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4220" windowHeight="8580"/>
  </bookViews>
  <sheets>
    <sheet name="Total w all TP" sheetId="5" r:id="rId1"/>
    <sheet name="PGE TP" sheetId="2" r:id="rId2"/>
    <sheet name="ELPO TP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">#REF!</definedName>
    <definedName name="_401_TUSCORARA" localSheetId="0">[18]Portfolios!$G$228:$H$470</definedName>
    <definedName name="_401_TUSCORARA">[11]Portfolios!#REF!</definedName>
    <definedName name="_Order1" hidden="1">255</definedName>
    <definedName name="_Order2" hidden="1">255</definedName>
    <definedName name="BasChange" localSheetId="0">'[18]Basis Change'!$A$1:$AH$653</definedName>
    <definedName name="BasChange">#REF!</definedName>
    <definedName name="BasisLoc" localSheetId="0">[18]Portfolios!$D$228:$F$470</definedName>
    <definedName name="BasisPos" localSheetId="0">'[18]Backward Roll Sort'!$A$4:$F$224</definedName>
    <definedName name="BasisPos">#REF!</definedName>
    <definedName name="CANADA12MOKEY">OFFSET([12]AllQueries!$A$7,[12]AllQueries!$Z$6,21,ROWS([12]AllQueries!CANADA),1)</definedName>
    <definedName name="CANADABKTYPECD">OFFSET([12]AllQueries!$A$7,[12]AllQueries!$Z$6,4,ROWS([12]AllQueries!CANADA),1)</definedName>
    <definedName name="CANADABMInCE">OFFSET([12]AllQueries!$A$7,[12]AllQueries!$Z$6,12,ROWS([12]AllQueries!CANADA),1)</definedName>
    <definedName name="CANADABMKEY">OFFSET([12]AllQueries!$A$7,[12]AllQueries!$Z$6,20,ROWS([12]AllQueries!CANADA),1)</definedName>
    <definedName name="CANADABMQTY">OFFSET([12]AllQueries!$A$7,[12]AllQueries!$Z$6,9,ROWS([12]AllQueries!CANADA),1)</definedName>
    <definedName name="CANADAPRCDETKEY">OFFSET([12]AllQueries!$A$7,[12]AllQueries!$Z$6,22,ROWS([12]AllQueries!CANADA),1)</definedName>
    <definedName name="CANADAPVInCE">OFFSET([12]AllQueries!$A$7,[12]AllQueries!$Z$6,11,ROWS([12]AllQueries!CANADA),1)</definedName>
    <definedName name="CANADAPVPOS">OFFSET([12]AllQueries!$A$7,[12]AllQueries!$Z$6,8,ROWS([12]AllQueries!CANADA),1)</definedName>
    <definedName name="Changes">#REF!</definedName>
    <definedName name="Consolidated_West_Shiring">'[14]Report-BenchmarkPositions'!$A$538:$AK$592</definedName>
    <definedName name="Curves">[6]Curves!$A$3:$F$722</definedName>
    <definedName name="_1DA">'[5]Orig Sched'!#REF!</definedName>
    <definedName name="DAILY">'[4]Orig Sched'!#REF!</definedName>
    <definedName name="Dublin12MoKey">OFFSET([12]AllQueries!$A$7,0,18,ROWS([12]AllQueries!DUBLIN),1)</definedName>
    <definedName name="DublinBMInCE">OFFSET([12]AllQueries!$A$7,0,10,ROWS([12]AllQueries!DUBLIN),1)</definedName>
    <definedName name="DublinBMKey">OFFSET([12]AllQueries!$A$7,0,17,ROWS([12]AllQueries!DUBLIN),1)</definedName>
    <definedName name="DublinPrcDetKey">OFFSET([12]AllQueries!$A$7,0,19,ROWS([12]AllQueries!DUBLIN),1)</definedName>
    <definedName name="DublinPvInCE">OFFSET([12]AllQueries!$A$7,0,9,ROWS([12]AllQueries!DUBLIN),1)</definedName>
    <definedName name="GDL12MOKEY">OFFSET([12]AllQueries!$A$1,[12]AllQueries!$Z$7,19,ROWS([12]AllQueries!GDL),1)</definedName>
    <definedName name="GDL12MOVOL">OFFSET([12]AllQueries!$A$1,[12]AllQueries!$Z$7,26,ROWS([12]AllQueries!GDL),1)</definedName>
    <definedName name="GDLBkTypeCd">OFFSET([12]AllQueries!$A$1,[12]AllQueries!$Z$7,4,ROWS([12]AllQueries!GDL),1)</definedName>
    <definedName name="GDLBMInCE">OFFSET([12]AllQueries!$A$1,[12]AllQueries!$Z$7,10,ROWS([12]AllQueries!GDL),1)</definedName>
    <definedName name="GDLBMKEY">OFFSET([12]AllQueries!$A$1,[12]AllQueries!$Z$7,18,ROWS([12]AllQueries!GDL),1)</definedName>
    <definedName name="GDLBMQTY">OFFSET([12]AllQueries!$A$1,[12]AllQueries!$Z$7,8,ROWS([12]AllQueries!GDL),1)</definedName>
    <definedName name="GDLCASH3">OFFSET([12]AllQueries!$A$1,[12]AllQueries!$Z$7,29,ROWS([12]AllQueries!GDL),1)</definedName>
    <definedName name="GDLGASDETKEY">OFFSET([12]AllQueries!$A$1,[12]AllQueries!$Z$7,27,ROWS([12]AllQueries!GDL),1)</definedName>
    <definedName name="GDLPRCDETKEY">OFFSET([12]AllQueries!$A$1,[12]AllQueries!$Z$7,20,ROWS([12]AllQueries!GDL),1)</definedName>
    <definedName name="GDLPVInCE">OFFSET([12]AllQueries!$A$1,[12]AllQueries!$Z$7,9,ROWS([12]AllQueries!GDL),1)</definedName>
    <definedName name="GDLPVPos">OFFSET([12]AllQueries!$A$1,[12]AllQueries!$Z$7,7,ROWS([12]AllQueries!GDL),1)</definedName>
    <definedName name="INDX12MOKEY">OFFSET([12]AllQueries!$A$1,[12]AllQueries!$Z$4,13,ROWS([12]AllQueries!INDX),1)</definedName>
    <definedName name="INDXBkTypeCD">OFFSET([12]AllQueries!$A$1,[12]AllQueries!$Z$4,4,ROWS([12]AllQueries!INDX),1)</definedName>
    <definedName name="INDXBMinCE">OFFSET([12]AllQueries!$A$1,[12]AllQueries!$Z$4,9,ROWS([12]AllQueries!INDX),1)</definedName>
    <definedName name="INDXBMKey">OFFSET([12]AllQueries!$A$1,[12]AllQueries!$Z$4,12,ROWS([12]AllQueries!INDX),1)</definedName>
    <definedName name="INDXBMQTY">OFFSET([12]AllQueries!$A$1,[12]AllQueries!$Z$4,7,ROWS([12]AllQueries!INDX),1)</definedName>
    <definedName name="INDXPVinCE">OFFSET([12]AllQueries!$A$1,[12]AllQueries!$Z$4,8,ROWS([12]AllQueries!INDX),1)</definedName>
    <definedName name="INDXPVPos">OFFSET([12]AllQueries!$A$1,[12]AllQueries!$Z$4,6,ROWS([12]AllQueries!INDX),1)</definedName>
    <definedName name="KC" localSheetId="0">#REF!</definedName>
    <definedName name="KC">#REF!</definedName>
    <definedName name="LIQ">"LIQUIDSW"</definedName>
    <definedName name="LIQUIDS12MOKEY">OFFSET([12]AllQueries!$A$1,[12]AllQueries!$Z$5,15,ROWS([12]AllQueries!LIQUIDSW),1)</definedName>
    <definedName name="LIQUIDSBENCHKEY">OFFSET([12]AllQueries!$A$1,[12]AllQueries!$Z$5,13,ROWS([12]AllQueries!LIQUIDSW),1)</definedName>
    <definedName name="LIQUIDSBMInCE">OFFSET([12]AllQueries!$A$1,[12]AllQueries!$Z$5,8,ROWS([12]AllQueries!LIQUIDSW),1)</definedName>
    <definedName name="LIQUIDSPRCDETKEY">OFFSET([12]AllQueries!$A$1,[12]AllQueries!$Z$5,14,ROWS([12]AllQueries!LIQUIDSW),1)</definedName>
    <definedName name="LIQUIDSPVInCE">OFFSET([12]AllQueries!$A$1,[12]AllQueries!$Z$5,7,ROWS([12]AllQueries!LIQUIDSW),1)</definedName>
    <definedName name="_loc1" localSheetId="0">[18]Portfolios!$I$228</definedName>
    <definedName name="_loc1">[11]Portfolios!#REF!</definedName>
    <definedName name="location2" localSheetId="0">[18]Portfolios!$I$228:$J$470</definedName>
    <definedName name="location2">[11]Portfolios!#REF!</definedName>
    <definedName name="locations" localSheetId="0">[18]Portfolios!$G$228:$H$470</definedName>
    <definedName name="locations">[11]Portfolios!#REF!</definedName>
    <definedName name="locpos" localSheetId="0">'[18]Backward Roll Sort'!$A$4:$G$224</definedName>
    <definedName name="locpos">#REF!</definedName>
    <definedName name="locpos2" localSheetId="0">'[18]Backward Roll Sort'!$I$4:$O$224</definedName>
    <definedName name="locpos2">#REF!</definedName>
    <definedName name="Macro2">[7]!Macro2</definedName>
    <definedName name="Macro3">[3]!Macro3</definedName>
    <definedName name="Macro4">[3]!Macro4</definedName>
    <definedName name="Macro6">[8]!Macro6</definedName>
    <definedName name="Macro9">[9]!Macro9</definedName>
    <definedName name="NewIdxForm">#REF!</definedName>
    <definedName name="NewIdxForm2">#REF!</definedName>
    <definedName name="Notional" localSheetId="0">'[18]Backward Roll Notional Top 25'!$A$1:$BY$338</definedName>
    <definedName name="Notional">#REF!</definedName>
    <definedName name="PB" localSheetId="0">'Total w all TP'!#REF!</definedName>
    <definedName name="PB">#REF!</definedName>
    <definedName name="PGOne">"POWGAS"</definedName>
    <definedName name="PhoneNumbers" localSheetId="0">'[17]12 Month'!$O$2:$O$14</definedName>
    <definedName name="PhoneNumbers">'[2]Gas DPR Page'!$O$2:$O$14</definedName>
    <definedName name="Positions" localSheetId="0">#REF!</definedName>
    <definedName name="Positions">#REF!</definedName>
    <definedName name="post_id">'[1]Run Query'!#REF!</definedName>
    <definedName name="PowerGas12MoKey">OFFSET([12]AllQueries!$A$1,[12]AllQueries!$Z$3,16,ROWS([12]AllQueries!POWERGAS),1)</definedName>
    <definedName name="PowerGasBenchKey">OFFSET([12]AllQueries!$A$1,[12]AllQueries!$Z$3,14,ROWS([12]AllQueries!POWERGAS),1)</definedName>
    <definedName name="PowerGasBMInCE">OFFSET([12]AllQueries!$A$1,[12]AllQueries!$Z$3,9,ROWS([12]AllQueries!POWERGAS),1)</definedName>
    <definedName name="PowerGasPrcDetKey">OFFSET([12]AllQueries!$A$1,[12]AllQueries!$Z$3,15,ROWS([12]AllQueries!POWERGAS),1)</definedName>
    <definedName name="PowerGasPvInCE">OFFSET([12]AllQueries!$A$1,[12]AllQueries!$Z$3,8,ROWS([12]AllQueries!POWERGAS),1)</definedName>
    <definedName name="PRCBAS12MoKey">OFFSET([12]AllQueries!$A$1,[12]AllQueries!$Z$8,20,ROWS([12]AllQueries!PRCBAS),1)</definedName>
    <definedName name="PRCBASBkID">OFFSET([12]AllQueries!$A$1,[12]AllQueries!$Z$8,3,ROWS([12]AllQueries!PRCBAS),1)</definedName>
    <definedName name="PRCBASBkTypeCD">OFFSET([12]AllQueries!$A$1,[12]AllQueries!$Z$8,4,ROWS([12]AllQueries!PRCBAS),1)</definedName>
    <definedName name="PRCBASBMInCE">OFFSET([12]AllQueries!$A$1,[12]AllQueries!$Z$8,10,ROWS([12]AllQueries!PRCBAS),1)</definedName>
    <definedName name="PRCBASBMKey">OFFSET([12]AllQueries!$A$1,[12]AllQueries!$Z$8,19,ROWS([12]AllQueries!PRCBAS),1)</definedName>
    <definedName name="PRCBASBMQTY">OFFSET([12]AllQueries!$A$1,[12]AllQueries!$Z$8,8,ROWS([12]AllQueries!PRCBAS),1)</definedName>
    <definedName name="PRCBASCASH3">OFFSET([12]AllQueries!$A$1,[12]AllQueries!$Z$8,29,ROWS([12]AllQueries!PRCBAS),1)</definedName>
    <definedName name="PRCBASGasDetKey">OFFSET([12]AllQueries!$A$1,[12]AllQueries!$Z$8,26,ROWS([12]AllQueries!PRCBAS),1)</definedName>
    <definedName name="PRCBASKcPriceKey">OFFSET([12]AllQueries!$A$1,[12]AllQueries!$Z$8,22,ROWS([12]AllQueries!PRCBAS),1)</definedName>
    <definedName name="PRCBASPrcDetKey">OFFSET([12]AllQueries!$A$1,[12]AllQueries!$Z$8,21,ROWS([12]AllQueries!PRCBAS),1)</definedName>
    <definedName name="PRCBASPVInCE">OFFSET([12]AllQueries!$A$1,[12]AllQueries!$Z$8,9,ROWS([12]AllQueries!PRCBAS),1)</definedName>
    <definedName name="PRCBASPVPOS">OFFSET([12]AllQueries!$A$1,[12]AllQueries!$Z$8,7,ROWS([12]AllQueries!PRCBAS),1)</definedName>
    <definedName name="_xlnm.Print_Area" localSheetId="0">'Total w all TP'!$B$2:$AD$33</definedName>
    <definedName name="print_area_2">#REF!</definedName>
    <definedName name="print_area_c">#REF!</definedName>
    <definedName name="PromptPhy" localSheetId="0">'Total w all TP'!#REF!</definedName>
    <definedName name="PromptPhy">#REF!</definedName>
    <definedName name="PwrOne">"POWER"</definedName>
    <definedName name="_2RA">'[5]Orig Sched'!#REF!</definedName>
    <definedName name="RANGE">'[4]Orig Sched'!#REF!</definedName>
    <definedName name="Reference">'[1]GRMS Detail'!$H$2:$H$9000</definedName>
    <definedName name="regions" localSheetId="0">'[18]BASIS Extract'!$G$8:$H$11103</definedName>
    <definedName name="SIFO" localSheetId="0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TodaysDateForQuery">#REF!</definedName>
    <definedName name="UOM">10000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calcMode="manual"/>
</workbook>
</file>

<file path=xl/calcChain.xml><?xml version="1.0" encoding="utf-8"?>
<calcChain xmlns="http://schemas.openxmlformats.org/spreadsheetml/2006/main">
  <c r="G6" i="3" l="1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56" i="3"/>
  <c r="H156" i="3"/>
  <c r="G157" i="3"/>
  <c r="H157" i="3"/>
  <c r="G158" i="3"/>
  <c r="H158" i="3"/>
  <c r="G159" i="3"/>
  <c r="H159" i="3"/>
  <c r="G160" i="3"/>
  <c r="H160" i="3"/>
  <c r="G161" i="3"/>
  <c r="H161" i="3"/>
  <c r="G162" i="3"/>
  <c r="H162" i="3"/>
  <c r="G163" i="3"/>
  <c r="H163" i="3"/>
  <c r="G164" i="3"/>
  <c r="H164" i="3"/>
  <c r="G165" i="3"/>
  <c r="H165" i="3"/>
  <c r="G166" i="3"/>
  <c r="H166" i="3"/>
  <c r="G167" i="3"/>
  <c r="H167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0" i="3"/>
  <c r="H180" i="3"/>
  <c r="G181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G194" i="3"/>
  <c r="H194" i="3"/>
  <c r="G195" i="3"/>
  <c r="H195" i="3"/>
  <c r="G196" i="3"/>
  <c r="H196" i="3"/>
  <c r="G197" i="3"/>
  <c r="H197" i="3"/>
  <c r="G198" i="3"/>
  <c r="H198" i="3"/>
  <c r="G199" i="3"/>
  <c r="H199" i="3"/>
  <c r="G200" i="3"/>
  <c r="H200" i="3"/>
  <c r="G201" i="3"/>
  <c r="H201" i="3"/>
  <c r="G202" i="3"/>
  <c r="H202" i="3"/>
  <c r="G203" i="3"/>
  <c r="H203" i="3"/>
  <c r="G204" i="3"/>
  <c r="H204" i="3"/>
  <c r="G205" i="3"/>
  <c r="H205" i="3"/>
  <c r="G206" i="3"/>
  <c r="H206" i="3"/>
  <c r="G207" i="3"/>
  <c r="H207" i="3"/>
  <c r="G208" i="3"/>
  <c r="H208" i="3"/>
  <c r="G209" i="3"/>
  <c r="H209" i="3"/>
  <c r="G210" i="3"/>
  <c r="H210" i="3"/>
  <c r="G211" i="3"/>
  <c r="H211" i="3"/>
  <c r="G212" i="3"/>
  <c r="H212" i="3"/>
  <c r="G213" i="3"/>
  <c r="H213" i="3"/>
  <c r="G214" i="3"/>
  <c r="H214" i="3"/>
  <c r="G215" i="3"/>
  <c r="H215" i="3"/>
  <c r="G216" i="3"/>
  <c r="H216" i="3"/>
  <c r="G217" i="3"/>
  <c r="H217" i="3"/>
  <c r="G218" i="3"/>
  <c r="H218" i="3"/>
  <c r="G219" i="3"/>
  <c r="H219" i="3"/>
  <c r="G220" i="3"/>
  <c r="H220" i="3"/>
  <c r="G221" i="3"/>
  <c r="H221" i="3"/>
  <c r="G222" i="3"/>
  <c r="H222" i="3"/>
  <c r="G223" i="3"/>
  <c r="H223" i="3"/>
  <c r="G224" i="3"/>
  <c r="H224" i="3"/>
  <c r="G225" i="3"/>
  <c r="H225" i="3"/>
  <c r="G226" i="3"/>
  <c r="H226" i="3"/>
  <c r="G227" i="3"/>
  <c r="H227" i="3"/>
  <c r="G228" i="3"/>
  <c r="H228" i="3"/>
  <c r="G229" i="3"/>
  <c r="H229" i="3"/>
  <c r="G230" i="3"/>
  <c r="H230" i="3"/>
  <c r="G231" i="3"/>
  <c r="H231" i="3"/>
  <c r="G232" i="3"/>
  <c r="H232" i="3"/>
  <c r="G233" i="3"/>
  <c r="H233" i="3"/>
  <c r="B234" i="3"/>
  <c r="C234" i="3"/>
  <c r="D234" i="3"/>
  <c r="E234" i="3"/>
  <c r="F234" i="3"/>
  <c r="G234" i="3"/>
  <c r="H234" i="3"/>
  <c r="J234" i="3"/>
  <c r="K234" i="3"/>
  <c r="L234" i="3"/>
  <c r="M234" i="3"/>
  <c r="B5" i="2"/>
  <c r="C5" i="2"/>
  <c r="E5" i="2"/>
  <c r="F5" i="2"/>
  <c r="H5" i="2"/>
  <c r="B6" i="2"/>
  <c r="C6" i="2"/>
  <c r="E6" i="2"/>
  <c r="F6" i="2"/>
  <c r="H6" i="2"/>
  <c r="I6" i="2"/>
  <c r="B7" i="2"/>
  <c r="C7" i="2"/>
  <c r="E7" i="2"/>
  <c r="F7" i="2"/>
  <c r="H7" i="2"/>
  <c r="I7" i="2"/>
  <c r="B8" i="2"/>
  <c r="C8" i="2"/>
  <c r="E8" i="2"/>
  <c r="F8" i="2"/>
  <c r="H8" i="2"/>
  <c r="I8" i="2"/>
  <c r="B9" i="2"/>
  <c r="C9" i="2"/>
  <c r="E9" i="2"/>
  <c r="F9" i="2"/>
  <c r="H9" i="2"/>
  <c r="I9" i="2"/>
  <c r="B10" i="2"/>
  <c r="C10" i="2"/>
  <c r="E10" i="2"/>
  <c r="F10" i="2"/>
  <c r="H10" i="2"/>
  <c r="I10" i="2"/>
  <c r="J10" i="2"/>
  <c r="B11" i="2"/>
  <c r="C11" i="2"/>
  <c r="E11" i="2"/>
  <c r="F11" i="2"/>
  <c r="H11" i="2"/>
  <c r="I11" i="2"/>
  <c r="J11" i="2"/>
  <c r="B12" i="2"/>
  <c r="C12" i="2"/>
  <c r="E12" i="2"/>
  <c r="F12" i="2"/>
  <c r="H12" i="2"/>
  <c r="I12" i="2"/>
  <c r="J12" i="2"/>
  <c r="B13" i="2"/>
  <c r="C13" i="2"/>
  <c r="E13" i="2"/>
  <c r="F13" i="2"/>
  <c r="H13" i="2"/>
  <c r="I13" i="2"/>
  <c r="J13" i="2"/>
  <c r="B14" i="2"/>
  <c r="C14" i="2"/>
  <c r="E14" i="2"/>
  <c r="F14" i="2"/>
  <c r="H14" i="2"/>
  <c r="I14" i="2"/>
  <c r="J14" i="2"/>
  <c r="B15" i="2"/>
  <c r="C15" i="2"/>
  <c r="E15" i="2"/>
  <c r="F15" i="2"/>
  <c r="H15" i="2"/>
  <c r="I15" i="2"/>
  <c r="J15" i="2"/>
  <c r="B16" i="2"/>
  <c r="C16" i="2"/>
  <c r="E16" i="2"/>
  <c r="F16" i="2"/>
  <c r="H16" i="2"/>
  <c r="I16" i="2"/>
  <c r="J16" i="2"/>
  <c r="B17" i="2"/>
  <c r="C17" i="2"/>
  <c r="E17" i="2"/>
  <c r="F17" i="2"/>
  <c r="H17" i="2"/>
  <c r="I17" i="2"/>
  <c r="J17" i="2"/>
  <c r="B18" i="2"/>
  <c r="C18" i="2"/>
  <c r="E18" i="2"/>
  <c r="F18" i="2"/>
  <c r="H18" i="2"/>
  <c r="I18" i="2"/>
  <c r="J18" i="2"/>
  <c r="S13" i="5"/>
  <c r="U13" i="5"/>
  <c r="W13" i="5"/>
  <c r="Y13" i="5"/>
  <c r="AA13" i="5"/>
  <c r="Q14" i="5"/>
  <c r="S14" i="5"/>
  <c r="U14" i="5"/>
  <c r="W14" i="5"/>
  <c r="Y14" i="5"/>
  <c r="AA14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Q27" i="5"/>
  <c r="R27" i="5"/>
  <c r="S27" i="5"/>
  <c r="T27" i="5"/>
  <c r="U27" i="5"/>
  <c r="V27" i="5"/>
  <c r="W27" i="5"/>
  <c r="X27" i="5"/>
  <c r="Y27" i="5"/>
  <c r="Z27" i="5"/>
  <c r="AA27" i="5"/>
  <c r="AB27" i="5"/>
  <c r="AD27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R32" i="5"/>
  <c r="T32" i="5"/>
  <c r="V32" i="5"/>
  <c r="X32" i="5"/>
  <c r="Z32" i="5"/>
  <c r="AB32" i="5"/>
  <c r="AD32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</calcChain>
</file>

<file path=xl/sharedStrings.xml><?xml version="1.0" encoding="utf-8"?>
<sst xmlns="http://schemas.openxmlformats.org/spreadsheetml/2006/main" count="429" uniqueCount="328">
  <si>
    <t>Notional Positions</t>
  </si>
  <si>
    <t>Delta Positions</t>
  </si>
  <si>
    <t>Topock</t>
  </si>
  <si>
    <t>Citygate</t>
  </si>
  <si>
    <t>NATURAL GAS BASIS POSITIONS</t>
  </si>
  <si>
    <t>West Region Basis Notional</t>
  </si>
  <si>
    <t>Intra-Month</t>
  </si>
  <si>
    <t>Change</t>
  </si>
  <si>
    <t>Prompt Month</t>
  </si>
  <si>
    <t>Winter 2001-02</t>
  </si>
  <si>
    <t>Summer 2002</t>
  </si>
  <si>
    <t>Winter 2002-03</t>
  </si>
  <si>
    <t>Remainder</t>
  </si>
  <si>
    <t>Total</t>
  </si>
  <si>
    <t>TIME BUCKET/KEY:</t>
  </si>
  <si>
    <t>REPORT REGION</t>
  </si>
  <si>
    <t>RISK TYPE</t>
  </si>
  <si>
    <t>NGI-PGE/CG</t>
  </si>
  <si>
    <t>GDP-PG&amp;E/CITIGA</t>
  </si>
  <si>
    <t>GDP-PG&amp;E/LG-PKG</t>
  </si>
  <si>
    <t>M</t>
  </si>
  <si>
    <t>D</t>
  </si>
  <si>
    <t>NGI-MALIN</t>
  </si>
  <si>
    <t>GDP-MALIN-CTYGA</t>
  </si>
  <si>
    <t>NGI-SOCAL</t>
  </si>
  <si>
    <t>IF-SOCAL</t>
  </si>
  <si>
    <t>GDP-CAL BORDER</t>
  </si>
  <si>
    <t>TOPOCK</t>
  </si>
  <si>
    <t>NGI-SOBDR-PG&amp;E</t>
  </si>
  <si>
    <t>NWPL-ROCKIES</t>
  </si>
  <si>
    <t>NW-STANFIELD</t>
  </si>
  <si>
    <t>IF-NWPL_ROCKY_M</t>
  </si>
  <si>
    <t>IF-QUESTAR</t>
  </si>
  <si>
    <t>GDP-WYOMING</t>
  </si>
  <si>
    <t>GDP-KERN/OPAL</t>
  </si>
  <si>
    <t>GDP-NW STANFIEL</t>
  </si>
  <si>
    <t>GDP-NWPL_ROCKYM</t>
  </si>
  <si>
    <t>CIG-ROCKIES</t>
  </si>
  <si>
    <t>IF-CIG/WINDRVR</t>
  </si>
  <si>
    <t>IF-CIG/WIC</t>
  </si>
  <si>
    <t>IF-CIG/RKYMTN</t>
  </si>
  <si>
    <t>IF-CIG/SOUTHERN</t>
  </si>
  <si>
    <t>IF-CIG/GLENROCK</t>
  </si>
  <si>
    <t>IF-CIG/ROCKPORT</t>
  </si>
  <si>
    <t>GDP-CIG/RKYMTN</t>
  </si>
  <si>
    <t>GDP-CIG/CHEYENN</t>
  </si>
  <si>
    <t>IM-CIG/SOUTHERN</t>
  </si>
  <si>
    <t>IM_WINDRIVER</t>
  </si>
  <si>
    <t>PERMIAN</t>
  </si>
  <si>
    <t>IF-TW/PERMIAN</t>
  </si>
  <si>
    <t>IF-ELPO/PERMIAN</t>
  </si>
  <si>
    <t>IF-NNG/TOK</t>
  </si>
  <si>
    <t>GDP-ELPO/PERM2</t>
  </si>
  <si>
    <t>SAN JUAN</t>
  </si>
  <si>
    <t>IF-BONDAD(100%)</t>
  </si>
  <si>
    <t>IF-ELPO/SJ</t>
  </si>
  <si>
    <t>IF-EPSJ(BONDAD)</t>
  </si>
  <si>
    <t>GDP-ELPO/SANJUA</t>
  </si>
  <si>
    <t>IM-TW/SJ</t>
  </si>
  <si>
    <t>KINGSGATE</t>
  </si>
  <si>
    <t>CGPR-KINGSGATE</t>
  </si>
  <si>
    <t>WAHA</t>
  </si>
  <si>
    <t>IF-WAHA-TX</t>
  </si>
  <si>
    <t>IF-WAHA</t>
  </si>
  <si>
    <t>WAHA KCBT</t>
  </si>
  <si>
    <t>GDP-WAHA</t>
  </si>
  <si>
    <t>Other</t>
  </si>
  <si>
    <t>TOTAL</t>
  </si>
  <si>
    <t>Western Canada Region Notional</t>
  </si>
  <si>
    <t>SUMAS</t>
  </si>
  <si>
    <t>IF-NTHWST/CANBR</t>
  </si>
  <si>
    <t>SUMAS-US/IM</t>
  </si>
  <si>
    <t>GDP-NTHWST/CANB</t>
  </si>
  <si>
    <t>m</t>
  </si>
  <si>
    <t>AECO/EMPRESS/STA2</t>
  </si>
  <si>
    <t>CGPR-AECO/BASIS</t>
  </si>
  <si>
    <t>GD-CGPR-AECO/AV</t>
  </si>
  <si>
    <t>GD-AECOCD/FRWKD</t>
  </si>
  <si>
    <t>GD-AECOUS/FRWKD</t>
  </si>
  <si>
    <t>GD-AECOUSD-DAIL</t>
  </si>
  <si>
    <t>GDP-AECO</t>
  </si>
  <si>
    <t>p</t>
  </si>
  <si>
    <t>West Summary</t>
  </si>
  <si>
    <t>Dec-01/Mar-02</t>
  </si>
  <si>
    <t>Apr-02/Oct-02</t>
  </si>
  <si>
    <t>Nov-02/Mar-03</t>
  </si>
  <si>
    <t>Apr-03/Mar-29</t>
  </si>
  <si>
    <t>CALIFORNIA</t>
  </si>
  <si>
    <t>Socal</t>
  </si>
  <si>
    <t>PG&amp;E CTYG &amp; TOPOCK</t>
  </si>
  <si>
    <t>Malin</t>
  </si>
  <si>
    <t>NorthWest</t>
  </si>
  <si>
    <t>Sumas</t>
  </si>
  <si>
    <t>Aeco &amp; Kingsgate</t>
  </si>
  <si>
    <t>Rockies (NW &amp; CIG)</t>
  </si>
  <si>
    <t>SouthWest</t>
  </si>
  <si>
    <t>San Juan</t>
  </si>
  <si>
    <t>Permian</t>
  </si>
  <si>
    <t>Waha</t>
  </si>
  <si>
    <t>Curve Group -&gt;</t>
  </si>
  <si>
    <t>ELP TP</t>
  </si>
  <si>
    <t>Curve Code  -&gt;</t>
  </si>
  <si>
    <t>NX1</t>
  </si>
  <si>
    <t>Risk Type   -&gt;</t>
  </si>
  <si>
    <t>PRC</t>
  </si>
  <si>
    <t>BAS</t>
  </si>
  <si>
    <t>Transport</t>
  </si>
  <si>
    <t>Less Fuel</t>
  </si>
  <si>
    <t>IDX</t>
  </si>
  <si>
    <t>Deal Type   -&gt;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</si>
  <si>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</si>
  <si>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</si>
  <si>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</si>
  <si>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</si>
  <si>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</si>
  <si>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</si>
  <si>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</si>
  <si>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</si>
  <si>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</si>
  <si>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</si>
  <si>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</si>
  <si>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</si>
  <si>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</si>
  <si>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</si>
  <si>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</si>
  <si>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</si>
  <si>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</si>
  <si>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</si>
  <si>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</si>
  <si>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</si>
  <si>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</si>
  <si>
    <t>Jan, 2004</t>
  </si>
  <si>
    <t>Feb, 2004</t>
  </si>
  <si>
    <t>Mar, 2004</t>
  </si>
  <si>
    <t>Apr, 2004</t>
  </si>
  <si>
    <t>May, 2004</t>
  </si>
  <si>
    <t>Jun, 2004</t>
  </si>
  <si>
    <t>Jul, 2004</t>
  </si>
  <si>
    <t>Aug, 2004</t>
  </si>
  <si>
    <t>Sep, 2004</t>
  </si>
  <si>
    <t>Oct, 2004</t>
  </si>
  <si>
    <t>Nov, 2004</t>
  </si>
  <si>
    <t>Dec, 2004</t>
  </si>
  <si>
    <t>Jan, 2005</t>
  </si>
  <si>
    <t>Feb, 2005</t>
  </si>
  <si>
    <t>Mar, 2005</t>
  </si>
  <si>
    <t>Apr, 2005</t>
  </si>
  <si>
    <t>May, 2005</t>
  </si>
  <si>
    <t>Jun, 2005</t>
  </si>
  <si>
    <t>Jul, 2005</t>
  </si>
  <si>
    <t>Aug, 2005</t>
  </si>
  <si>
    <t>Sep, 2005</t>
  </si>
  <si>
    <t>Oct, 2005</t>
  </si>
  <si>
    <t>Nov, 2005</t>
  </si>
  <si>
    <t>Dec, 2005</t>
  </si>
  <si>
    <t>Jan, 2006</t>
  </si>
  <si>
    <t>Feb, 2006</t>
  </si>
  <si>
    <t>Mar, 2006</t>
  </si>
  <si>
    <t>Apr, 2006</t>
  </si>
  <si>
    <t>May, 2006</t>
  </si>
  <si>
    <t>Jul, 2006</t>
  </si>
  <si>
    <t>Aug, 2006</t>
  </si>
  <si>
    <t>Sep, 2006</t>
  </si>
  <si>
    <t>Oct, 2006</t>
  </si>
  <si>
    <t>Nov, 2006</t>
  </si>
  <si>
    <t>Dec, 2006</t>
  </si>
  <si>
    <t>Jan, 2007</t>
  </si>
  <si>
    <t>Feb, 2007</t>
  </si>
  <si>
    <t>Mar, 2007</t>
  </si>
  <si>
    <t>Apr, 2007</t>
  </si>
  <si>
    <t>May, 2007</t>
  </si>
  <si>
    <t>Jun, 2007</t>
  </si>
  <si>
    <t>Jul, 2007</t>
  </si>
  <si>
    <t>Aug, 2007</t>
  </si>
  <si>
    <t>Sep, 2007</t>
  </si>
  <si>
    <t>Oct, 2007</t>
  </si>
  <si>
    <t>Nov, 2007</t>
  </si>
  <si>
    <t>Dec, 2007</t>
  </si>
  <si>
    <t>Jan, 2008</t>
  </si>
  <si>
    <t>Feb, 2008</t>
  </si>
  <si>
    <t>Mar, 2008</t>
  </si>
  <si>
    <t>Apr, 2008</t>
  </si>
  <si>
    <t>May, 2008</t>
  </si>
  <si>
    <t>Jun, 2008</t>
  </si>
  <si>
    <t>Jul, 2008</t>
  </si>
  <si>
    <t>Aug, 2008</t>
  </si>
  <si>
    <t>Sep, 2008</t>
  </si>
  <si>
    <t>Oct, 2008</t>
  </si>
  <si>
    <t>Nov, 2008</t>
  </si>
  <si>
    <t>Dec, 2008</t>
  </si>
  <si>
    <t>Jan, 2009</t>
  </si>
  <si>
    <t>Feb, 2009</t>
  </si>
  <si>
    <t>Mar, 2009</t>
  </si>
  <si>
    <t>Apr, 2009</t>
  </si>
  <si>
    <t>May, 2009</t>
  </si>
  <si>
    <t>Jun, 2009</t>
  </si>
  <si>
    <t>Jul, 2009</t>
  </si>
  <si>
    <t>Aug, 2009</t>
  </si>
  <si>
    <t>Sep, 2009</t>
  </si>
  <si>
    <t>Oct, 2009</t>
  </si>
  <si>
    <t>Nov, 2009</t>
  </si>
  <si>
    <t>Dec, 2009</t>
  </si>
  <si>
    <t>Jan, 2010</t>
  </si>
  <si>
    <t>Feb, 2010</t>
  </si>
  <si>
    <t>Mar, 2010</t>
  </si>
  <si>
    <t>Apr, 2010</t>
  </si>
  <si>
    <t>May, 2010</t>
  </si>
  <si>
    <t>Jun, 2010</t>
  </si>
  <si>
    <t>Jul, 2010</t>
  </si>
  <si>
    <t>Aug, 2010</t>
  </si>
  <si>
    <t>Sep, 2010</t>
  </si>
  <si>
    <t>Oct, 2010</t>
  </si>
  <si>
    <t>Nov, 2010</t>
  </si>
  <si>
    <t>Dec, 2010</t>
  </si>
  <si>
    <t>Jan, 2011</t>
  </si>
  <si>
    <t>Feb, 2011</t>
  </si>
  <si>
    <t>Mar, 2011</t>
  </si>
  <si>
    <t>Apr, 2011</t>
  </si>
  <si>
    <t>May, 2011</t>
  </si>
  <si>
    <t>Jun, 2011</t>
  </si>
  <si>
    <t>Jul, 2011</t>
  </si>
  <si>
    <t>Aug, 2011</t>
  </si>
  <si>
    <t>Sep, 2011</t>
  </si>
  <si>
    <t>Oct, 2011</t>
  </si>
  <si>
    <t>Nov, 2011</t>
  </si>
  <si>
    <t>Dec, 2011</t>
  </si>
  <si>
    <t>Jan, 2012</t>
  </si>
  <si>
    <t>Feb, 2012</t>
  </si>
  <si>
    <t>Mar, 2012</t>
  </si>
  <si>
    <t>Apr, 2012</t>
  </si>
  <si>
    <t>May, 2012</t>
  </si>
  <si>
    <t>Jun, 2012</t>
  </si>
  <si>
    <t>Jul, 2012</t>
  </si>
  <si>
    <t>Aug, 2012</t>
  </si>
  <si>
    <t>Sep, 2012</t>
  </si>
  <si>
    <t>Oct, 2012</t>
  </si>
  <si>
    <t>Nov, 2012</t>
  </si>
  <si>
    <t>Dec, 2012</t>
  </si>
  <si>
    <t>Jan, 2013</t>
  </si>
  <si>
    <t>Feb, 2013</t>
  </si>
  <si>
    <t>Mar, 2013</t>
  </si>
  <si>
    <t>Apr, 2013</t>
  </si>
  <si>
    <t>May, 2013</t>
  </si>
  <si>
    <t>Jun, 2013</t>
  </si>
  <si>
    <t>Jul, 2013</t>
  </si>
  <si>
    <t>Aug, 2013</t>
  </si>
  <si>
    <t>Sep, 2013</t>
  </si>
  <si>
    <t>Oct, 2013</t>
  </si>
  <si>
    <t>Nov, 2013</t>
  </si>
  <si>
    <t>Dec, 2013</t>
  </si>
  <si>
    <t>Jan, 2014</t>
  </si>
  <si>
    <t>Feb, 2014</t>
  </si>
  <si>
    <t>Mar, 2014</t>
  </si>
  <si>
    <t>Apr, 2014</t>
  </si>
  <si>
    <t>May, 2014</t>
  </si>
  <si>
    <t>Jun, 2014</t>
  </si>
  <si>
    <t>Jul, 2014</t>
  </si>
  <si>
    <t>Aug, 2014</t>
  </si>
  <si>
    <t>Sep, 2014</t>
  </si>
  <si>
    <t>Oct, 2014</t>
  </si>
  <si>
    <t>Nov, 2014</t>
  </si>
  <si>
    <t>Dec, 2014</t>
  </si>
  <si>
    <t>Jan, 2015</t>
  </si>
  <si>
    <t>Feb, 2015</t>
  </si>
  <si>
    <t>Mar, 2015</t>
  </si>
  <si>
    <t>Apr, 2015</t>
  </si>
  <si>
    <t>May, 2015</t>
  </si>
  <si>
    <t>Jun, 2015</t>
  </si>
  <si>
    <t>Jul, 2015</t>
  </si>
  <si>
    <t>Aug, 2015</t>
  </si>
  <si>
    <t>Sep, 2015</t>
  </si>
  <si>
    <t>Oct, 2015</t>
  </si>
  <si>
    <t>Nov, 2015</t>
  </si>
  <si>
    <t>Dec, 2015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</si>
  <si>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</si>
  <si>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</si>
  <si>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</si>
  <si>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</si>
  <si>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</si>
  <si>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</si>
  <si>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</si>
  <si>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</si>
  <si>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</si>
  <si>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</si>
  <si>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</si>
  <si>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</si>
  <si>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Jan, 2017</t>
  </si>
  <si>
    <t>Feb, 2017</t>
  </si>
  <si>
    <t>Mar, 2017</t>
  </si>
  <si>
    <t>Apr, 2017</t>
  </si>
  <si>
    <t>May, 2017</t>
  </si>
  <si>
    <t>Jun, 2017</t>
  </si>
  <si>
    <t>Jul, 2017</t>
  </si>
  <si>
    <t>Aug, 2017</t>
  </si>
  <si>
    <t>Sep, 2017</t>
  </si>
  <si>
    <t>Oct, 2017</t>
  </si>
  <si>
    <t>Nov, 2017</t>
  </si>
  <si>
    <t>Dec, 2017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</si>
  <si>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</si>
  <si>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</si>
  <si>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</si>
  <si>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</si>
  <si>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</si>
  <si>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</si>
  <si>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</si>
  <si>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</si>
  <si>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</si>
  <si>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</si>
  <si>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</si>
  <si>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</si>
  <si>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</si>
  <si>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</si>
  <si>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</si>
  <si>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</si>
  <si>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</si>
  <si>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</si>
  <si>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</si>
  <si>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</si>
  <si>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</si>
  <si>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</si>
  <si>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</si>
  <si>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</si>
  <si>
    <t>Jan, 2020</t>
  </si>
  <si>
    <t>Feb, 2020</t>
  </si>
  <si>
    <t>Mar, 2020</t>
  </si>
  <si>
    <t>Apr, 2020</t>
  </si>
  <si>
    <t>May, 2020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</si>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</sst>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43" formatCode="_(* #,##0.00_);_(* \(#,##0.00\);_(* &quot;-&quot;??_);_(@_)"/>
    <numFmt numFmtId="164" formatCode="_-* #,##0_-;\-* #,##0_-;_-* &quot;-&quot;??_-;_-@_-"/>
    <numFmt numFmtId="167" formatCode="#,##0.0_);[Red]\(#,##0.0\)"/>
    <numFmt numFmtId="168" formatCode="_(* #,##0.0_);_(* \(#,##0.0\);_(* &quot;-&quot;??_);_(@_)"/>
    <numFmt numFmtId="172" formatCode="&quot;As of&quot;\ mmmm\ dd\,\ yyyy"/>
    <numFmt numFmtId="189" formatCode="0_);[Red]\(0\)"/>
    <numFmt numFmtId="213" formatCode="hh:mm\ AM/PM_)"/>
    <numFmt numFmtId="214" formatCode="0.0\x"/>
    <numFmt numFmtId="215" formatCode="#,##0.00000000_);\(#,##0.00000000\)"/>
    <numFmt numFmtId="216" formatCode="#,##0.0000000"/>
    <numFmt numFmtId="217" formatCode="0.00000000%"/>
    <numFmt numFmtId="218" formatCode="#,##0.00000_);\(#,##0.00000\)"/>
    <numFmt numFmtId="219" formatCode="mm/dd/yy_)"/>
    <numFmt numFmtId="224" formatCode="mmm\,\ yyyy"/>
  </numFmts>
  <fonts count="27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10"/>
      <name val="Times New Roman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u/>
      <sz val="20"/>
      <name val="Times New Roman"/>
      <family val="1"/>
    </font>
    <font>
      <sz val="20"/>
      <name val="Times New Roman"/>
      <family val="1"/>
    </font>
    <font>
      <sz val="28"/>
      <name val="Times New Roman"/>
      <family val="1"/>
    </font>
    <font>
      <b/>
      <sz val="28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0"/>
      <color indexed="8"/>
      <name val="Arial Narrow"/>
      <family val="2"/>
    </font>
    <font>
      <b/>
      <sz val="20"/>
      <color indexed="13"/>
      <name val="Arial Narrow"/>
      <family val="2"/>
    </font>
    <font>
      <sz val="16"/>
      <name val="Arial Black"/>
      <family val="2"/>
    </font>
    <font>
      <b/>
      <sz val="10"/>
      <color indexed="18"/>
      <name val="Times New Roman"/>
      <family val="1"/>
    </font>
    <font>
      <b/>
      <sz val="11"/>
      <color indexed="18"/>
      <name val="Times New Roman"/>
      <family val="1"/>
    </font>
    <font>
      <b/>
      <sz val="11"/>
      <name val="Arial"/>
    </font>
  </fonts>
  <fills count="13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gray125">
        <fgColor indexed="24"/>
        <bgColor indexed="24"/>
      </patternFill>
    </fill>
    <fill>
      <patternFill patternType="gray125">
        <bgColor indexed="24"/>
      </patternFill>
    </fill>
    <fill>
      <patternFill patternType="solid">
        <fgColor indexed="47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6" fontId="2" fillId="0" borderId="0">
      <protection locked="0"/>
    </xf>
    <xf numFmtId="213" fontId="1" fillId="0" borderId="0">
      <protection locked="0"/>
    </xf>
    <xf numFmtId="0" fontId="3" fillId="0" borderId="0" applyNumberFormat="0" applyFill="0" applyBorder="0" applyAlignment="0" applyProtection="0"/>
    <xf numFmtId="214" fontId="1" fillId="0" borderId="0">
      <protection locked="0"/>
    </xf>
    <xf numFmtId="214" fontId="1" fillId="0" borderId="0">
      <protection locked="0"/>
    </xf>
    <xf numFmtId="0" fontId="4" fillId="0" borderId="1" applyNumberFormat="0" applyFill="0" applyAlignment="0" applyProtection="0"/>
    <xf numFmtId="0" fontId="5" fillId="2" borderId="0" applyNumberFormat="0" applyFont="0" applyAlignment="0" applyProtection="0"/>
    <xf numFmtId="215" fontId="1" fillId="0" borderId="0"/>
    <xf numFmtId="0" fontId="6" fillId="0" borderId="0"/>
    <xf numFmtId="0" fontId="6" fillId="0" borderId="0" applyBorder="0"/>
    <xf numFmtId="0" fontId="1" fillId="0" borderId="0"/>
    <xf numFmtId="9" fontId="1" fillId="0" borderId="0" applyFont="0" applyFill="0" applyBorder="0" applyAlignment="0" applyProtection="0"/>
    <xf numFmtId="214" fontId="1" fillId="0" borderId="2">
      <protection locked="0"/>
    </xf>
    <xf numFmtId="37" fontId="7" fillId="3" borderId="0" applyNumberFormat="0" applyBorder="0" applyAlignment="0" applyProtection="0"/>
    <xf numFmtId="37" fontId="7" fillId="0" borderId="0"/>
    <xf numFmtId="37" fontId="8" fillId="4" borderId="0" applyNumberFormat="0" applyBorder="0" applyAlignment="0" applyProtection="0"/>
    <xf numFmtId="3" fontId="9" fillId="0" borderId="1" applyProtection="0"/>
    <xf numFmtId="216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0" fontId="10" fillId="0" borderId="0"/>
  </cellStyleXfs>
  <cellXfs count="139">
    <xf numFmtId="0" fontId="0" fillId="0" borderId="0" xfId="0"/>
    <xf numFmtId="10" fontId="1" fillId="0" borderId="0" xfId="13" applyNumberFormat="1"/>
    <xf numFmtId="17" fontId="0" fillId="0" borderId="0" xfId="0" applyNumberFormat="1" applyFill="1"/>
    <xf numFmtId="37" fontId="1" fillId="0" borderId="0" xfId="1" applyNumberFormat="1" applyFont="1"/>
    <xf numFmtId="37" fontId="1" fillId="0" borderId="0" xfId="1" applyNumberFormat="1"/>
    <xf numFmtId="37" fontId="0" fillId="0" borderId="0" xfId="0" applyNumberFormat="1"/>
    <xf numFmtId="14" fontId="0" fillId="0" borderId="0" xfId="0" applyNumberFormat="1" applyFill="1"/>
    <xf numFmtId="164" fontId="1" fillId="0" borderId="0" xfId="1" applyNumberFormat="1"/>
    <xf numFmtId="0" fontId="12" fillId="0" borderId="0" xfId="12" applyFont="1"/>
    <xf numFmtId="0" fontId="12" fillId="0" borderId="0" xfId="12" applyFont="1" applyBorder="1"/>
    <xf numFmtId="0" fontId="13" fillId="0" borderId="0" xfId="12" applyFont="1"/>
    <xf numFmtId="0" fontId="14" fillId="0" borderId="0" xfId="12" applyFont="1" applyAlignment="1">
      <alignment horizontal="center"/>
    </xf>
    <xf numFmtId="0" fontId="15" fillId="0" borderId="0" xfId="12" applyFont="1"/>
    <xf numFmtId="0" fontId="12" fillId="0" borderId="0" xfId="12" applyFont="1" applyFill="1"/>
    <xf numFmtId="0" fontId="12" fillId="0" borderId="0" xfId="12" applyFont="1" applyFill="1" applyAlignment="1">
      <alignment horizontal="center"/>
    </xf>
    <xf numFmtId="172" fontId="16" fillId="5" borderId="3" xfId="11" applyNumberFormat="1" applyFont="1" applyFill="1" applyBorder="1" applyAlignment="1">
      <alignment horizontal="centerContinuous"/>
    </xf>
    <xf numFmtId="172" fontId="16" fillId="5" borderId="4" xfId="11" applyNumberFormat="1" applyFont="1" applyFill="1" applyBorder="1" applyAlignment="1">
      <alignment horizontal="centerContinuous"/>
    </xf>
    <xf numFmtId="0" fontId="16" fillId="5" borderId="4" xfId="12" applyFont="1" applyFill="1" applyBorder="1" applyAlignment="1">
      <alignment horizontal="centerContinuous"/>
    </xf>
    <xf numFmtId="0" fontId="17" fillId="5" borderId="4" xfId="12" applyFont="1" applyFill="1" applyBorder="1" applyAlignment="1">
      <alignment horizontal="centerContinuous"/>
    </xf>
    <xf numFmtId="0" fontId="16" fillId="6" borderId="4" xfId="12" applyFont="1" applyFill="1" applyBorder="1" applyAlignment="1">
      <alignment horizontal="centerContinuous"/>
    </xf>
    <xf numFmtId="0" fontId="17" fillId="5" borderId="5" xfId="12" applyFont="1" applyFill="1" applyBorder="1" applyAlignment="1">
      <alignment horizontal="centerContinuous"/>
    </xf>
    <xf numFmtId="0" fontId="16" fillId="6" borderId="5" xfId="12" applyFont="1" applyFill="1" applyBorder="1" applyAlignment="1">
      <alignment horizontal="centerContinuous"/>
    </xf>
    <xf numFmtId="17" fontId="12" fillId="0" borderId="0" xfId="12" applyNumberFormat="1" applyFont="1" applyFill="1" applyAlignment="1">
      <alignment horizontal="right"/>
    </xf>
    <xf numFmtId="189" fontId="12" fillId="0" borderId="0" xfId="12" applyNumberFormat="1" applyFont="1" applyFill="1"/>
    <xf numFmtId="172" fontId="16" fillId="5" borderId="6" xfId="11" applyNumberFormat="1" applyFont="1" applyFill="1" applyBorder="1" applyAlignment="1">
      <alignment horizontal="centerContinuous"/>
    </xf>
    <xf numFmtId="172" fontId="16" fillId="5" borderId="7" xfId="11" applyNumberFormat="1" applyFont="1" applyFill="1" applyBorder="1" applyAlignment="1">
      <alignment horizontal="centerContinuous"/>
    </xf>
    <xf numFmtId="0" fontId="17" fillId="5" borderId="7" xfId="12" applyFont="1" applyFill="1" applyBorder="1" applyAlignment="1">
      <alignment horizontal="centerContinuous"/>
    </xf>
    <xf numFmtId="0" fontId="16" fillId="5" borderId="7" xfId="12" quotePrefix="1" applyFont="1" applyFill="1" applyBorder="1" applyAlignment="1">
      <alignment horizontal="centerContinuous"/>
    </xf>
    <xf numFmtId="172" fontId="16" fillId="6" borderId="7" xfId="11" applyNumberFormat="1" applyFont="1" applyFill="1" applyBorder="1" applyAlignment="1">
      <alignment horizontal="centerContinuous"/>
    </xf>
    <xf numFmtId="172" fontId="16" fillId="6" borderId="8" xfId="11" applyNumberFormat="1" applyFont="1" applyFill="1" applyBorder="1" applyAlignment="1">
      <alignment horizontal="centerContinuous"/>
    </xf>
    <xf numFmtId="0" fontId="16" fillId="5" borderId="9" xfId="12" applyFont="1" applyFill="1" applyBorder="1" applyAlignment="1">
      <alignment horizontal="centerContinuous"/>
    </xf>
    <xf numFmtId="0" fontId="16" fillId="5" borderId="0" xfId="12" applyFont="1" applyFill="1" applyBorder="1" applyAlignment="1">
      <alignment horizontal="centerContinuous"/>
    </xf>
    <xf numFmtId="0" fontId="16" fillId="7" borderId="0" xfId="12" applyFont="1" applyFill="1" applyBorder="1" applyAlignment="1">
      <alignment horizontal="centerContinuous"/>
    </xf>
    <xf numFmtId="0" fontId="17" fillId="5" borderId="0" xfId="12" applyFont="1" applyFill="1" applyBorder="1" applyAlignment="1">
      <alignment horizontal="centerContinuous"/>
    </xf>
    <xf numFmtId="0" fontId="16" fillId="7" borderId="10" xfId="12" applyFont="1" applyFill="1" applyBorder="1" applyAlignment="1">
      <alignment horizontal="centerContinuous"/>
    </xf>
    <xf numFmtId="0" fontId="12" fillId="0" borderId="0" xfId="12" applyFont="1" applyFill="1" applyAlignment="1">
      <alignment horizontal="right"/>
    </xf>
    <xf numFmtId="0" fontId="17" fillId="8" borderId="3" xfId="12" applyFont="1" applyFill="1" applyBorder="1"/>
    <xf numFmtId="0" fontId="17" fillId="9" borderId="4" xfId="12" applyFont="1" applyFill="1" applyBorder="1"/>
    <xf numFmtId="0" fontId="16" fillId="9" borderId="4" xfId="12" applyFont="1" applyFill="1" applyBorder="1" applyAlignment="1">
      <alignment horizontal="center"/>
    </xf>
    <xf numFmtId="38" fontId="16" fillId="10" borderId="11" xfId="12" applyNumberFormat="1" applyFont="1" applyFill="1" applyBorder="1" applyAlignment="1">
      <alignment horizontal="center"/>
    </xf>
    <xf numFmtId="0" fontId="18" fillId="0" borderId="0" xfId="12" applyFont="1" applyFill="1"/>
    <xf numFmtId="167" fontId="15" fillId="8" borderId="9" xfId="10" applyNumberFormat="1" applyFont="1" applyFill="1" applyBorder="1" applyAlignment="1">
      <alignment horizontal="right"/>
    </xf>
    <xf numFmtId="167" fontId="15" fillId="9" borderId="0" xfId="10" applyNumberFormat="1" applyFont="1" applyFill="1" applyBorder="1" applyAlignment="1">
      <alignment horizontal="right"/>
    </xf>
    <xf numFmtId="0" fontId="11" fillId="9" borderId="0" xfId="10" quotePrefix="1" applyFont="1" applyFill="1" applyBorder="1" applyAlignment="1">
      <alignment horizontal="centerContinuous"/>
    </xf>
    <xf numFmtId="167" fontId="15" fillId="9" borderId="0" xfId="10" applyNumberFormat="1" applyFont="1" applyFill="1" applyBorder="1"/>
    <xf numFmtId="0" fontId="12" fillId="9" borderId="0" xfId="10" quotePrefix="1" applyFont="1" applyFill="1" applyBorder="1" applyAlignment="1">
      <alignment horizontal="right"/>
    </xf>
    <xf numFmtId="38" fontId="16" fillId="10" borderId="12" xfId="12" applyNumberFormat="1" applyFont="1" applyFill="1" applyBorder="1" applyAlignment="1">
      <alignment horizontal="center"/>
    </xf>
    <xf numFmtId="0" fontId="11" fillId="0" borderId="0" xfId="10" quotePrefix="1" applyFont="1" applyFill="1" applyBorder="1" applyAlignment="1">
      <alignment horizontal="centerContinuous"/>
    </xf>
    <xf numFmtId="0" fontId="12" fillId="0" borderId="0" xfId="10" applyFont="1" applyFill="1"/>
    <xf numFmtId="0" fontId="19" fillId="0" borderId="0" xfId="10" applyFont="1" applyFill="1"/>
    <xf numFmtId="17" fontId="12" fillId="0" borderId="0" xfId="10" applyNumberFormat="1" applyFont="1" applyFill="1" applyAlignment="1">
      <alignment horizontal="right"/>
    </xf>
    <xf numFmtId="189" fontId="12" fillId="0" borderId="0" xfId="10" applyNumberFormat="1" applyFont="1" applyFill="1"/>
    <xf numFmtId="0" fontId="17" fillId="8" borderId="6" xfId="12" applyFont="1" applyFill="1" applyBorder="1"/>
    <xf numFmtId="0" fontId="17" fillId="9" borderId="7" xfId="12" applyFont="1" applyFill="1" applyBorder="1"/>
    <xf numFmtId="17" fontId="16" fillId="9" borderId="7" xfId="12" applyNumberFormat="1" applyFont="1" applyFill="1" applyBorder="1" applyAlignment="1">
      <alignment horizontal="center"/>
    </xf>
    <xf numFmtId="38" fontId="16" fillId="10" borderId="13" xfId="12" applyNumberFormat="1" applyFont="1" applyFill="1" applyBorder="1" applyAlignment="1">
      <alignment horizontal="center"/>
    </xf>
    <xf numFmtId="0" fontId="16" fillId="9" borderId="7" xfId="12" applyFont="1" applyFill="1" applyBorder="1" applyAlignment="1">
      <alignment horizontal="center"/>
    </xf>
    <xf numFmtId="38" fontId="12" fillId="0" borderId="0" xfId="12" applyNumberFormat="1" applyFont="1" applyFill="1"/>
    <xf numFmtId="0" fontId="20" fillId="0" borderId="0" xfId="12" applyFont="1" applyBorder="1" applyAlignment="1">
      <alignment horizontal="center"/>
    </xf>
    <xf numFmtId="172" fontId="21" fillId="5" borderId="6" xfId="11" applyNumberFormat="1" applyFont="1" applyFill="1" applyBorder="1" applyAlignment="1">
      <alignment horizontal="centerContinuous"/>
    </xf>
    <xf numFmtId="172" fontId="21" fillId="5" borderId="7" xfId="11" applyNumberFormat="1" applyFont="1" applyFill="1" applyBorder="1" applyAlignment="1">
      <alignment horizontal="centerContinuous"/>
    </xf>
    <xf numFmtId="172" fontId="22" fillId="5" borderId="7" xfId="11" applyNumberFormat="1" applyFont="1" applyFill="1" applyBorder="1" applyAlignment="1">
      <alignment horizontal="centerContinuous"/>
    </xf>
    <xf numFmtId="38" fontId="22" fillId="5" borderId="7" xfId="11" applyNumberFormat="1" applyFont="1" applyFill="1" applyBorder="1" applyAlignment="1">
      <alignment horizontal="centerContinuous"/>
    </xf>
    <xf numFmtId="3" fontId="22" fillId="5" borderId="7" xfId="11" applyNumberFormat="1" applyFont="1" applyFill="1" applyBorder="1" applyAlignment="1">
      <alignment horizontal="centerContinuous"/>
    </xf>
    <xf numFmtId="3" fontId="22" fillId="5" borderId="8" xfId="11" applyNumberFormat="1" applyFont="1" applyFill="1" applyBorder="1" applyAlignment="1">
      <alignment horizontal="centerContinuous"/>
    </xf>
    <xf numFmtId="38" fontId="22" fillId="5" borderId="8" xfId="11" applyNumberFormat="1" applyFont="1" applyFill="1" applyBorder="1" applyAlignment="1">
      <alignment horizontal="centerContinuous"/>
    </xf>
    <xf numFmtId="38" fontId="20" fillId="0" borderId="0" xfId="12" applyNumberFormat="1" applyFont="1" applyFill="1" applyBorder="1" applyAlignment="1">
      <alignment horizontal="center"/>
    </xf>
    <xf numFmtId="0" fontId="20" fillId="0" borderId="0" xfId="12" applyFont="1" applyFill="1" applyBorder="1" applyAlignment="1">
      <alignment horizontal="center"/>
    </xf>
    <xf numFmtId="172" fontId="21" fillId="5" borderId="6" xfId="11" applyNumberFormat="1" applyFont="1" applyFill="1" applyBorder="1" applyAlignment="1">
      <alignment horizontal="center"/>
    </xf>
    <xf numFmtId="172" fontId="21" fillId="5" borderId="7" xfId="11" applyNumberFormat="1" applyFont="1" applyFill="1" applyBorder="1" applyAlignment="1">
      <alignment horizontal="center"/>
    </xf>
    <xf numFmtId="172" fontId="21" fillId="5" borderId="8" xfId="11" applyNumberFormat="1" applyFont="1" applyFill="1" applyBorder="1" applyAlignment="1">
      <alignment horizontal="center"/>
    </xf>
    <xf numFmtId="0" fontId="16" fillId="8" borderId="12" xfId="12" applyFont="1" applyFill="1" applyBorder="1" applyAlignment="1">
      <alignment horizontal="left"/>
    </xf>
    <xf numFmtId="0" fontId="16" fillId="0" borderId="12" xfId="12" applyFont="1" applyBorder="1" applyAlignment="1">
      <alignment horizontal="left"/>
    </xf>
    <xf numFmtId="0" fontId="16" fillId="0" borderId="12" xfId="12" applyFont="1" applyBorder="1"/>
    <xf numFmtId="49" fontId="16" fillId="0" borderId="12" xfId="12" applyNumberFormat="1" applyFont="1" applyBorder="1"/>
    <xf numFmtId="0" fontId="16" fillId="11" borderId="12" xfId="12" applyFont="1" applyFill="1" applyBorder="1"/>
    <xf numFmtId="49" fontId="16" fillId="11" borderId="12" xfId="12" applyNumberFormat="1" applyFont="1" applyFill="1" applyBorder="1"/>
    <xf numFmtId="0" fontId="16" fillId="0" borderId="12" xfId="12" applyFont="1" applyBorder="1" applyAlignment="1">
      <alignment horizontal="right"/>
    </xf>
    <xf numFmtId="38" fontId="17" fillId="0" borderId="12" xfId="12" applyNumberFormat="1" applyFont="1" applyBorder="1" applyAlignment="1">
      <alignment horizontal="center"/>
    </xf>
    <xf numFmtId="38" fontId="16" fillId="0" borderId="12" xfId="12" applyNumberFormat="1" applyFont="1" applyBorder="1" applyAlignment="1">
      <alignment horizontal="center"/>
    </xf>
    <xf numFmtId="38" fontId="16" fillId="0" borderId="12" xfId="12" applyNumberFormat="1" applyFont="1" applyFill="1" applyBorder="1" applyAlignment="1">
      <alignment horizontal="center"/>
    </xf>
    <xf numFmtId="0" fontId="16" fillId="8" borderId="14" xfId="12" applyFont="1" applyFill="1" applyBorder="1"/>
    <xf numFmtId="0" fontId="16" fillId="0" borderId="14" xfId="12" applyFont="1" applyBorder="1"/>
    <xf numFmtId="0" fontId="16" fillId="11" borderId="14" xfId="12" applyFont="1" applyFill="1" applyBorder="1"/>
    <xf numFmtId="0" fontId="16" fillId="0" borderId="14" xfId="12" applyFont="1" applyBorder="1" applyAlignment="1">
      <alignment horizontal="right"/>
    </xf>
    <xf numFmtId="38" fontId="17" fillId="0" borderId="14" xfId="12" applyNumberFormat="1" applyFont="1" applyFill="1" applyBorder="1" applyAlignment="1">
      <alignment horizontal="center"/>
    </xf>
    <xf numFmtId="38" fontId="17" fillId="0" borderId="14" xfId="12" applyNumberFormat="1" applyFont="1" applyBorder="1" applyAlignment="1">
      <alignment horizontal="center"/>
    </xf>
    <xf numFmtId="0" fontId="16" fillId="0" borderId="15" xfId="12" applyFont="1" applyBorder="1"/>
    <xf numFmtId="0" fontId="16" fillId="0" borderId="16" xfId="12" applyFont="1" applyBorder="1"/>
    <xf numFmtId="0" fontId="16" fillId="11" borderId="16" xfId="12" applyFont="1" applyFill="1" applyBorder="1"/>
    <xf numFmtId="0" fontId="16" fillId="0" borderId="16" xfId="12" applyFont="1" applyBorder="1" applyAlignment="1">
      <alignment horizontal="right"/>
    </xf>
    <xf numFmtId="0" fontId="16" fillId="0" borderId="14" xfId="12" applyFont="1" applyFill="1" applyBorder="1"/>
    <xf numFmtId="0" fontId="16" fillId="0" borderId="14" xfId="12" applyFont="1" applyFill="1" applyBorder="1" applyAlignment="1">
      <alignment horizontal="right"/>
    </xf>
    <xf numFmtId="0" fontId="23" fillId="3" borderId="17" xfId="12" applyFont="1" applyFill="1" applyBorder="1" applyAlignment="1">
      <alignment horizontal="right"/>
    </xf>
    <xf numFmtId="0" fontId="16" fillId="3" borderId="18" xfId="12" applyFont="1" applyFill="1" applyBorder="1"/>
    <xf numFmtId="38" fontId="17" fillId="3" borderId="19" xfId="12" applyNumberFormat="1" applyFont="1" applyFill="1" applyBorder="1" applyAlignment="1">
      <alignment horizontal="center"/>
    </xf>
    <xf numFmtId="38" fontId="16" fillId="3" borderId="19" xfId="12" applyNumberFormat="1" applyFont="1" applyFill="1" applyBorder="1" applyAlignment="1">
      <alignment horizontal="center"/>
    </xf>
    <xf numFmtId="0" fontId="16" fillId="0" borderId="5" xfId="12" applyFont="1" applyBorder="1"/>
    <xf numFmtId="0" fontId="16" fillId="11" borderId="5" xfId="12" applyFont="1" applyFill="1" applyBorder="1"/>
    <xf numFmtId="0" fontId="16" fillId="0" borderId="5" xfId="12" applyFont="1" applyBorder="1" applyAlignment="1">
      <alignment horizontal="right"/>
    </xf>
    <xf numFmtId="38" fontId="17" fillId="0" borderId="15" xfId="12" applyNumberFormat="1" applyFont="1" applyBorder="1" applyAlignment="1">
      <alignment horizontal="center"/>
    </xf>
    <xf numFmtId="0" fontId="16" fillId="8" borderId="11" xfId="12" applyFont="1" applyFill="1" applyBorder="1"/>
    <xf numFmtId="0" fontId="16" fillId="0" borderId="0" xfId="12" applyFont="1" applyBorder="1"/>
    <xf numFmtId="0" fontId="16" fillId="11" borderId="4" xfId="12" applyFont="1" applyFill="1" applyBorder="1"/>
    <xf numFmtId="0" fontId="16" fillId="11" borderId="0" xfId="12" applyFont="1" applyFill="1" applyBorder="1"/>
    <xf numFmtId="0" fontId="16" fillId="0" borderId="4" xfId="12" applyFont="1" applyBorder="1"/>
    <xf numFmtId="0" fontId="16" fillId="0" borderId="0" xfId="12" applyFont="1" applyBorder="1" applyAlignment="1">
      <alignment horizontal="right"/>
    </xf>
    <xf numFmtId="38" fontId="17" fillId="0" borderId="9" xfId="12" applyNumberFormat="1" applyFont="1" applyBorder="1" applyAlignment="1">
      <alignment horizontal="center"/>
    </xf>
    <xf numFmtId="38" fontId="16" fillId="0" borderId="9" xfId="12" applyNumberFormat="1" applyFont="1" applyBorder="1" applyAlignment="1">
      <alignment horizontal="center"/>
    </xf>
    <xf numFmtId="38" fontId="16" fillId="10" borderId="9" xfId="12" applyNumberFormat="1" applyFont="1" applyFill="1" applyBorder="1" applyAlignment="1">
      <alignment horizontal="center"/>
    </xf>
    <xf numFmtId="38" fontId="16" fillId="0" borderId="9" xfId="12" applyNumberFormat="1" applyFont="1" applyFill="1" applyBorder="1" applyAlignment="1">
      <alignment horizontal="center"/>
    </xf>
    <xf numFmtId="0" fontId="16" fillId="3" borderId="18" xfId="12" applyFont="1" applyFill="1" applyBorder="1" applyAlignment="1">
      <alignment horizontal="right"/>
    </xf>
    <xf numFmtId="38" fontId="16" fillId="3" borderId="17" xfId="12" applyNumberFormat="1" applyFont="1" applyFill="1" applyBorder="1" applyAlignment="1">
      <alignment horizontal="center"/>
    </xf>
    <xf numFmtId="0" fontId="12" fillId="0" borderId="0" xfId="12" applyFont="1" applyFill="1" applyBorder="1"/>
    <xf numFmtId="0" fontId="16" fillId="8" borderId="3" xfId="12" applyFont="1" applyFill="1" applyBorder="1" applyAlignment="1">
      <alignment horizontal="center"/>
    </xf>
    <xf numFmtId="0" fontId="15" fillId="12" borderId="0" xfId="12" applyFont="1" applyFill="1"/>
    <xf numFmtId="0" fontId="16" fillId="0" borderId="0" xfId="12" applyFont="1" applyFill="1" applyBorder="1"/>
    <xf numFmtId="0" fontId="16" fillId="0" borderId="0" xfId="12" applyFont="1" applyFill="1" applyBorder="1" applyAlignment="1">
      <alignment horizontal="right"/>
    </xf>
    <xf numFmtId="38" fontId="17" fillId="0" borderId="0" xfId="12" applyNumberFormat="1" applyFont="1" applyFill="1" applyBorder="1" applyAlignment="1">
      <alignment horizontal="center"/>
    </xf>
    <xf numFmtId="38" fontId="16" fillId="3" borderId="0" xfId="12" applyNumberFormat="1" applyFont="1" applyFill="1" applyBorder="1" applyAlignment="1">
      <alignment horizontal="center"/>
    </xf>
    <xf numFmtId="0" fontId="16" fillId="0" borderId="0" xfId="12" applyFont="1" applyFill="1" applyBorder="1" applyAlignment="1">
      <alignment horizontal="centerContinuous"/>
    </xf>
    <xf numFmtId="38" fontId="16" fillId="0" borderId="0" xfId="12" applyNumberFormat="1" applyFont="1" applyFill="1" applyBorder="1" applyAlignment="1">
      <alignment horizontal="center"/>
    </xf>
    <xf numFmtId="0" fontId="15" fillId="0" borderId="0" xfId="12" applyFont="1" applyAlignment="1">
      <alignment horizontal="right"/>
    </xf>
    <xf numFmtId="38" fontId="15" fillId="3" borderId="0" xfId="12" applyNumberFormat="1" applyFont="1" applyFill="1" applyAlignment="1">
      <alignment horizontal="center"/>
    </xf>
    <xf numFmtId="0" fontId="16" fillId="12" borderId="0" xfId="12" applyFont="1" applyFill="1" applyBorder="1" applyAlignment="1">
      <alignment horizontal="left"/>
    </xf>
    <xf numFmtId="0" fontId="16" fillId="0" borderId="0" xfId="12" applyFont="1" applyFill="1" applyBorder="1" applyAlignment="1">
      <alignment horizontal="center"/>
    </xf>
    <xf numFmtId="0" fontId="24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168" fontId="1" fillId="0" borderId="0" xfId="1" applyNumberFormat="1"/>
    <xf numFmtId="168" fontId="24" fillId="0" borderId="0" xfId="1" applyNumberFormat="1" applyFont="1" applyAlignment="1">
      <alignment horizontal="center"/>
    </xf>
    <xf numFmtId="224" fontId="24" fillId="0" borderId="0" xfId="0" applyNumberFormat="1" applyFont="1" applyAlignment="1">
      <alignment horizontal="right"/>
    </xf>
    <xf numFmtId="168" fontId="0" fillId="0" borderId="0" xfId="0" applyNumberFormat="1"/>
    <xf numFmtId="168" fontId="1" fillId="0" borderId="0" xfId="1" applyNumberFormat="1" applyBorder="1"/>
    <xf numFmtId="0" fontId="24" fillId="0" borderId="20" xfId="0" applyFont="1" applyBorder="1" applyAlignment="1">
      <alignment horizontal="right"/>
    </xf>
    <xf numFmtId="0" fontId="0" fillId="0" borderId="20" xfId="0" applyBorder="1"/>
    <xf numFmtId="168" fontId="0" fillId="0" borderId="20" xfId="0" applyNumberFormat="1" applyBorder="1"/>
    <xf numFmtId="168" fontId="1" fillId="0" borderId="20" xfId="1" applyNumberFormat="1" applyBorder="1"/>
    <xf numFmtId="168" fontId="25" fillId="0" borderId="0" xfId="1" applyNumberFormat="1" applyFont="1" applyFill="1" applyBorder="1" applyAlignment="1">
      <alignment horizontal="right"/>
    </xf>
    <xf numFmtId="168" fontId="26" fillId="0" borderId="0" xfId="1" applyNumberFormat="1" applyFont="1"/>
  </cellXfs>
  <cellStyles count="24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Normal_Basis_1016" xfId="10"/>
    <cellStyle name="Normal_GBM_0425B" xfId="11"/>
    <cellStyle name="Normal_Greg Pos" xfId="12"/>
    <cellStyle name="Percent" xfId="13" builtinId="5"/>
    <cellStyle name="Total" xfId="14" builtinId="25" customBuiltin="1"/>
    <cellStyle name="Unprot" xfId="15"/>
    <cellStyle name="Unprot$" xfId="16"/>
    <cellStyle name="Unprot_dimon" xfId="17"/>
    <cellStyle name="Unprotect" xfId="18"/>
    <cellStyle name="콤마 [0]_94하반기" xfId="19"/>
    <cellStyle name="콤마_94하반기" xfId="20"/>
    <cellStyle name="통화 [0]_94하반기" xfId="21"/>
    <cellStyle name="통화_94하반기" xfId="22"/>
    <cellStyle name="표준_Ⅰ.경영실적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198120</xdr:rowOff>
    </xdr:from>
    <xdr:to>
      <xdr:col>1</xdr:col>
      <xdr:colOff>1958340</xdr:colOff>
      <xdr:row>5</xdr:row>
      <xdr:rowOff>548640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18160"/>
          <a:ext cx="1882140" cy="1630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0</xdr:colOff>
      <xdr:row>33</xdr:row>
      <xdr:rowOff>0</xdr:rowOff>
    </xdr:to>
    <xdr:sp macro="" textlink="">
      <xdr:nvSpPr>
        <xdr:cNvPr id="2050" name="AutoShape 2"/>
        <xdr:cNvSpPr>
          <a:spLocks noChangeArrowheads="1"/>
        </xdr:cNvSpPr>
      </xdr:nvSpPr>
      <xdr:spPr bwMode="auto">
        <a:xfrm>
          <a:off x="25991820" y="10492740"/>
          <a:ext cx="0" cy="0"/>
        </a:xfrm>
        <a:prstGeom prst="leftArrow">
          <a:avLst>
            <a:gd name="adj1" fmla="val 50000"/>
            <a:gd name="adj2" fmla="val -2147483648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0</xdr:colOff>
      <xdr:row>33</xdr:row>
      <xdr:rowOff>0</xdr:rowOff>
    </xdr:to>
    <xdr:sp macro="" textlink="">
      <xdr:nvSpPr>
        <xdr:cNvPr id="2051" name="WordArt 3"/>
        <xdr:cNvSpPr>
          <a:spLocks noChangeArrowheads="1" noChangeShapeType="1" noTextEdit="1"/>
        </xdr:cNvSpPr>
      </xdr:nvSpPr>
      <xdr:spPr bwMode="auto">
        <a:xfrm>
          <a:off x="25991820" y="10492740"/>
          <a:ext cx="0" cy="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NEW CHECK FIGURE. </a:t>
          </a:r>
        </a:p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If Shankman = Lavorato then 0</a:t>
          </a: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WEST\PositionFile\HS_WESTPAonly10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Gas_Trad\Yr_2001\oct-01\Basis%20Bench\Basis_101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Gas_Bench\GBM_0425B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REGPWRPOS11109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ransport\Central%20Transport\2001\OCT2001\Financial%20Transport\Financial%20Transport%20102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Basis_Bench\BAS_04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WEST\PositionFile\HS_WESTPAonly10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un Query"/>
      <sheetName val="GRMS Detail"/>
      <sheetName val="QueryPage"/>
      <sheetName val="Months"/>
      <sheetName val="Temp"/>
    </sheetNames>
    <sheetDataSet>
      <sheetData sheetId="0"/>
      <sheetData sheetId="1"/>
      <sheetData sheetId="2">
        <row r="2">
          <cell r="D2">
            <v>0</v>
          </cell>
          <cell r="H2" t="str">
            <v>1IF-ELPO/SJ</v>
          </cell>
        </row>
        <row r="3">
          <cell r="D3">
            <v>0</v>
          </cell>
          <cell r="H3" t="str">
            <v>1NGI-SOBDR-PG&amp;E</v>
          </cell>
        </row>
        <row r="4">
          <cell r="D4">
            <v>0</v>
          </cell>
          <cell r="H4" t="str">
            <v>1NGI-SOCAL</v>
          </cell>
        </row>
        <row r="5">
          <cell r="D5">
            <v>0</v>
          </cell>
          <cell r="H5" t="str">
            <v>2IF-ELPO/PERMIAN</v>
          </cell>
        </row>
        <row r="6">
          <cell r="D6">
            <v>2248409.1546999998</v>
          </cell>
          <cell r="H6" t="str">
            <v>2IF-ELPO/SJ</v>
          </cell>
        </row>
        <row r="7">
          <cell r="D7">
            <v>-1049257.6052000001</v>
          </cell>
          <cell r="H7" t="str">
            <v>2IF-NTHWST/CANBR</v>
          </cell>
        </row>
        <row r="8">
          <cell r="D8">
            <v>-1199151.5489000001</v>
          </cell>
          <cell r="H8" t="str">
            <v>2NGI-MALIN</v>
          </cell>
        </row>
        <row r="9">
          <cell r="D9">
            <v>-3522507.6749</v>
          </cell>
          <cell r="H9" t="str">
            <v>2NGI-PGE/CG</v>
          </cell>
        </row>
        <row r="10">
          <cell r="D10">
            <v>1E-4</v>
          </cell>
          <cell r="H10" t="str">
            <v>2NGI-SOBDR-PG&amp;E</v>
          </cell>
        </row>
        <row r="11">
          <cell r="D11">
            <v>-449681.83100000001</v>
          </cell>
          <cell r="H11" t="str">
            <v>2NGI-SOCAL</v>
          </cell>
        </row>
        <row r="12">
          <cell r="D12">
            <v>0</v>
          </cell>
          <cell r="H12" t="str">
            <v>3IF-ELPO/PERMIAN</v>
          </cell>
        </row>
        <row r="13">
          <cell r="D13">
            <v>2318757.969</v>
          </cell>
          <cell r="H13" t="str">
            <v>3IF-ELPO/SJ</v>
          </cell>
        </row>
        <row r="14">
          <cell r="D14">
            <v>-1082087.0522</v>
          </cell>
          <cell r="H14" t="str">
            <v>3IF-NTHWST/CANBR</v>
          </cell>
        </row>
        <row r="15">
          <cell r="D15">
            <v>-1236670.9168</v>
          </cell>
          <cell r="H15" t="str">
            <v>3NGI-MALIN</v>
          </cell>
        </row>
        <row r="16">
          <cell r="D16">
            <v>-3632720.8180999998</v>
          </cell>
          <cell r="H16" t="str">
            <v>3NGI-PGE/CG</v>
          </cell>
        </row>
        <row r="17">
          <cell r="D17">
            <v>1E-4</v>
          </cell>
          <cell r="H17" t="str">
            <v>3NGI-SOBDR-PG&amp;E</v>
          </cell>
        </row>
        <row r="18">
          <cell r="D18">
            <v>-463751.59379999997</v>
          </cell>
          <cell r="H18" t="str">
            <v>3NGI-SOCAL</v>
          </cell>
        </row>
        <row r="19">
          <cell r="D19">
            <v>-1E-4</v>
          </cell>
          <cell r="H19" t="str">
            <v>3IF-ELPO/PERMIAN</v>
          </cell>
        </row>
        <row r="20">
          <cell r="D20">
            <v>2314178.2559000002</v>
          </cell>
          <cell r="H20" t="str">
            <v>3IF-ELPO/SJ</v>
          </cell>
        </row>
        <row r="21">
          <cell r="D21">
            <v>-1079949.8528</v>
          </cell>
          <cell r="H21" t="str">
            <v>3IF-NTHWST/CANBR</v>
          </cell>
        </row>
        <row r="22">
          <cell r="D22">
            <v>-1234228.4032999999</v>
          </cell>
          <cell r="H22" t="str">
            <v>3NGI-MALIN</v>
          </cell>
        </row>
        <row r="23">
          <cell r="D23">
            <v>-3625545.9345999998</v>
          </cell>
          <cell r="H23" t="str">
            <v>3NGI-PGE/CG</v>
          </cell>
        </row>
        <row r="24">
          <cell r="D24">
            <v>1E-4</v>
          </cell>
          <cell r="H24" t="str">
            <v>3NGI-SOBDR-PG&amp;E</v>
          </cell>
        </row>
        <row r="25">
          <cell r="D25">
            <v>-154278.55040000001</v>
          </cell>
          <cell r="H25" t="str">
            <v>3NGI-SOCAL</v>
          </cell>
        </row>
        <row r="26">
          <cell r="D26">
            <v>1E-4</v>
          </cell>
          <cell r="H26" t="str">
            <v>3IF-ELPO/PERMIAN</v>
          </cell>
        </row>
        <row r="27">
          <cell r="D27">
            <v>2086109.5456000001</v>
          </cell>
          <cell r="H27" t="str">
            <v>3IF-ELPO/SJ</v>
          </cell>
        </row>
        <row r="28">
          <cell r="D28">
            <v>-973517.7879</v>
          </cell>
          <cell r="H28" t="str">
            <v>3IF-NTHWST/CANBR</v>
          </cell>
        </row>
        <row r="29">
          <cell r="D29">
            <v>-1112591.7577</v>
          </cell>
          <cell r="H29" t="str">
            <v>3NGI-MALIN</v>
          </cell>
        </row>
        <row r="30">
          <cell r="D30">
            <v>-3268238.2881</v>
          </cell>
          <cell r="H30" t="str">
            <v>3NGI-PGE/CG</v>
          </cell>
        </row>
        <row r="31">
          <cell r="D31">
            <v>0</v>
          </cell>
          <cell r="H31" t="str">
            <v>3NGI-SOBDR-PG&amp;E</v>
          </cell>
        </row>
        <row r="32">
          <cell r="D32">
            <v>-139073.96979999999</v>
          </cell>
          <cell r="H32" t="str">
            <v>3NGI-SOCAL</v>
          </cell>
        </row>
        <row r="33">
          <cell r="D33">
            <v>0</v>
          </cell>
          <cell r="H33" t="str">
            <v>3IF-ELPO/PERMIAN</v>
          </cell>
        </row>
        <row r="34">
          <cell r="D34">
            <v>2305635.1379999998</v>
          </cell>
          <cell r="H34" t="str">
            <v>3IF-ELPO/SJ</v>
          </cell>
        </row>
        <row r="35">
          <cell r="D35">
            <v>-1075963.0644</v>
          </cell>
          <cell r="H35" t="str">
            <v>3IF-NTHWST/CANBR</v>
          </cell>
        </row>
        <row r="36">
          <cell r="D36">
            <v>-1229672.0737000001</v>
          </cell>
          <cell r="H36" t="str">
            <v>3NGI-MALIN</v>
          </cell>
        </row>
        <row r="37">
          <cell r="D37">
            <v>-3612161.7163</v>
          </cell>
          <cell r="H37" t="str">
            <v>3NGI-PGE/CG</v>
          </cell>
        </row>
        <row r="38">
          <cell r="D38">
            <v>1E-4</v>
          </cell>
          <cell r="H38" t="str">
            <v>3NGI-SOBDR-PG&amp;E</v>
          </cell>
        </row>
        <row r="39">
          <cell r="D39">
            <v>-153709.0092</v>
          </cell>
          <cell r="H39" t="str">
            <v>3NGI-SOCAL</v>
          </cell>
        </row>
        <row r="40">
          <cell r="D40">
            <v>-1086634.3108000001</v>
          </cell>
          <cell r="H40" t="str">
            <v>4IF-ELPO/PERMIAN</v>
          </cell>
        </row>
        <row r="41">
          <cell r="D41">
            <v>-2438322.5514000002</v>
          </cell>
          <cell r="H41" t="str">
            <v>4IF-ELPO/SJ</v>
          </cell>
        </row>
        <row r="42">
          <cell r="D42">
            <v>-4305739.4634999996</v>
          </cell>
          <cell r="H42" t="str">
            <v>4NGI-MALIN</v>
          </cell>
        </row>
        <row r="43">
          <cell r="D43">
            <v>-1393557.9264</v>
          </cell>
          <cell r="H43" t="str">
            <v>4NGI-PGE/CG</v>
          </cell>
        </row>
        <row r="44">
          <cell r="D44">
            <v>6747519.2358999997</v>
          </cell>
          <cell r="H44" t="str">
            <v>4NGI-SOBDR-PG&amp;E</v>
          </cell>
        </row>
        <row r="45">
          <cell r="D45">
            <v>-1342498.3478000001</v>
          </cell>
          <cell r="H45" t="str">
            <v>4NGI-SOCAL</v>
          </cell>
        </row>
        <row r="46">
          <cell r="D46">
            <v>-1120666.5448</v>
          </cell>
          <cell r="H46" t="str">
            <v>4IF-ELPO/PERMIAN</v>
          </cell>
        </row>
        <row r="47">
          <cell r="D47">
            <v>-2442481.4295999999</v>
          </cell>
          <cell r="H47" t="str">
            <v>4IF-ELPO/SJ</v>
          </cell>
        </row>
        <row r="48">
          <cell r="D48">
            <v>-4440590.6528000003</v>
          </cell>
          <cell r="H48" t="str">
            <v>4NGI-MALIN</v>
          </cell>
        </row>
        <row r="49">
          <cell r="D49">
            <v>-1321867.2409999999</v>
          </cell>
          <cell r="H49" t="str">
            <v>4NGI-PGE/CG</v>
          </cell>
        </row>
        <row r="50">
          <cell r="D50">
            <v>6958844.3755000001</v>
          </cell>
          <cell r="H50" t="str">
            <v>4NGI-SOBDR-PG&amp;E</v>
          </cell>
        </row>
        <row r="51">
          <cell r="D51">
            <v>-618046.10340000002</v>
          </cell>
          <cell r="H51" t="str">
            <v>4NGI-SOCAL</v>
          </cell>
        </row>
        <row r="52">
          <cell r="D52">
            <v>-1082319.7145</v>
          </cell>
          <cell r="H52" t="str">
            <v>4IF-ELPO/PERMIAN</v>
          </cell>
        </row>
        <row r="53">
          <cell r="D53">
            <v>-2343032.7071000002</v>
          </cell>
          <cell r="H53" t="str">
            <v>4IF-ELPO/SJ</v>
          </cell>
        </row>
        <row r="54">
          <cell r="D54">
            <v>-4288643.0725999996</v>
          </cell>
          <cell r="H54" t="str">
            <v>4NGI-MALIN</v>
          </cell>
        </row>
        <row r="55">
          <cell r="D55">
            <v>-1335282.9162999999</v>
          </cell>
          <cell r="H55" t="str">
            <v>4NGI-PGE/CG</v>
          </cell>
        </row>
        <row r="56">
          <cell r="D56">
            <v>6720727.5016000001</v>
          </cell>
          <cell r="H56" t="str">
            <v>4NGI-SOBDR-PG&amp;E</v>
          </cell>
        </row>
        <row r="57">
          <cell r="D57">
            <v>-596471.65150000004</v>
          </cell>
          <cell r="H57" t="str">
            <v>4NGI-SOCAL</v>
          </cell>
        </row>
        <row r="58">
          <cell r="D58">
            <v>-964830.51800000004</v>
          </cell>
          <cell r="H58" t="str">
            <v>4IF-ELPO/PERMIAN</v>
          </cell>
        </row>
        <row r="59">
          <cell r="D59">
            <v>-2251494.8612000002</v>
          </cell>
          <cell r="H59" t="str">
            <v>4IF-ELPO/SJ</v>
          </cell>
        </row>
        <row r="60">
          <cell r="D60">
            <v>-3965090.3426000001</v>
          </cell>
          <cell r="H60" t="str">
            <v>4NGI-MALIN</v>
          </cell>
        </row>
        <row r="61">
          <cell r="D61">
            <v>-1329432.8677999999</v>
          </cell>
          <cell r="H61" t="str">
            <v>4NGI-PGE/CG</v>
          </cell>
        </row>
        <row r="62">
          <cell r="D62">
            <v>6638514.6117000002</v>
          </cell>
          <cell r="H62" t="str">
            <v>4NGI-SOBDR-PG&amp;E</v>
          </cell>
        </row>
        <row r="63">
          <cell r="D63">
            <v>-729217.4902</v>
          </cell>
          <cell r="H63" t="str">
            <v>4NGI-SOCAL</v>
          </cell>
        </row>
        <row r="64">
          <cell r="D64">
            <v>-962652.95700000005</v>
          </cell>
          <cell r="H64" t="str">
            <v>4IF-ELPO/PERMIAN</v>
          </cell>
        </row>
        <row r="65">
          <cell r="D65">
            <v>-2236214.5857000002</v>
          </cell>
          <cell r="H65" t="str">
            <v>4IF-ELPO/SJ</v>
          </cell>
        </row>
        <row r="66">
          <cell r="D66">
            <v>-3956141.3879</v>
          </cell>
          <cell r="H66" t="str">
            <v>4NGI-MALIN</v>
          </cell>
        </row>
        <row r="67">
          <cell r="D67">
            <v>-1329779.6697</v>
          </cell>
          <cell r="H67" t="str">
            <v>4NGI-PGE/CG</v>
          </cell>
        </row>
        <row r="68">
          <cell r="D68">
            <v>6623531.9100000001</v>
          </cell>
          <cell r="H68" t="str">
            <v>4NGI-SOBDR-PG&amp;E</v>
          </cell>
        </row>
        <row r="69">
          <cell r="D69">
            <v>-285948.12599999999</v>
          </cell>
          <cell r="H69" t="str">
            <v>4NGI-SOCAL</v>
          </cell>
        </row>
        <row r="70">
          <cell r="D70">
            <v>-929445.69550000003</v>
          </cell>
          <cell r="H70" t="str">
            <v>4IF-ELPO/PERMIAN</v>
          </cell>
        </row>
        <row r="71">
          <cell r="D71">
            <v>-2129063.4353</v>
          </cell>
          <cell r="H71" t="str">
            <v>4IF-ELPO/SJ</v>
          </cell>
        </row>
        <row r="72">
          <cell r="D72">
            <v>-3819672.0416000001</v>
          </cell>
          <cell r="H72" t="str">
            <v>4NGI-MALIN</v>
          </cell>
        </row>
        <row r="73">
          <cell r="D73">
            <v>-1264312.1311999999</v>
          </cell>
          <cell r="H73" t="str">
            <v>4NGI-PGE/CG</v>
          </cell>
        </row>
        <row r="74">
          <cell r="D74">
            <v>6395049.4111000001</v>
          </cell>
          <cell r="H74" t="str">
            <v>4NGI-SOBDR-PG&amp;E</v>
          </cell>
        </row>
        <row r="75">
          <cell r="D75">
            <v>-519210.19569999998</v>
          </cell>
          <cell r="H75" t="str">
            <v>4NGI-SOCAL</v>
          </cell>
        </row>
        <row r="76">
          <cell r="D76">
            <v>-958159.37820000004</v>
          </cell>
          <cell r="H76" t="str">
            <v>4IF-ELPO/PERMIAN</v>
          </cell>
        </row>
        <row r="77">
          <cell r="D77">
            <v>-2195488.6606999999</v>
          </cell>
          <cell r="H77" t="str">
            <v>4IF-ELPO/SJ</v>
          </cell>
        </row>
        <row r="78">
          <cell r="D78">
            <v>-3937674.4712</v>
          </cell>
          <cell r="H78" t="str">
            <v>4NGI-MALIN</v>
          </cell>
        </row>
        <row r="79">
          <cell r="D79">
            <v>-1294556.9761999999</v>
          </cell>
          <cell r="H79" t="str">
            <v>4NGI-PGE/CG</v>
          </cell>
        </row>
        <row r="80">
          <cell r="D80">
            <v>6592613.8510999996</v>
          </cell>
          <cell r="H80" t="str">
            <v>4NGI-SOBDR-PG&amp;E</v>
          </cell>
        </row>
        <row r="81">
          <cell r="D81">
            <v>-532970.63089999999</v>
          </cell>
          <cell r="H81" t="str">
            <v>4NGI-SOCAL</v>
          </cell>
        </row>
        <row r="82">
          <cell r="D82">
            <v>-3394169.2954000002</v>
          </cell>
          <cell r="H82" t="str">
            <v>5IF-ELPO/PERMIAN</v>
          </cell>
        </row>
        <row r="83">
          <cell r="D83">
            <v>-3930062.8114</v>
          </cell>
          <cell r="H83" t="str">
            <v>5IF-ELPO/SJ</v>
          </cell>
        </row>
        <row r="84">
          <cell r="D84">
            <v>-1031481.4942</v>
          </cell>
          <cell r="H84" t="str">
            <v>5NGI-MALIN</v>
          </cell>
        </row>
        <row r="85">
          <cell r="D85">
            <v>-48625.461800000005</v>
          </cell>
          <cell r="H85" t="str">
            <v>5NGI-PGE/CG</v>
          </cell>
        </row>
        <row r="86">
          <cell r="D86">
            <v>6327644.0102000004</v>
          </cell>
          <cell r="H86" t="str">
            <v>5NGI-SOBDR-PG&amp;E</v>
          </cell>
        </row>
        <row r="87">
          <cell r="D87">
            <v>-60523.595800000003</v>
          </cell>
          <cell r="H87" t="str">
            <v>5NGI-SOCAL</v>
          </cell>
        </row>
        <row r="88">
          <cell r="D88">
            <v>-3498135.6005000002</v>
          </cell>
          <cell r="H88" t="str">
            <v>5IF-ELPO/PERMIAN</v>
          </cell>
        </row>
        <row r="89">
          <cell r="D89">
            <v>-4051091.9325999999</v>
          </cell>
          <cell r="H89" t="str">
            <v>5IF-ELPO/SJ</v>
          </cell>
        </row>
        <row r="90">
          <cell r="D90">
            <v>-966240.50040000002</v>
          </cell>
          <cell r="H90" t="str">
            <v>5NGI-MALIN</v>
          </cell>
        </row>
        <row r="91">
          <cell r="D91">
            <v>-46137.523000000001</v>
          </cell>
          <cell r="H91" t="str">
            <v>5NGI-PGE/CG</v>
          </cell>
        </row>
        <row r="92">
          <cell r="D92">
            <v>6521465.1519999998</v>
          </cell>
          <cell r="H92" t="str">
            <v>5NGI-SOBDR-PG&amp;E</v>
          </cell>
        </row>
        <row r="93">
          <cell r="D93">
            <v>1106.0332000000001</v>
          </cell>
          <cell r="H93" t="str">
            <v>5NGI-SOCAL</v>
          </cell>
        </row>
        <row r="94">
          <cell r="D94">
            <v>-742354.68810000003</v>
          </cell>
          <cell r="H94" t="str">
            <v>5IF-ELPO/PERMIAN</v>
          </cell>
        </row>
        <row r="95">
          <cell r="D95">
            <v>-4222985.2264</v>
          </cell>
          <cell r="H95" t="str">
            <v>5IF-ELPO/SJ</v>
          </cell>
        </row>
        <row r="96">
          <cell r="D96">
            <v>-878003.5368</v>
          </cell>
          <cell r="H96" t="str">
            <v>5NGI-MALIN</v>
          </cell>
        </row>
        <row r="97">
          <cell r="D97">
            <v>-221128.30989999999</v>
          </cell>
          <cell r="H97" t="str">
            <v>5NGI-PGE/CG</v>
          </cell>
        </row>
        <row r="98">
          <cell r="D98">
            <v>6276974.7391999997</v>
          </cell>
          <cell r="H98" t="str">
            <v>5NGI-SOBDR-PG&amp;E</v>
          </cell>
        </row>
        <row r="99">
          <cell r="D99">
            <v>-926847.1433</v>
          </cell>
          <cell r="H99" t="str">
            <v>5NGI-SOCAL</v>
          </cell>
        </row>
        <row r="100">
          <cell r="D100">
            <v>-668482.31810000003</v>
          </cell>
          <cell r="H100" t="str">
            <v>5IF-ELPO/PERMIAN</v>
          </cell>
        </row>
        <row r="101">
          <cell r="D101">
            <v>-3800882.1721000001</v>
          </cell>
          <cell r="H101" t="str">
            <v>5IF-ELPO/SJ</v>
          </cell>
        </row>
        <row r="102">
          <cell r="D102">
            <v>-794044.13359999994</v>
          </cell>
          <cell r="H102" t="str">
            <v>5NGI-MALIN</v>
          </cell>
        </row>
        <row r="103">
          <cell r="D103">
            <v>-202863.77350000001</v>
          </cell>
          <cell r="H103" t="str">
            <v>5NGI-PGE/CG</v>
          </cell>
        </row>
        <row r="104">
          <cell r="D104">
            <v>5652347.4446</v>
          </cell>
          <cell r="H104" t="str">
            <v>5NGI-SOBDR-PG&amp;E</v>
          </cell>
        </row>
        <row r="105">
          <cell r="D105">
            <v>-836205.32440000004</v>
          </cell>
          <cell r="H105" t="str">
            <v>5NGI-SOCAL</v>
          </cell>
        </row>
        <row r="106">
          <cell r="D106">
            <v>-738012.00710000005</v>
          </cell>
          <cell r="H106" t="str">
            <v>5IF-ELPO/PERMIAN</v>
          </cell>
        </row>
        <row r="107">
          <cell r="D107">
            <v>-4198281.2982999999</v>
          </cell>
          <cell r="H107" t="str">
            <v>5IF-ELPO/SJ</v>
          </cell>
        </row>
        <row r="108">
          <cell r="D108">
            <v>-871603.2561</v>
          </cell>
          <cell r="H108" t="str">
            <v>5NGI-MALIN</v>
          </cell>
        </row>
        <row r="109">
          <cell r="D109">
            <v>-219834.73730000001</v>
          </cell>
          <cell r="H109" t="str">
            <v>5NGI-PGE/CG</v>
          </cell>
        </row>
        <row r="110">
          <cell r="D110">
            <v>6240255.233</v>
          </cell>
          <cell r="H110" t="str">
            <v>5NGI-SOBDR-PG&amp;E</v>
          </cell>
        </row>
        <row r="111">
          <cell r="D111">
            <v>-954183.15339999995</v>
          </cell>
          <cell r="H111" t="str">
            <v>5NGI-SOCAL</v>
          </cell>
        </row>
        <row r="112">
          <cell r="D112">
            <v>-711899.70380000002</v>
          </cell>
          <cell r="H112" t="str">
            <v>6IF-ELPO/PERMIAN</v>
          </cell>
        </row>
        <row r="113">
          <cell r="D113">
            <v>-4049118.3369999998</v>
          </cell>
          <cell r="H113" t="str">
            <v>6IF-ELPO/SJ</v>
          </cell>
        </row>
        <row r="114">
          <cell r="D114">
            <v>-213295.72870000001</v>
          </cell>
          <cell r="H114" t="str">
            <v>6NGI-PGE/CG</v>
          </cell>
        </row>
        <row r="115">
          <cell r="D115">
            <v>6019462.8403000003</v>
          </cell>
          <cell r="H115" t="str">
            <v>6NGI-SOBDR-PG&amp;E</v>
          </cell>
        </row>
        <row r="116">
          <cell r="D116">
            <v>-1122717.2652</v>
          </cell>
          <cell r="H116" t="str">
            <v>6NGI-SOCAL</v>
          </cell>
        </row>
        <row r="117">
          <cell r="D117">
            <v>-733270.77910000004</v>
          </cell>
          <cell r="H117" t="str">
            <v>6IF-ELPO/PERMIAN</v>
          </cell>
        </row>
        <row r="118">
          <cell r="D118">
            <v>-4171310.1801999998</v>
          </cell>
          <cell r="H118" t="str">
            <v>6IF-ELPO/SJ</v>
          </cell>
        </row>
        <row r="119">
          <cell r="D119">
            <v>-218422.44779999999</v>
          </cell>
          <cell r="H119" t="str">
            <v>6NGI-PGE/CG</v>
          </cell>
        </row>
        <row r="120">
          <cell r="D120">
            <v>6200165.8130999999</v>
          </cell>
          <cell r="H120" t="str">
            <v>6NGI-SOBDR-PG&amp;E</v>
          </cell>
        </row>
        <row r="121">
          <cell r="D121">
            <v>-1111269.3149999999</v>
          </cell>
          <cell r="H121" t="str">
            <v>6NGI-SOCAL</v>
          </cell>
        </row>
        <row r="122">
          <cell r="D122">
            <v>-707193.31680000003</v>
          </cell>
          <cell r="H122" t="str">
            <v>6IF-ELPO/PERMIAN</v>
          </cell>
        </row>
        <row r="123">
          <cell r="D123">
            <v>-4022349.5120999999</v>
          </cell>
          <cell r="H123" t="str">
            <v>6IF-ELPO/SJ</v>
          </cell>
        </row>
        <row r="124">
          <cell r="D124">
            <v>-211885.62520000001</v>
          </cell>
          <cell r="H124" t="str">
            <v>6NGI-PGE/CG</v>
          </cell>
        </row>
        <row r="125">
          <cell r="D125">
            <v>5979668.0177999996</v>
          </cell>
          <cell r="H125" t="str">
            <v>6NGI-SOBDR-PG&amp;E</v>
          </cell>
        </row>
        <row r="126">
          <cell r="D126">
            <v>-1055192.3215000001</v>
          </cell>
          <cell r="H126" t="str">
            <v>6NGI-SOCAL</v>
          </cell>
        </row>
        <row r="127">
          <cell r="D127">
            <v>-728279.31140000001</v>
          </cell>
          <cell r="H127" t="str">
            <v>6IF-ELPO/PERMIAN</v>
          </cell>
        </row>
        <row r="128">
          <cell r="D128">
            <v>-4142915.5391000002</v>
          </cell>
          <cell r="H128" t="str">
            <v>6IF-ELPO/SJ</v>
          </cell>
        </row>
        <row r="129">
          <cell r="D129">
            <v>-216935.6183</v>
          </cell>
          <cell r="H129" t="str">
            <v>6NGI-PGE/CG</v>
          </cell>
        </row>
        <row r="130">
          <cell r="D130">
            <v>6157960.4928000001</v>
          </cell>
          <cell r="H130" t="str">
            <v>6NGI-SOBDR-PG&amp;E</v>
          </cell>
        </row>
        <row r="131">
          <cell r="D131">
            <v>-1074231.1063999999</v>
          </cell>
          <cell r="H131" t="str">
            <v>6NGI-SOCAL</v>
          </cell>
        </row>
        <row r="132">
          <cell r="D132">
            <v>-725644.59979999997</v>
          </cell>
          <cell r="H132" t="str">
            <v>6IF-ELPO/PERMIAN</v>
          </cell>
        </row>
        <row r="133">
          <cell r="D133">
            <v>-4127927.6260000002</v>
          </cell>
          <cell r="H133" t="str">
            <v>6IF-ELPO/SJ</v>
          </cell>
        </row>
        <row r="134">
          <cell r="D134">
            <v>-216150.8057</v>
          </cell>
          <cell r="H134" t="str">
            <v>6NGI-PGE/CG</v>
          </cell>
        </row>
        <row r="135">
          <cell r="D135">
            <v>6135682.7089999998</v>
          </cell>
          <cell r="H135" t="str">
            <v>6NGI-SOBDR-PG&amp;E</v>
          </cell>
        </row>
        <row r="136">
          <cell r="D136">
            <v>-1070344.8378999999</v>
          </cell>
          <cell r="H136" t="str">
            <v>6NGI-SOCAL</v>
          </cell>
        </row>
        <row r="137">
          <cell r="D137">
            <v>-699623.65749999997</v>
          </cell>
          <cell r="H137" t="str">
            <v>6IF-ELPO/PERMIAN</v>
          </cell>
        </row>
        <row r="138">
          <cell r="D138">
            <v>-3979295.0677</v>
          </cell>
          <cell r="H138" t="str">
            <v>6IF-ELPO/SJ</v>
          </cell>
        </row>
        <row r="139">
          <cell r="D139">
            <v>-188665.31650000002</v>
          </cell>
          <cell r="H139" t="str">
            <v>6NGI-PGE/CG</v>
          </cell>
        </row>
        <row r="140">
          <cell r="D140">
            <v>5915662.8179000001</v>
          </cell>
          <cell r="H140" t="str">
            <v>6NGI-SOBDR-PG&amp;E</v>
          </cell>
        </row>
        <row r="141">
          <cell r="D141">
            <v>-1004258.2124</v>
          </cell>
          <cell r="H141" t="str">
            <v>6NGI-SOCAL</v>
          </cell>
        </row>
        <row r="142">
          <cell r="D142">
            <v>-469198.52500000002</v>
          </cell>
          <cell r="H142" t="str">
            <v>6IF-ELPO/PERMIAN</v>
          </cell>
        </row>
        <row r="143">
          <cell r="D143">
            <v>-3846338.8220000002</v>
          </cell>
          <cell r="H143" t="str">
            <v>6IF-ELPO/SJ</v>
          </cell>
        </row>
        <row r="144">
          <cell r="D144">
            <v>-192982.4546</v>
          </cell>
          <cell r="H144" t="str">
            <v>6NGI-PGE/CG</v>
          </cell>
        </row>
        <row r="145">
          <cell r="D145">
            <v>5830001.5514000002</v>
          </cell>
          <cell r="H145" t="str">
            <v>6NGI-SOBDR-PG&amp;E</v>
          </cell>
        </row>
        <row r="146">
          <cell r="D146">
            <v>-1279544.2921</v>
          </cell>
          <cell r="H146" t="str">
            <v>6NGI-SOCAL</v>
          </cell>
        </row>
        <row r="147">
          <cell r="D147">
            <v>-452299.92879999999</v>
          </cell>
          <cell r="H147" t="str">
            <v>6IF-ELPO/PERMIAN</v>
          </cell>
        </row>
        <row r="148">
          <cell r="D148">
            <v>-3707205.2546000001</v>
          </cell>
          <cell r="H148" t="str">
            <v>6IF-ELPO/SJ</v>
          </cell>
        </row>
        <row r="149">
          <cell r="D149">
            <v>-190134.94560000001</v>
          </cell>
          <cell r="H149" t="str">
            <v>6NGI-PGE/CG</v>
          </cell>
        </row>
        <row r="150">
          <cell r="D150">
            <v>5620028.9369000001</v>
          </cell>
          <cell r="H150" t="str">
            <v>6NGI-SOBDR-PG&amp;E</v>
          </cell>
        </row>
        <row r="151">
          <cell r="D151">
            <v>-1232659.6802999999</v>
          </cell>
          <cell r="H151" t="str">
            <v>6NGI-SOCAL</v>
          </cell>
        </row>
        <row r="152">
          <cell r="D152">
            <v>-465575.75420000002</v>
          </cell>
          <cell r="H152" t="str">
            <v>6IF-ELPO/PERMIAN</v>
          </cell>
        </row>
        <row r="153">
          <cell r="D153">
            <v>-3816640.5117000001</v>
          </cell>
          <cell r="H153" t="str">
            <v>6IF-ELPO/SJ</v>
          </cell>
        </row>
        <row r="154">
          <cell r="D154">
            <v>-205260.66959999999</v>
          </cell>
          <cell r="H154" t="str">
            <v>6NGI-PGE/CG</v>
          </cell>
        </row>
        <row r="155">
          <cell r="D155">
            <v>5784987.0055999998</v>
          </cell>
          <cell r="H155" t="str">
            <v>6NGI-SOBDR-PG&amp;E</v>
          </cell>
        </row>
        <row r="156">
          <cell r="D156">
            <v>-1268600.9971</v>
          </cell>
          <cell r="H156" t="str">
            <v>6NGI-SOCAL</v>
          </cell>
        </row>
        <row r="157">
          <cell r="D157">
            <v>-535701.94039999996</v>
          </cell>
          <cell r="H157" t="str">
            <v>6IF-ELPO/PERMIAN</v>
          </cell>
        </row>
        <row r="158">
          <cell r="D158">
            <v>-2984299.9851000002</v>
          </cell>
          <cell r="H158" t="str">
            <v>6IF-ELPO/SJ</v>
          </cell>
        </row>
        <row r="159">
          <cell r="D159">
            <v>279710.31599999999</v>
          </cell>
          <cell r="H159" t="str">
            <v>6NGI-PGE/CG</v>
          </cell>
        </row>
        <row r="160">
          <cell r="D160">
            <v>5761474.9457999999</v>
          </cell>
          <cell r="H160" t="str">
            <v>6NGI-SOBDR-PG&amp;E</v>
          </cell>
        </row>
        <row r="161">
          <cell r="D161">
            <v>-1101115.4354000001</v>
          </cell>
          <cell r="H161" t="str">
            <v>6NGI-SOCAL</v>
          </cell>
        </row>
        <row r="162">
          <cell r="D162">
            <v>-499062.71230000001</v>
          </cell>
          <cell r="H162" t="str">
            <v>6IF-ELPO/PERMIAN</v>
          </cell>
        </row>
        <row r="163">
          <cell r="D163">
            <v>-2780189.3790000002</v>
          </cell>
          <cell r="H163" t="str">
            <v>6IF-ELPO/SJ</v>
          </cell>
        </row>
        <row r="164">
          <cell r="D164">
            <v>285028.51079999999</v>
          </cell>
          <cell r="H164" t="str">
            <v>6NGI-PGE/CG</v>
          </cell>
        </row>
        <row r="165">
          <cell r="D165">
            <v>5367420.0088</v>
          </cell>
          <cell r="H165" t="str">
            <v>6NGI-SOBDR-PG&amp;E</v>
          </cell>
        </row>
        <row r="166">
          <cell r="D166">
            <v>-1008704.7948</v>
          </cell>
          <cell r="H166" t="str">
            <v>6NGI-SOCAL</v>
          </cell>
        </row>
        <row r="167">
          <cell r="D167">
            <v>-531364.37490000005</v>
          </cell>
          <cell r="H167" t="str">
            <v>6IF-ELPO/PERMIAN</v>
          </cell>
        </row>
        <row r="168">
          <cell r="D168">
            <v>-2960136.1806999999</v>
          </cell>
          <cell r="H168" t="str">
            <v>6IF-ELPO/SJ</v>
          </cell>
        </row>
        <row r="169">
          <cell r="D169">
            <v>306019.63040000002</v>
          </cell>
          <cell r="H169" t="str">
            <v>6NGI-PGE/CG</v>
          </cell>
        </row>
        <row r="170">
          <cell r="D170">
            <v>5714824.4231000002</v>
          </cell>
          <cell r="H170" t="str">
            <v>6NGI-SOBDR-PG&amp;E</v>
          </cell>
        </row>
        <row r="171">
          <cell r="D171">
            <v>-1075677.4357</v>
          </cell>
          <cell r="H171" t="str">
            <v>6NGI-SOCAL</v>
          </cell>
        </row>
        <row r="172">
          <cell r="D172">
            <v>-512036.56180000002</v>
          </cell>
          <cell r="H172" t="str">
            <v>6IF-ELPO/PERMIAN</v>
          </cell>
        </row>
        <row r="173">
          <cell r="D173">
            <v>-2852464.3807999999</v>
          </cell>
          <cell r="H173" t="str">
            <v>6IF-ELPO/SJ</v>
          </cell>
        </row>
        <row r="174">
          <cell r="D174">
            <v>293704.20130000002</v>
          </cell>
          <cell r="H174" t="str">
            <v>6NGI-PGE/CG</v>
          </cell>
        </row>
        <row r="175">
          <cell r="D175">
            <v>5506953.7734000003</v>
          </cell>
          <cell r="H175" t="str">
            <v>6NGI-SOBDR-PG&amp;E</v>
          </cell>
        </row>
        <row r="176">
          <cell r="D176">
            <v>-1037142.9607000001</v>
          </cell>
          <cell r="H176" t="str">
            <v>6NGI-SOCAL</v>
          </cell>
        </row>
        <row r="177">
          <cell r="D177">
            <v>-526926.3223</v>
          </cell>
          <cell r="H177" t="str">
            <v>6IF-ELPO/PERMIAN</v>
          </cell>
        </row>
        <row r="178">
          <cell r="D178">
            <v>-2935412.5819999999</v>
          </cell>
          <cell r="H178" t="str">
            <v>6IF-ELPO/SJ</v>
          </cell>
        </row>
        <row r="179">
          <cell r="D179">
            <v>303463.6985</v>
          </cell>
          <cell r="H179" t="str">
            <v>6NGI-PGE/CG</v>
          </cell>
        </row>
        <row r="180">
          <cell r="D180">
            <v>5667093.1646999996</v>
          </cell>
          <cell r="H180" t="str">
            <v>6NGI-SOBDR-PG&amp;E</v>
          </cell>
        </row>
        <row r="181">
          <cell r="D181">
            <v>-1066693.1810999999</v>
          </cell>
          <cell r="H181" t="str">
            <v>6NGI-SOCAL</v>
          </cell>
        </row>
        <row r="182">
          <cell r="D182">
            <v>-507716.77250000002</v>
          </cell>
          <cell r="H182" t="str">
            <v>6IF-ELPO/PERMIAN</v>
          </cell>
        </row>
        <row r="183">
          <cell r="D183">
            <v>-2828399.6050999998</v>
          </cell>
          <cell r="H183" t="str">
            <v>6IF-ELPO/SJ</v>
          </cell>
        </row>
        <row r="184">
          <cell r="D184">
            <v>291226.36989999999</v>
          </cell>
          <cell r="H184" t="str">
            <v>6NGI-PGE/CG</v>
          </cell>
        </row>
        <row r="185">
          <cell r="D185">
            <v>5460494.4353999998</v>
          </cell>
          <cell r="H185" t="str">
            <v>6NGI-SOBDR-PG&amp;E</v>
          </cell>
        </row>
        <row r="186">
          <cell r="D186">
            <v>-1028393.1188000001</v>
          </cell>
          <cell r="H186" t="str">
            <v>6NGI-SOCAL</v>
          </cell>
        </row>
        <row r="187">
          <cell r="D187">
            <v>-522421.41190000001</v>
          </cell>
          <cell r="H187" t="str">
            <v>6IF-ELPO/PERMIAN</v>
          </cell>
        </row>
        <row r="188">
          <cell r="D188">
            <v>-2910316.5295000002</v>
          </cell>
          <cell r="H188" t="str">
            <v>6IF-ELPO/SJ</v>
          </cell>
        </row>
        <row r="189">
          <cell r="D189">
            <v>300869.2622</v>
          </cell>
          <cell r="H189" t="str">
            <v>6NGI-PGE/CG</v>
          </cell>
        </row>
        <row r="190">
          <cell r="D190">
            <v>5618642.8485000003</v>
          </cell>
          <cell r="H190" t="str">
            <v>6NGI-SOBDR-PG&amp;E</v>
          </cell>
        </row>
        <row r="191">
          <cell r="D191">
            <v>-1084823.9990999999</v>
          </cell>
          <cell r="H191" t="str">
            <v>6NGI-SOCAL</v>
          </cell>
        </row>
        <row r="192">
          <cell r="D192">
            <v>-520124.99349999998</v>
          </cell>
          <cell r="H192" t="str">
            <v>6IF-ELPO/PERMIAN</v>
          </cell>
        </row>
        <row r="193">
          <cell r="D193">
            <v>-2897523.5906000002</v>
          </cell>
          <cell r="H193" t="str">
            <v>6IF-ELPO/SJ</v>
          </cell>
        </row>
        <row r="194">
          <cell r="D194">
            <v>299546.72490000003</v>
          </cell>
          <cell r="H194" t="str">
            <v>6NGI-PGE/CG</v>
          </cell>
        </row>
        <row r="195">
          <cell r="D195">
            <v>5593944.8633000003</v>
          </cell>
          <cell r="H195" t="str">
            <v>6NGI-SOBDR-PG&amp;E</v>
          </cell>
        </row>
        <row r="196">
          <cell r="D196">
            <v>-940206.79399999999</v>
          </cell>
          <cell r="H196" t="str">
            <v>6NGI-SOCAL</v>
          </cell>
        </row>
        <row r="197">
          <cell r="D197">
            <v>-501094.50890000002</v>
          </cell>
          <cell r="H197" t="str">
            <v>6IF-ELPO/PERMIAN</v>
          </cell>
        </row>
        <row r="198">
          <cell r="D198">
            <v>-2791508.1549</v>
          </cell>
          <cell r="H198" t="str">
            <v>6IF-ELPO/SJ</v>
          </cell>
        </row>
        <row r="199">
          <cell r="D199">
            <v>287427.83899999998</v>
          </cell>
          <cell r="H199" t="str">
            <v>6NGI-PGE/CG</v>
          </cell>
        </row>
        <row r="200">
          <cell r="D200">
            <v>5389271.9819999998</v>
          </cell>
          <cell r="H200" t="str">
            <v>6NGI-SOBDR-PG&amp;E</v>
          </cell>
        </row>
        <row r="201">
          <cell r="D201">
            <v>-880247.75710000005</v>
          </cell>
          <cell r="H201" t="str">
            <v>6NGI-SOCAL</v>
          </cell>
        </row>
        <row r="202">
          <cell r="D202">
            <v>-515544.26620000001</v>
          </cell>
          <cell r="H202" t="str">
            <v>6IF-ELPO/PERMIAN</v>
          </cell>
        </row>
        <row r="203">
          <cell r="D203">
            <v>-2872005.1762000001</v>
          </cell>
          <cell r="H203" t="str">
            <v>6IF-ELPO/SJ</v>
          </cell>
        </row>
        <row r="204">
          <cell r="D204">
            <v>296908.62479999999</v>
          </cell>
          <cell r="H204" t="str">
            <v>6NGI-PGE/CG</v>
          </cell>
        </row>
        <row r="205">
          <cell r="D205">
            <v>5544679.1374000004</v>
          </cell>
          <cell r="H205" t="str">
            <v>6NGI-SOBDR-PG&amp;E</v>
          </cell>
        </row>
        <row r="206">
          <cell r="D206">
            <v>-905034.72369999997</v>
          </cell>
          <cell r="H206" t="str">
            <v>6NGI-SOCAL</v>
          </cell>
        </row>
        <row r="207">
          <cell r="D207">
            <v>-496659.7573</v>
          </cell>
          <cell r="H207" t="str">
            <v>6IF-ELPO/PERMIAN</v>
          </cell>
        </row>
        <row r="208">
          <cell r="D208">
            <v>-2766802.9452999998</v>
          </cell>
          <cell r="H208" t="str">
            <v>6IF-ELPO/SJ</v>
          </cell>
        </row>
        <row r="209">
          <cell r="D209">
            <v>284884.06540000002</v>
          </cell>
          <cell r="H209" t="str">
            <v>6NGI-PGE/CG</v>
          </cell>
        </row>
        <row r="210">
          <cell r="D210">
            <v>5341576.2259</v>
          </cell>
          <cell r="H210" t="str">
            <v>6NGI-SOBDR-PG&amp;E</v>
          </cell>
        </row>
        <row r="211">
          <cell r="D211">
            <v>-872457.45030000003</v>
          </cell>
          <cell r="H211" t="str">
            <v>6NGI-SOCAL</v>
          </cell>
        </row>
        <row r="212">
          <cell r="D212">
            <v>-510935.55790000001</v>
          </cell>
          <cell r="H212" t="str">
            <v>6IF-ELPO/PERMIAN</v>
          </cell>
        </row>
        <row r="213">
          <cell r="D213">
            <v>-2846330.8838</v>
          </cell>
          <cell r="H213" t="str">
            <v>6IF-ELPO/SJ</v>
          </cell>
        </row>
        <row r="214">
          <cell r="D214">
            <v>294254.40990000003</v>
          </cell>
          <cell r="H214" t="str">
            <v>6NGI-PGE/CG</v>
          </cell>
        </row>
        <row r="215">
          <cell r="D215">
            <v>5495112.4741000002</v>
          </cell>
          <cell r="H215" t="str">
            <v>6NGI-SOBDR-PG&amp;E</v>
          </cell>
        </row>
        <row r="216">
          <cell r="D216">
            <v>-894285.23990000004</v>
          </cell>
          <cell r="H216" t="str">
            <v>6NGI-SOCAL</v>
          </cell>
        </row>
        <row r="217">
          <cell r="D217">
            <v>38397.286999999997</v>
          </cell>
          <cell r="H217" t="str">
            <v>6IF-ELPO/PERMIAN</v>
          </cell>
        </row>
        <row r="218">
          <cell r="D218">
            <v>-2833167.3297999999</v>
          </cell>
          <cell r="H218" t="str">
            <v>6IF-ELPO/SJ</v>
          </cell>
        </row>
        <row r="219">
          <cell r="D219">
            <v>19408.6093</v>
          </cell>
          <cell r="H219" t="str">
            <v>6NGI-PGE/CG</v>
          </cell>
        </row>
        <row r="220">
          <cell r="D220">
            <v>5469698.9813999999</v>
          </cell>
          <cell r="H220" t="str">
            <v>6NGI-SOBDR-PG&amp;E</v>
          </cell>
        </row>
        <row r="221">
          <cell r="D221">
            <v>-343179.50069999998</v>
          </cell>
          <cell r="H221" t="str">
            <v>6NGI-SOCAL</v>
          </cell>
        </row>
        <row r="222">
          <cell r="D222">
            <v>34519.633399999999</v>
          </cell>
          <cell r="H222" t="str">
            <v>6IF-ELPO/PERMIAN</v>
          </cell>
        </row>
        <row r="223">
          <cell r="D223">
            <v>-2547052.2982000001</v>
          </cell>
          <cell r="H223" t="str">
            <v>6IF-ELPO/SJ</v>
          </cell>
        </row>
        <row r="224">
          <cell r="D224">
            <v>14049.5049</v>
          </cell>
          <cell r="H224" t="str">
            <v>6NGI-PGE/CG</v>
          </cell>
        </row>
        <row r="225">
          <cell r="D225">
            <v>4917326.7013999997</v>
          </cell>
          <cell r="H225" t="str">
            <v>6NGI-SOBDR-PG&amp;E</v>
          </cell>
        </row>
        <row r="226">
          <cell r="D226">
            <v>-309967.201</v>
          </cell>
          <cell r="H226" t="str">
            <v>6NGI-SOCAL</v>
          </cell>
        </row>
        <row r="227">
          <cell r="D227">
            <v>38054.826399999998</v>
          </cell>
          <cell r="H227" t="str">
            <v>6IF-ELPO/PERMIAN</v>
          </cell>
        </row>
        <row r="228">
          <cell r="D228">
            <v>-2807898.6784000001</v>
          </cell>
          <cell r="H228" t="str">
            <v>6IF-ELPO/SJ</v>
          </cell>
        </row>
        <row r="229">
          <cell r="D229">
            <v>19235.506399999998</v>
          </cell>
          <cell r="H229" t="str">
            <v>6NGI-PGE/CG</v>
          </cell>
        </row>
        <row r="230">
          <cell r="D230">
            <v>5420915.4466000004</v>
          </cell>
          <cell r="H230" t="str">
            <v>6NGI-SOBDR-PG&amp;E</v>
          </cell>
        </row>
        <row r="231">
          <cell r="D231">
            <v>-342741.75089999998</v>
          </cell>
          <cell r="H231" t="str">
            <v>6NGI-SOCAL</v>
          </cell>
        </row>
        <row r="232">
          <cell r="D232">
            <v>36650.535799999998</v>
          </cell>
          <cell r="H232" t="str">
            <v>6IF-ELPO/PERMIAN</v>
          </cell>
        </row>
        <row r="233">
          <cell r="D233">
            <v>-2704282.2330999998</v>
          </cell>
          <cell r="H233" t="str">
            <v>6IF-ELPO/SJ</v>
          </cell>
        </row>
        <row r="234">
          <cell r="D234">
            <v>17402.913500000002</v>
          </cell>
          <cell r="H234" t="str">
            <v>6NGI-PGE/CG</v>
          </cell>
        </row>
        <row r="235">
          <cell r="D235">
            <v>5220874.0444999998</v>
          </cell>
          <cell r="H235" t="str">
            <v>6NGI-SOBDR-PG&amp;E</v>
          </cell>
        </row>
        <row r="236">
          <cell r="D236">
            <v>-330655.35609999998</v>
          </cell>
          <cell r="H236" t="str">
            <v>6NGI-SOCAL</v>
          </cell>
        </row>
        <row r="237">
          <cell r="D237">
            <v>37694.087700000004</v>
          </cell>
          <cell r="H237" t="str">
            <v>6IF-ELPO/PERMIAN</v>
          </cell>
        </row>
        <row r="238">
          <cell r="D238">
            <v>-2781281.3368000002</v>
          </cell>
          <cell r="H238" t="str">
            <v>6IF-ELPO/SJ</v>
          </cell>
        </row>
        <row r="239">
          <cell r="D239">
            <v>19053.164400000001</v>
          </cell>
          <cell r="H239" t="str">
            <v>6NGI-PGE/CG</v>
          </cell>
        </row>
        <row r="240">
          <cell r="D240">
            <v>5369528.1370999999</v>
          </cell>
          <cell r="H240" t="str">
            <v>6NGI-SOBDR-PG&amp;E</v>
          </cell>
        </row>
        <row r="241">
          <cell r="D241">
            <v>-339492.74670000002</v>
          </cell>
          <cell r="H241" t="str">
            <v>6NGI-SOCAL</v>
          </cell>
        </row>
        <row r="242">
          <cell r="D242">
            <v>36298.399100000002</v>
          </cell>
          <cell r="H242" t="str">
            <v>6IF-ELPO/PERMIAN</v>
          </cell>
        </row>
        <row r="243">
          <cell r="D243">
            <v>-2678299.6028999998</v>
          </cell>
          <cell r="H243" t="str">
            <v>6IF-ELPO/SJ</v>
          </cell>
        </row>
        <row r="244">
          <cell r="D244">
            <v>17235.7071</v>
          </cell>
          <cell r="H244" t="str">
            <v>6NGI-PGE/CG</v>
          </cell>
        </row>
        <row r="245">
          <cell r="D245">
            <v>5170712.1058</v>
          </cell>
          <cell r="H245" t="str">
            <v>6NGI-SOBDR-PG&amp;E</v>
          </cell>
        </row>
        <row r="246">
          <cell r="D246">
            <v>-327478.43329999998</v>
          </cell>
          <cell r="H246" t="str">
            <v>6NGI-SOCAL</v>
          </cell>
        </row>
        <row r="247">
          <cell r="D247">
            <v>37332.678700000004</v>
          </cell>
          <cell r="H247" t="str">
            <v>6IF-ELPO/PERMIAN</v>
          </cell>
        </row>
        <row r="248">
          <cell r="D248">
            <v>-2754614.5679000001</v>
          </cell>
          <cell r="H248" t="str">
            <v>6IF-ELPO/SJ</v>
          </cell>
        </row>
        <row r="249">
          <cell r="D249">
            <v>18870.483700000001</v>
          </cell>
          <cell r="H249" t="str">
            <v>6NGI-PGE/CG</v>
          </cell>
        </row>
        <row r="250">
          <cell r="D250">
            <v>5318045.4034000002</v>
          </cell>
          <cell r="H250" t="str">
            <v>6NGI-SOBDR-PG&amp;E</v>
          </cell>
        </row>
        <row r="251">
          <cell r="D251">
            <v>-336237.70939999999</v>
          </cell>
          <cell r="H251" t="str">
            <v>6NGI-SOCAL</v>
          </cell>
        </row>
        <row r="252">
          <cell r="D252">
            <v>37155.309000000001</v>
          </cell>
          <cell r="H252" t="str">
            <v>6IF-ELPO/PERMIAN</v>
          </cell>
        </row>
        <row r="253">
          <cell r="D253">
            <v>-2741527.2352</v>
          </cell>
          <cell r="H253" t="str">
            <v>6IF-ELPO/SJ</v>
          </cell>
        </row>
        <row r="254">
          <cell r="D254">
            <v>18780.8289</v>
          </cell>
          <cell r="H254" t="str">
            <v>6NGI-PGE/CG</v>
          </cell>
        </row>
        <row r="255">
          <cell r="D255">
            <v>5292779.0631999997</v>
          </cell>
          <cell r="H255" t="str">
            <v>6NGI-SOBDR-PG&amp;E</v>
          </cell>
        </row>
        <row r="256">
          <cell r="D256">
            <v>-334640.22480000003</v>
          </cell>
          <cell r="H256" t="str">
            <v>6NGI-SOCAL</v>
          </cell>
        </row>
        <row r="257">
          <cell r="D257">
            <v>35783.940499999997</v>
          </cell>
          <cell r="H257" t="str">
            <v>6IF-ELPO/PERMIAN</v>
          </cell>
        </row>
        <row r="258">
          <cell r="D258">
            <v>-2640339.9797</v>
          </cell>
          <cell r="H258" t="str">
            <v>6IF-ELPO/SJ</v>
          </cell>
        </row>
        <row r="259">
          <cell r="D259">
            <v>16991.424800000001</v>
          </cell>
          <cell r="H259" t="str">
            <v>6NGI-PGE/CG</v>
          </cell>
        </row>
        <row r="260">
          <cell r="D260">
            <v>5097427.4428000003</v>
          </cell>
          <cell r="H260" t="str">
            <v>6NGI-SOBDR-PG&amp;E</v>
          </cell>
        </row>
        <row r="261">
          <cell r="D261">
            <v>-322837.07140000002</v>
          </cell>
          <cell r="H261" t="str">
            <v>6NGI-SOCAL</v>
          </cell>
        </row>
        <row r="262">
          <cell r="D262">
            <v>36803.934600000001</v>
          </cell>
          <cell r="H262" t="str">
            <v>6IF-ELPO/PERMIAN</v>
          </cell>
        </row>
        <row r="263">
          <cell r="D263">
            <v>-2715600.8590000002</v>
          </cell>
          <cell r="H263" t="str">
            <v>6IF-ELPO/SJ</v>
          </cell>
        </row>
        <row r="264">
          <cell r="D264">
            <v>18603.220300000001</v>
          </cell>
          <cell r="H264" t="str">
            <v>6NGI-PGE/CG</v>
          </cell>
        </row>
        <row r="265">
          <cell r="D265">
            <v>5242725.7282999996</v>
          </cell>
          <cell r="H265" t="str">
            <v>6NGI-SOBDR-PG&amp;E</v>
          </cell>
        </row>
        <row r="266">
          <cell r="D266">
            <v>-331475.56209999998</v>
          </cell>
          <cell r="H266" t="str">
            <v>6NGI-SOCAL</v>
          </cell>
        </row>
        <row r="267">
          <cell r="D267">
            <v>35445.387199999997</v>
          </cell>
          <cell r="H267" t="str">
            <v>6IF-ELPO/PERMIAN</v>
          </cell>
        </row>
        <row r="268">
          <cell r="D268">
            <v>-2615359.6030999999</v>
          </cell>
          <cell r="H268" t="str">
            <v>6IF-ELPO/SJ</v>
          </cell>
        </row>
        <row r="269">
          <cell r="D269">
            <v>16830.668100000003</v>
          </cell>
          <cell r="H269" t="str">
            <v>6NGI-PGE/CG</v>
          </cell>
        </row>
        <row r="270">
          <cell r="D270">
            <v>5049200.45</v>
          </cell>
          <cell r="H270" t="str">
            <v>6NGI-SOBDR-PG&amp;E</v>
          </cell>
        </row>
        <row r="271">
          <cell r="D271">
            <v>-319782.69520000002</v>
          </cell>
          <cell r="H271" t="str">
            <v>6NGI-SOCAL</v>
          </cell>
        </row>
        <row r="272">
          <cell r="D272">
            <v>36454.621400000004</v>
          </cell>
          <cell r="H272" t="str">
            <v>6IF-ELPO/PERMIAN</v>
          </cell>
        </row>
        <row r="273">
          <cell r="D273">
            <v>-2689826.5617</v>
          </cell>
          <cell r="H273" t="str">
            <v>6IF-ELPO/SJ</v>
          </cell>
        </row>
        <row r="274">
          <cell r="D274">
            <v>18426.6535</v>
          </cell>
          <cell r="H274" t="str">
            <v>6NGI-PGE/CG</v>
          </cell>
        </row>
        <row r="275">
          <cell r="D275">
            <v>5192965.9961000001</v>
          </cell>
          <cell r="H275" t="str">
            <v>6NGI-SOBDR-PG&amp;E</v>
          </cell>
        </row>
        <row r="276">
          <cell r="D276">
            <v>-325816.73749999999</v>
          </cell>
          <cell r="H276" t="str">
            <v>6NGI-SOCAL</v>
          </cell>
        </row>
        <row r="277">
          <cell r="D277">
            <v>-2676845.1162</v>
          </cell>
          <cell r="H277" t="str">
            <v>6IF-ELPO/PERMIAN</v>
          </cell>
        </row>
        <row r="278">
          <cell r="D278">
            <v>-2676819.2771000001</v>
          </cell>
          <cell r="H278" t="str">
            <v>6IF-ELPO/SJ</v>
          </cell>
        </row>
        <row r="279">
          <cell r="D279">
            <v>-33340.9948</v>
          </cell>
          <cell r="H279" t="str">
            <v>6NGI-PGE/CG</v>
          </cell>
        </row>
        <row r="280">
          <cell r="D280">
            <v>5167854.1955000004</v>
          </cell>
          <cell r="H280" t="str">
            <v>6NGI-SOBDR-PG&amp;E</v>
          </cell>
        </row>
        <row r="281">
          <cell r="D281">
            <v>-14169.9228</v>
          </cell>
          <cell r="H281" t="str">
            <v>6NGI-SOCAL</v>
          </cell>
        </row>
        <row r="282">
          <cell r="D282">
            <v>-2406320.8530000001</v>
          </cell>
          <cell r="H282" t="str">
            <v>6IF-ELPO/PERMIAN</v>
          </cell>
        </row>
        <row r="283">
          <cell r="D283">
            <v>-2406297.6250999998</v>
          </cell>
          <cell r="H283" t="str">
            <v>6IF-ELPO/SJ</v>
          </cell>
        </row>
        <row r="284">
          <cell r="D284">
            <v>-33182.7601</v>
          </cell>
          <cell r="H284" t="str">
            <v>6NGI-PGE/CG</v>
          </cell>
        </row>
        <row r="285">
          <cell r="D285">
            <v>4645586.4182000002</v>
          </cell>
          <cell r="H285" t="str">
            <v>6NGI-SOBDR-PG&amp;E</v>
          </cell>
        </row>
        <row r="286">
          <cell r="D286">
            <v>-14102.672999999999</v>
          </cell>
          <cell r="H286" t="str">
            <v>6NGI-SOCAL</v>
          </cell>
        </row>
        <row r="287">
          <cell r="D287">
            <v>-2652621.3404000001</v>
          </cell>
          <cell r="H287" t="str">
            <v>6IF-ELPO/PERMIAN</v>
          </cell>
        </row>
        <row r="288">
          <cell r="D288">
            <v>-2652595.7351000002</v>
          </cell>
          <cell r="H288" t="str">
            <v>6IF-ELPO/SJ</v>
          </cell>
        </row>
        <row r="289">
          <cell r="D289">
            <v>-33039.279600000002</v>
          </cell>
          <cell r="H289" t="str">
            <v>6NGI-PGE/CG</v>
          </cell>
        </row>
        <row r="290">
          <cell r="D290">
            <v>5121088.3441000003</v>
          </cell>
          <cell r="H290" t="str">
            <v>6NGI-SOBDR-PG&amp;E</v>
          </cell>
        </row>
        <row r="291">
          <cell r="D291">
            <v>-16519.639800000001</v>
          </cell>
          <cell r="H291" t="str">
            <v>6NGI-SOCAL</v>
          </cell>
        </row>
        <row r="292">
          <cell r="D292">
            <v>-2554663.6083999998</v>
          </cell>
          <cell r="H292" t="str">
            <v>6IF-ELPO/PERMIAN</v>
          </cell>
        </row>
        <row r="293">
          <cell r="D293">
            <v>-2554638.9485999998</v>
          </cell>
          <cell r="H293" t="str">
            <v>6IF-ELPO/SJ</v>
          </cell>
        </row>
        <row r="294">
          <cell r="D294">
            <v>4931973.4515000004</v>
          </cell>
          <cell r="H294" t="str">
            <v>6NGI-SOBDR-PG&amp;E</v>
          </cell>
        </row>
        <row r="295">
          <cell r="D295">
            <v>-16439.911400000001</v>
          </cell>
          <cell r="H295" t="str">
            <v>6NGI-SOCAL</v>
          </cell>
        </row>
        <row r="296">
          <cell r="D296">
            <v>-2627382.5323000001</v>
          </cell>
          <cell r="H296" t="str">
            <v>6IF-ELPO/PERMIAN</v>
          </cell>
        </row>
        <row r="297">
          <cell r="D297">
            <v>-2627357.1705</v>
          </cell>
          <cell r="H297" t="str">
            <v>6IF-ELPO/SJ</v>
          </cell>
        </row>
        <row r="298">
          <cell r="D298">
            <v>5072362.8949999996</v>
          </cell>
          <cell r="H298" t="str">
            <v>6NGI-SOBDR-PG&amp;E</v>
          </cell>
        </row>
        <row r="299">
          <cell r="D299">
            <v>-16362.460999999999</v>
          </cell>
          <cell r="H299" t="str">
            <v>6NGI-SOCAL</v>
          </cell>
        </row>
        <row r="300">
          <cell r="D300">
            <v>6671886</v>
          </cell>
          <cell r="H300" t="str">
            <v>4NGI-PGE/CG</v>
          </cell>
        </row>
        <row r="301">
          <cell r="D301">
            <v>-6764560</v>
          </cell>
          <cell r="H301" t="str">
            <v>4NGI-SOBDR-PG&amp;E</v>
          </cell>
        </row>
        <row r="302">
          <cell r="D302">
            <v>6880639</v>
          </cell>
          <cell r="H302" t="str">
            <v>4NGI-PGE/CG</v>
          </cell>
        </row>
        <row r="303">
          <cell r="D303">
            <v>-6976213</v>
          </cell>
          <cell r="H303" t="str">
            <v>4NGI-SOBDR-PG&amp;E</v>
          </cell>
        </row>
        <row r="304">
          <cell r="D304">
            <v>6645318</v>
          </cell>
          <cell r="H304" t="str">
            <v>4NGI-PGE/CG</v>
          </cell>
        </row>
        <row r="305">
          <cell r="D305">
            <v>-6737623</v>
          </cell>
          <cell r="H305" t="str">
            <v>4NGI-SOBDR-PG&amp;E</v>
          </cell>
        </row>
        <row r="306">
          <cell r="D306">
            <v>6849816</v>
          </cell>
          <cell r="H306" t="str">
            <v>4NGI-PGE/CG</v>
          </cell>
        </row>
        <row r="307">
          <cell r="D307">
            <v>-6944962</v>
          </cell>
          <cell r="H307" t="str">
            <v>4NGI-SOBDR-PG&amp;E</v>
          </cell>
        </row>
        <row r="308">
          <cell r="D308">
            <v>6828735</v>
          </cell>
          <cell r="H308" t="str">
            <v>4NGI-PGE/CG</v>
          </cell>
        </row>
        <row r="309">
          <cell r="D309">
            <v>-6923588</v>
          </cell>
          <cell r="H309" t="str">
            <v>4NGI-SOBDR-PG&amp;E</v>
          </cell>
        </row>
        <row r="310">
          <cell r="D310">
            <v>6582384</v>
          </cell>
          <cell r="H310" t="str">
            <v>4NGI-PGE/CG</v>
          </cell>
        </row>
        <row r="311">
          <cell r="D311">
            <v>-6673815</v>
          </cell>
          <cell r="H311" t="str">
            <v>4NGI-SOBDR-PG&amp;E</v>
          </cell>
        </row>
        <row r="312">
          <cell r="D312">
            <v>6787012</v>
          </cell>
          <cell r="H312" t="str">
            <v>4NGI-PGE/CG</v>
          </cell>
        </row>
        <row r="313">
          <cell r="D313">
            <v>-6881285</v>
          </cell>
          <cell r="H313" t="str">
            <v>4NGI-SOBDR-PG&amp;E</v>
          </cell>
        </row>
        <row r="314">
          <cell r="D314">
            <v>7839438</v>
          </cell>
          <cell r="H314" t="str">
            <v>5NGI-PGE/CG</v>
          </cell>
        </row>
        <row r="315">
          <cell r="D315">
            <v>-7948330</v>
          </cell>
          <cell r="H315" t="str">
            <v>5NGI-SOBDR-PG&amp;E</v>
          </cell>
        </row>
        <row r="316">
          <cell r="D316">
            <v>6702905</v>
          </cell>
          <cell r="H316" t="str">
            <v>5NGI-PGE/CG</v>
          </cell>
        </row>
        <row r="317">
          <cell r="D317">
            <v>-6796011</v>
          </cell>
          <cell r="H317" t="str">
            <v>5NGI-SOBDR-PG&amp;E</v>
          </cell>
        </row>
        <row r="318">
          <cell r="D318">
            <v>-2.27373367452675</v>
          </cell>
          <cell r="H318" t="str">
            <v>2NGI-SOCAL</v>
          </cell>
        </row>
        <row r="319">
          <cell r="D319">
            <v>-5417.4259112595801</v>
          </cell>
          <cell r="H319" t="str">
            <v>3NGI-SOCAL</v>
          </cell>
        </row>
        <row r="320">
          <cell r="D320">
            <v>-28574.726636289502</v>
          </cell>
          <cell r="H320" t="str">
            <v>3NGI-SOCAL</v>
          </cell>
        </row>
        <row r="321">
          <cell r="D321">
            <v>-37850.011517748702</v>
          </cell>
          <cell r="H321" t="str">
            <v>3NGI-SOCAL</v>
          </cell>
        </row>
        <row r="322">
          <cell r="D322">
            <v>-42343.122780820908</v>
          </cell>
          <cell r="H322" t="str">
            <v>3NGI-SOCAL</v>
          </cell>
        </row>
        <row r="323">
          <cell r="D323">
            <v>0</v>
          </cell>
          <cell r="H323" t="str">
            <v>1CGPR-AECO/BASIS</v>
          </cell>
        </row>
        <row r="324">
          <cell r="D324">
            <v>0</v>
          </cell>
          <cell r="H324" t="str">
            <v>1IF-ELPO/PERMIAN</v>
          </cell>
        </row>
        <row r="325">
          <cell r="D325">
            <v>0</v>
          </cell>
          <cell r="H325" t="str">
            <v>1IF-ELPO/SJ</v>
          </cell>
        </row>
        <row r="326">
          <cell r="D326">
            <v>0</v>
          </cell>
          <cell r="H326" t="str">
            <v>1IF-HEHUB</v>
          </cell>
        </row>
        <row r="327">
          <cell r="D327">
            <v>0</v>
          </cell>
          <cell r="H327" t="str">
            <v>1IF-NTHWST/CANBR</v>
          </cell>
        </row>
        <row r="328">
          <cell r="D328">
            <v>0</v>
          </cell>
          <cell r="H328" t="str">
            <v>1IF-NWPL_ROCKY_M</v>
          </cell>
        </row>
        <row r="329">
          <cell r="D329">
            <v>0</v>
          </cell>
          <cell r="H329" t="str">
            <v>1IF-WAHA-TX</v>
          </cell>
        </row>
        <row r="330">
          <cell r="D330">
            <v>0</v>
          </cell>
          <cell r="H330" t="str">
            <v>1NGI-MALIN</v>
          </cell>
        </row>
        <row r="331">
          <cell r="D331">
            <v>0</v>
          </cell>
          <cell r="H331" t="str">
            <v>1NGI-PGE/CG</v>
          </cell>
        </row>
        <row r="332">
          <cell r="D332">
            <v>0</v>
          </cell>
          <cell r="H332" t="str">
            <v>1NGI-SOCAL</v>
          </cell>
        </row>
        <row r="333">
          <cell r="D333">
            <v>0</v>
          </cell>
          <cell r="H333" t="str">
            <v>1NW STANF/1ST-GD</v>
          </cell>
        </row>
        <row r="334">
          <cell r="D334">
            <v>-299787.8873</v>
          </cell>
          <cell r="H334" t="str">
            <v>2IF-ELPO/PERMIAN</v>
          </cell>
        </row>
        <row r="335">
          <cell r="D335">
            <v>599575.77469999995</v>
          </cell>
          <cell r="H335" t="str">
            <v>2IF-ELPO/SJ</v>
          </cell>
        </row>
        <row r="336">
          <cell r="D336">
            <v>149893.9436</v>
          </cell>
          <cell r="H336" t="str">
            <v>2IF-NTHWST/CANBR</v>
          </cell>
        </row>
        <row r="337">
          <cell r="D337">
            <v>74946.971799999999</v>
          </cell>
          <cell r="H337" t="str">
            <v>2IF-NWPL_ROCKY_M</v>
          </cell>
        </row>
        <row r="338">
          <cell r="D338">
            <v>149893.9436</v>
          </cell>
          <cell r="H338" t="str">
            <v>2IF-WAHA-TX</v>
          </cell>
        </row>
        <row r="339">
          <cell r="D339">
            <v>1E-4</v>
          </cell>
          <cell r="H339" t="str">
            <v>2NGI-MALIN</v>
          </cell>
        </row>
        <row r="340">
          <cell r="D340">
            <v>4.0000000000000002E-4</v>
          </cell>
          <cell r="H340" t="str">
            <v>2NGI-PGE/CG</v>
          </cell>
        </row>
        <row r="341">
          <cell r="D341">
            <v>-1173089.9871</v>
          </cell>
          <cell r="H341" t="str">
            <v>2NGI-SOCAL</v>
          </cell>
        </row>
        <row r="342">
          <cell r="D342">
            <v>-309167.7292</v>
          </cell>
          <cell r="H342" t="str">
            <v>3IF-ELPO/PERMIAN</v>
          </cell>
        </row>
        <row r="343">
          <cell r="D343">
            <v>618335.4584</v>
          </cell>
          <cell r="H343" t="str">
            <v>3IF-ELPO/SJ</v>
          </cell>
        </row>
        <row r="344">
          <cell r="D344">
            <v>-463751.59379999997</v>
          </cell>
          <cell r="H344" t="str">
            <v>3IF-NTHWST/CANBR</v>
          </cell>
        </row>
        <row r="345">
          <cell r="D345">
            <v>77291.9323</v>
          </cell>
          <cell r="H345" t="str">
            <v>3IF-NWPL_ROCKY_M</v>
          </cell>
        </row>
        <row r="346">
          <cell r="D346">
            <v>154583.8646</v>
          </cell>
          <cell r="H346" t="str">
            <v>3IF-WAHA-TX</v>
          </cell>
        </row>
        <row r="347">
          <cell r="D347">
            <v>0</v>
          </cell>
          <cell r="H347" t="str">
            <v>3NGI-MALIN</v>
          </cell>
        </row>
        <row r="348">
          <cell r="D348">
            <v>0</v>
          </cell>
          <cell r="H348" t="str">
            <v>3NGI-PGE/CG</v>
          </cell>
        </row>
        <row r="349">
          <cell r="D349">
            <v>-737398.94299999997</v>
          </cell>
          <cell r="H349" t="str">
            <v>3NGI-SOCAL</v>
          </cell>
        </row>
        <row r="350">
          <cell r="D350">
            <v>-246845.68049999999</v>
          </cell>
          <cell r="H350" t="str">
            <v>3IF-ELPO/PERMIAN</v>
          </cell>
        </row>
        <row r="351">
          <cell r="D351">
            <v>-462835.65120000002</v>
          </cell>
          <cell r="H351" t="str">
            <v>3IF-ELPO/SJ</v>
          </cell>
        </row>
        <row r="352">
          <cell r="D352">
            <v>-617114.20160000003</v>
          </cell>
          <cell r="H352" t="str">
            <v>3IF-NTHWST/CANBR</v>
          </cell>
        </row>
        <row r="353">
          <cell r="D353">
            <v>-77139.275200000004</v>
          </cell>
          <cell r="H353" t="str">
            <v>3IF-NWPL_ROCKY_M</v>
          </cell>
        </row>
        <row r="354">
          <cell r="D354">
            <v>154278.55040000001</v>
          </cell>
          <cell r="H354" t="str">
            <v>3IF-WAHA-TX</v>
          </cell>
        </row>
        <row r="355">
          <cell r="D355">
            <v>1E-4</v>
          </cell>
          <cell r="H355" t="str">
            <v>3NGI-MALIN</v>
          </cell>
        </row>
        <row r="356">
          <cell r="D356">
            <v>3.0000000000000003E-4</v>
          </cell>
          <cell r="H356" t="str">
            <v>3NGI-PGE/CG</v>
          </cell>
        </row>
        <row r="357">
          <cell r="D357">
            <v>808783.90190000006</v>
          </cell>
          <cell r="H357" t="str">
            <v>3NGI-SOCAL</v>
          </cell>
        </row>
        <row r="358">
          <cell r="D358">
            <v>-222518.35140000001</v>
          </cell>
          <cell r="H358" t="str">
            <v>3IF-ELPO/PERMIAN</v>
          </cell>
        </row>
        <row r="359">
          <cell r="D359">
            <v>-417221.90909999999</v>
          </cell>
          <cell r="H359" t="str">
            <v>3IF-ELPO/SJ</v>
          </cell>
        </row>
        <row r="360">
          <cell r="D360">
            <v>0</v>
          </cell>
          <cell r="H360" t="str">
            <v>3IF-NTHWST/CANBR</v>
          </cell>
        </row>
        <row r="361">
          <cell r="D361">
            <v>-69536.984899999996</v>
          </cell>
          <cell r="H361" t="str">
            <v>3IF-NWPL_ROCKY_M</v>
          </cell>
        </row>
        <row r="362">
          <cell r="D362">
            <v>139073.96969999999</v>
          </cell>
          <cell r="H362" t="str">
            <v>3IF-WAHA-TX</v>
          </cell>
        </row>
        <row r="363">
          <cell r="D363">
            <v>1E-4</v>
          </cell>
          <cell r="H363" t="str">
            <v>3NGI-MALIN</v>
          </cell>
        </row>
        <row r="364">
          <cell r="D364">
            <v>1E-4</v>
          </cell>
          <cell r="H364" t="str">
            <v>3NGI-PGE/CG</v>
          </cell>
        </row>
        <row r="365">
          <cell r="D365">
            <v>439680.36969999998</v>
          </cell>
          <cell r="H365" t="str">
            <v>3NGI-SOCAL</v>
          </cell>
        </row>
        <row r="366">
          <cell r="D366">
            <v>-245934.41459999999</v>
          </cell>
          <cell r="H366" t="str">
            <v>3IF-ELPO/PERMIAN</v>
          </cell>
        </row>
        <row r="367">
          <cell r="D367">
            <v>-461127.02759999997</v>
          </cell>
          <cell r="H367" t="str">
            <v>3IF-ELPO/SJ</v>
          </cell>
        </row>
        <row r="368">
          <cell r="D368">
            <v>0</v>
          </cell>
          <cell r="H368" t="str">
            <v>3IF-NTHWST/CANBR</v>
          </cell>
        </row>
        <row r="369">
          <cell r="D369">
            <v>-76854.5046</v>
          </cell>
          <cell r="H369" t="str">
            <v>3IF-NWPL_ROCKY_M</v>
          </cell>
        </row>
        <row r="370">
          <cell r="D370">
            <v>153709.0092</v>
          </cell>
          <cell r="H370" t="str">
            <v>3IF-WAHA-TX</v>
          </cell>
        </row>
        <row r="371">
          <cell r="D371">
            <v>1E-4</v>
          </cell>
          <cell r="H371" t="str">
            <v>3NGI-MALIN</v>
          </cell>
        </row>
        <row r="372">
          <cell r="D372">
            <v>1E-4</v>
          </cell>
          <cell r="H372" t="str">
            <v>3NGI-PGE/CG</v>
          </cell>
        </row>
        <row r="373">
          <cell r="D373">
            <v>77316.623900000006</v>
          </cell>
          <cell r="H373" t="str">
            <v>3NGI-SOCAL</v>
          </cell>
        </row>
        <row r="374">
          <cell r="D374">
            <v>59385.414300000004</v>
          </cell>
          <cell r="H374" t="str">
            <v>4IF-ELPO/PERMIAN</v>
          </cell>
        </row>
        <row r="375">
          <cell r="D375">
            <v>-8.0000000000000004E-4</v>
          </cell>
          <cell r="H375" t="str">
            <v>4IF-NWPL_ROCKY_M</v>
          </cell>
        </row>
        <row r="376">
          <cell r="D376">
            <v>0</v>
          </cell>
          <cell r="H376" t="str">
            <v>4NGI-MALIN</v>
          </cell>
        </row>
        <row r="377">
          <cell r="D377">
            <v>4.0000000000000002E-4</v>
          </cell>
          <cell r="H377" t="str">
            <v>4NGI-PGE/CG</v>
          </cell>
        </row>
        <row r="378">
          <cell r="D378">
            <v>1E-4</v>
          </cell>
          <cell r="H378" t="str">
            <v>4NGI-SOCAL</v>
          </cell>
        </row>
        <row r="379">
          <cell r="D379">
            <v>61245.3024</v>
          </cell>
          <cell r="H379" t="str">
            <v>4IF-ELPO/PERMIAN</v>
          </cell>
        </row>
        <row r="380">
          <cell r="D380">
            <v>3.0000000000000003E-4</v>
          </cell>
          <cell r="H380" t="str">
            <v>4IF-NWPL_ROCKY_M</v>
          </cell>
        </row>
        <row r="381">
          <cell r="D381">
            <v>0</v>
          </cell>
          <cell r="H381" t="str">
            <v>4NGI-MALIN</v>
          </cell>
        </row>
        <row r="382">
          <cell r="D382">
            <v>-3.0000000000000003E-4</v>
          </cell>
          <cell r="H382" t="str">
            <v>4NGI-PGE/CG</v>
          </cell>
        </row>
        <row r="383">
          <cell r="D383">
            <v>-2.0000000000000001E-4</v>
          </cell>
          <cell r="H383" t="str">
            <v>4NGI-SOCAL</v>
          </cell>
        </row>
        <row r="384">
          <cell r="D384">
            <v>59149.618300000002</v>
          </cell>
          <cell r="H384" t="str">
            <v>4IF-ELPO/PERMIAN</v>
          </cell>
        </row>
        <row r="385">
          <cell r="D385">
            <v>6.0000000000000006E-4</v>
          </cell>
          <cell r="H385" t="str">
            <v>4IF-NWPL_ROCKY_M</v>
          </cell>
        </row>
        <row r="386">
          <cell r="D386">
            <v>0</v>
          </cell>
          <cell r="H386" t="str">
            <v>4NGI-MALIN</v>
          </cell>
        </row>
        <row r="387">
          <cell r="D387">
            <v>-3.0000000000000003E-4</v>
          </cell>
          <cell r="H387" t="str">
            <v>4NGI-PGE/CG</v>
          </cell>
        </row>
        <row r="388">
          <cell r="D388">
            <v>-1E-4</v>
          </cell>
          <cell r="H388" t="str">
            <v>4NGI-SOCAL</v>
          </cell>
        </row>
        <row r="389">
          <cell r="D389">
            <v>60996.697800000002</v>
          </cell>
          <cell r="H389" t="str">
            <v>4IF-ELPO/PERMIAN</v>
          </cell>
        </row>
        <row r="390">
          <cell r="D390">
            <v>3.0000000000000003E-4</v>
          </cell>
          <cell r="H390" t="str">
            <v>4IF-NWPL_ROCKY_M</v>
          </cell>
        </row>
        <row r="391">
          <cell r="D391">
            <v>0</v>
          </cell>
          <cell r="H391" t="str">
            <v>4NGI-MALIN</v>
          </cell>
        </row>
        <row r="392">
          <cell r="D392">
            <v>-3.0000000000000003E-4</v>
          </cell>
          <cell r="H392" t="str">
            <v>4NGI-PGE/CG</v>
          </cell>
        </row>
        <row r="393">
          <cell r="D393">
            <v>-1E-4</v>
          </cell>
          <cell r="H393" t="str">
            <v>4NGI-SOCAL</v>
          </cell>
        </row>
        <row r="394">
          <cell r="D394">
            <v>60859.032200000001</v>
          </cell>
          <cell r="H394" t="str">
            <v>4IF-ELPO/PERMIAN</v>
          </cell>
        </row>
        <row r="395">
          <cell r="D395">
            <v>0</v>
          </cell>
          <cell r="H395" t="str">
            <v>4IF-NWPL_ROCKY_M</v>
          </cell>
        </row>
        <row r="396">
          <cell r="D396">
            <v>0</v>
          </cell>
          <cell r="H396" t="str">
            <v>4NGI-MALIN</v>
          </cell>
        </row>
        <row r="397">
          <cell r="D397">
            <v>-1E-4</v>
          </cell>
          <cell r="H397" t="str">
            <v>4NGI-PGE/CG</v>
          </cell>
        </row>
        <row r="398">
          <cell r="D398">
            <v>-1E-4</v>
          </cell>
          <cell r="H398" t="str">
            <v>4NGI-SOCAL</v>
          </cell>
        </row>
        <row r="399">
          <cell r="D399">
            <v>58759.665300000001</v>
          </cell>
          <cell r="H399" t="str">
            <v>4IF-ELPO/PERMIAN</v>
          </cell>
        </row>
        <row r="400">
          <cell r="D400">
            <v>0</v>
          </cell>
          <cell r="H400" t="str">
            <v>4IF-NWPL_ROCKY_M</v>
          </cell>
        </row>
        <row r="401">
          <cell r="D401">
            <v>0</v>
          </cell>
          <cell r="H401" t="str">
            <v>4NGI-MALIN</v>
          </cell>
        </row>
        <row r="402">
          <cell r="D402">
            <v>0</v>
          </cell>
          <cell r="H402" t="str">
            <v>4NGI-PGE/CG</v>
          </cell>
        </row>
        <row r="403">
          <cell r="D403">
            <v>1E-4</v>
          </cell>
          <cell r="H403" t="str">
            <v>4NGI-SOCAL</v>
          </cell>
        </row>
        <row r="404">
          <cell r="D404">
            <v>60574.9476</v>
          </cell>
          <cell r="H404" t="str">
            <v>4IF-ELPO/PERMIAN</v>
          </cell>
        </row>
        <row r="405">
          <cell r="D405">
            <v>0</v>
          </cell>
          <cell r="H405" t="str">
            <v>4IF-NWPL_ROCKY_M</v>
          </cell>
        </row>
        <row r="406">
          <cell r="D406">
            <v>0</v>
          </cell>
          <cell r="H406" t="str">
            <v>4NGI-MALIN</v>
          </cell>
        </row>
        <row r="407">
          <cell r="D407">
            <v>-1E-4</v>
          </cell>
          <cell r="H407" t="str">
            <v>4NGI-PGE/CG</v>
          </cell>
        </row>
        <row r="408">
          <cell r="D408">
            <v>-1E-4</v>
          </cell>
          <cell r="H408" t="str">
            <v>4NGI-SOCAL</v>
          </cell>
        </row>
        <row r="409">
          <cell r="D409">
            <v>58467.489099999999</v>
          </cell>
          <cell r="H409" t="str">
            <v>5IF-ELPO/PERMIAN</v>
          </cell>
        </row>
        <row r="410">
          <cell r="D410">
            <v>-146168.72279999999</v>
          </cell>
          <cell r="H410" t="str">
            <v>5IF-NWPL_ROCKY_M</v>
          </cell>
        </row>
        <row r="411">
          <cell r="D411">
            <v>0</v>
          </cell>
          <cell r="H411" t="str">
            <v>5NGI-SOCAL</v>
          </cell>
        </row>
        <row r="412">
          <cell r="D412">
            <v>60258.398300000001</v>
          </cell>
          <cell r="H412" t="str">
            <v>5IF-ELPO/PERMIAN</v>
          </cell>
        </row>
        <row r="413">
          <cell r="D413">
            <v>-150645.9957</v>
          </cell>
          <cell r="H413" t="str">
            <v>5IF-NWPL_ROCKY_M</v>
          </cell>
        </row>
        <row r="414">
          <cell r="D414">
            <v>-1E-4</v>
          </cell>
          <cell r="H414" t="str">
            <v>5NGI-SOCAL</v>
          </cell>
        </row>
        <row r="415">
          <cell r="D415">
            <v>0</v>
          </cell>
          <cell r="H415" t="str">
            <v>6NGI-PGE/CG</v>
          </cell>
        </row>
        <row r="416">
          <cell r="D416">
            <v>0</v>
          </cell>
          <cell r="H416" t="str">
            <v>6NGI-SOCAL</v>
          </cell>
        </row>
        <row r="417">
          <cell r="D417">
            <v>0</v>
          </cell>
          <cell r="H417" t="str">
            <v>6NGI-PGE/CG</v>
          </cell>
        </row>
        <row r="418">
          <cell r="D418">
            <v>0</v>
          </cell>
          <cell r="H418" t="str">
            <v>6NGI-SOCAL</v>
          </cell>
        </row>
        <row r="419">
          <cell r="D419">
            <v>0</v>
          </cell>
          <cell r="H419" t="str">
            <v>6NGI-PGE/CG</v>
          </cell>
        </row>
        <row r="420">
          <cell r="D420">
            <v>0</v>
          </cell>
          <cell r="H420" t="str">
            <v>6NGI-SOCAL</v>
          </cell>
        </row>
        <row r="421">
          <cell r="D421">
            <v>0</v>
          </cell>
          <cell r="H421" t="str">
            <v>6NGI-PGE/CG</v>
          </cell>
        </row>
        <row r="422">
          <cell r="D422">
            <v>0</v>
          </cell>
          <cell r="H422" t="str">
            <v>6NGI-SOCAL</v>
          </cell>
        </row>
        <row r="423">
          <cell r="D423">
            <v>0</v>
          </cell>
          <cell r="H423" t="str">
            <v>6NGI-PGE/CG</v>
          </cell>
        </row>
        <row r="424">
          <cell r="D424">
            <v>0</v>
          </cell>
          <cell r="H424" t="str">
            <v>6NGI-SOCAL</v>
          </cell>
        </row>
        <row r="425">
          <cell r="D425">
            <v>0</v>
          </cell>
          <cell r="H425" t="str">
            <v>6NGI-PGE/CG</v>
          </cell>
        </row>
        <row r="426">
          <cell r="D426">
            <v>0</v>
          </cell>
          <cell r="H426" t="str">
            <v>6NGI-SOCAL</v>
          </cell>
        </row>
        <row r="427">
          <cell r="D427">
            <v>0</v>
          </cell>
          <cell r="H427" t="str">
            <v>6NGI-PGE/CG</v>
          </cell>
        </row>
        <row r="428">
          <cell r="D428">
            <v>0</v>
          </cell>
          <cell r="H428" t="str">
            <v>6NGI-SOCAL</v>
          </cell>
        </row>
        <row r="429">
          <cell r="D429">
            <v>0</v>
          </cell>
          <cell r="H429" t="str">
            <v>6NGI-PGE/CG</v>
          </cell>
        </row>
        <row r="430">
          <cell r="D430">
            <v>0</v>
          </cell>
          <cell r="H430" t="str">
            <v>6NGI-SOCAL</v>
          </cell>
        </row>
        <row r="431">
          <cell r="D431">
            <v>0</v>
          </cell>
          <cell r="H431" t="str">
            <v>6NGI-PGE/CG</v>
          </cell>
        </row>
        <row r="432">
          <cell r="D432">
            <v>0</v>
          </cell>
          <cell r="H432" t="str">
            <v>6NGI-SOCAL</v>
          </cell>
        </row>
        <row r="433">
          <cell r="D433">
            <v>0</v>
          </cell>
          <cell r="H433" t="str">
            <v>6NGI-PGE/CG</v>
          </cell>
        </row>
        <row r="434">
          <cell r="D434">
            <v>0</v>
          </cell>
          <cell r="H434" t="str">
            <v>6NGI-SOCAL</v>
          </cell>
        </row>
        <row r="435">
          <cell r="D435">
            <v>0</v>
          </cell>
          <cell r="H435" t="str">
            <v>6NGI-PGE/CG</v>
          </cell>
        </row>
        <row r="436">
          <cell r="D436">
            <v>0</v>
          </cell>
          <cell r="H436" t="str">
            <v>6NGI-SOCAL</v>
          </cell>
        </row>
        <row r="437">
          <cell r="D437">
            <v>0</v>
          </cell>
          <cell r="H437" t="str">
            <v>6NGI-PGE/CG</v>
          </cell>
        </row>
        <row r="438">
          <cell r="D438">
            <v>0</v>
          </cell>
          <cell r="H438" t="str">
            <v>6NGI-SOCAL</v>
          </cell>
        </row>
        <row r="439">
          <cell r="D439">
            <v>0</v>
          </cell>
          <cell r="H439" t="str">
            <v>6NGI-PGE/CG</v>
          </cell>
        </row>
        <row r="440">
          <cell r="D440">
            <v>0</v>
          </cell>
          <cell r="H440" t="str">
            <v>6NGI-SOCAL</v>
          </cell>
        </row>
        <row r="441">
          <cell r="D441">
            <v>0</v>
          </cell>
          <cell r="H441" t="str">
            <v>6NGI-PGE/CG</v>
          </cell>
        </row>
        <row r="442">
          <cell r="D442">
            <v>0</v>
          </cell>
          <cell r="H442" t="str">
            <v>6NGI-SOCAL</v>
          </cell>
        </row>
        <row r="443">
          <cell r="D443">
            <v>0</v>
          </cell>
          <cell r="H443" t="str">
            <v>6NGI-PGE/CG</v>
          </cell>
        </row>
        <row r="444">
          <cell r="D444">
            <v>0</v>
          </cell>
          <cell r="H444" t="str">
            <v>6NGI-SOCAL</v>
          </cell>
        </row>
        <row r="445">
          <cell r="D445">
            <v>0</v>
          </cell>
          <cell r="H445" t="str">
            <v>6NGI-PGE/CG</v>
          </cell>
        </row>
        <row r="446">
          <cell r="D446">
            <v>0</v>
          </cell>
          <cell r="H446" t="str">
            <v>6NGI-SOCAL</v>
          </cell>
        </row>
        <row r="447">
          <cell r="D447">
            <v>0</v>
          </cell>
          <cell r="H447" t="str">
            <v>6NGI-PGE/CG</v>
          </cell>
        </row>
        <row r="448">
          <cell r="D448">
            <v>0</v>
          </cell>
          <cell r="H448" t="str">
            <v>6NGI-SOCAL</v>
          </cell>
        </row>
        <row r="449">
          <cell r="D449">
            <v>0</v>
          </cell>
          <cell r="H449" t="str">
            <v>6NGI-PGE/CG</v>
          </cell>
        </row>
        <row r="450">
          <cell r="D450">
            <v>0</v>
          </cell>
          <cell r="H450" t="str">
            <v>6NGI-SOCAL</v>
          </cell>
        </row>
        <row r="451">
          <cell r="D451">
            <v>0</v>
          </cell>
          <cell r="H451" t="str">
            <v>6NGI-PGE/CG</v>
          </cell>
        </row>
        <row r="452">
          <cell r="D452">
            <v>0</v>
          </cell>
          <cell r="H452" t="str">
            <v>6NGI-SOCAL</v>
          </cell>
        </row>
        <row r="453">
          <cell r="D453">
            <v>0</v>
          </cell>
          <cell r="H453" t="str">
            <v>6NGI-PGE/CG</v>
          </cell>
        </row>
        <row r="454">
          <cell r="D454">
            <v>0</v>
          </cell>
          <cell r="H454" t="str">
            <v>6NGI-SOCAL</v>
          </cell>
        </row>
        <row r="455">
          <cell r="D455">
            <v>0</v>
          </cell>
          <cell r="H455" t="str">
            <v>6NGI-PGE/CG</v>
          </cell>
        </row>
        <row r="456">
          <cell r="D456">
            <v>0</v>
          </cell>
          <cell r="H456" t="str">
            <v>6NGI-SOCAL</v>
          </cell>
        </row>
        <row r="457">
          <cell r="D457">
            <v>0</v>
          </cell>
          <cell r="H457" t="str">
            <v>6NGI-PGE/CG</v>
          </cell>
        </row>
        <row r="458">
          <cell r="D458">
            <v>0</v>
          </cell>
          <cell r="H458" t="str">
            <v>6NGI-SOCAL</v>
          </cell>
        </row>
        <row r="459">
          <cell r="D459">
            <v>0</v>
          </cell>
          <cell r="H459" t="str">
            <v>6NGI-PGE/CG</v>
          </cell>
        </row>
        <row r="460">
          <cell r="D460">
            <v>0</v>
          </cell>
          <cell r="H460" t="str">
            <v>6NGI-SOCAL</v>
          </cell>
        </row>
        <row r="461">
          <cell r="D461">
            <v>0</v>
          </cell>
          <cell r="H461" t="str">
            <v>6NGI-PGE/CG</v>
          </cell>
        </row>
        <row r="462">
          <cell r="D462">
            <v>0</v>
          </cell>
          <cell r="H462" t="str">
            <v>6NGI-SOCAL</v>
          </cell>
        </row>
        <row r="463">
          <cell r="D463">
            <v>0</v>
          </cell>
          <cell r="H463" t="str">
            <v>1GDP-CAL BORDER</v>
          </cell>
        </row>
        <row r="464">
          <cell r="D464">
            <v>0</v>
          </cell>
          <cell r="H464" t="str">
            <v>1GDP-ELPO/SANJUA</v>
          </cell>
        </row>
        <row r="465">
          <cell r="D465">
            <v>0</v>
          </cell>
          <cell r="H465" t="str">
            <v>1GDP-HEHUB</v>
          </cell>
        </row>
        <row r="466">
          <cell r="D466">
            <v>0</v>
          </cell>
          <cell r="H466" t="str">
            <v>1GDP-CAL BORDER</v>
          </cell>
        </row>
        <row r="467">
          <cell r="D467">
            <v>5000</v>
          </cell>
          <cell r="H467" t="str">
            <v>1GDP-ELPO/SANJUA</v>
          </cell>
        </row>
        <row r="468">
          <cell r="D468">
            <v>0</v>
          </cell>
          <cell r="H468" t="str">
            <v>1GDP-HEHUB</v>
          </cell>
        </row>
        <row r="469">
          <cell r="D469">
            <v>0</v>
          </cell>
          <cell r="H469" t="str">
            <v>1GDP-CAL BORDER</v>
          </cell>
        </row>
        <row r="470">
          <cell r="D470">
            <v>5000</v>
          </cell>
          <cell r="H470" t="str">
            <v>1GDP-ELPO/SANJUA</v>
          </cell>
        </row>
        <row r="471">
          <cell r="D471">
            <v>0</v>
          </cell>
          <cell r="H471" t="str">
            <v>1GDP-HEHUB</v>
          </cell>
        </row>
        <row r="472">
          <cell r="D472">
            <v>0</v>
          </cell>
          <cell r="H472" t="str">
            <v>1GDP-CAL BORDER</v>
          </cell>
        </row>
        <row r="473">
          <cell r="D473">
            <v>5000</v>
          </cell>
          <cell r="H473" t="str">
            <v>1GDP-ELPO/SANJUA</v>
          </cell>
        </row>
        <row r="474">
          <cell r="D474">
            <v>0</v>
          </cell>
          <cell r="H474" t="str">
            <v>1GDP-HEHUB</v>
          </cell>
        </row>
        <row r="475">
          <cell r="D475">
            <v>0</v>
          </cell>
          <cell r="H475" t="str">
            <v>1GDP-CAL BORDER</v>
          </cell>
        </row>
        <row r="476">
          <cell r="D476">
            <v>5000</v>
          </cell>
          <cell r="H476" t="str">
            <v>1GDP-ELPO/SANJUA</v>
          </cell>
        </row>
        <row r="477">
          <cell r="D477">
            <v>0</v>
          </cell>
          <cell r="H477" t="str">
            <v>1GDP-HEHUB</v>
          </cell>
        </row>
        <row r="478">
          <cell r="D478">
            <v>0</v>
          </cell>
          <cell r="H478" t="str">
            <v>1GDP-CAL BORDER</v>
          </cell>
        </row>
        <row r="479">
          <cell r="D479">
            <v>5000</v>
          </cell>
          <cell r="H479" t="str">
            <v>1GDP-ELPO/SANJUA</v>
          </cell>
        </row>
        <row r="480">
          <cell r="D480">
            <v>0</v>
          </cell>
          <cell r="H480" t="str">
            <v>1GDP-HEHUB</v>
          </cell>
        </row>
        <row r="481">
          <cell r="D481">
            <v>0</v>
          </cell>
          <cell r="H481" t="str">
            <v>1GDP-CAL BORDER</v>
          </cell>
        </row>
        <row r="482">
          <cell r="D482">
            <v>5000</v>
          </cell>
          <cell r="H482" t="str">
            <v>1GDP-ELPO/SANJUA</v>
          </cell>
        </row>
        <row r="483">
          <cell r="D483">
            <v>0</v>
          </cell>
          <cell r="H483" t="str">
            <v>1GDP-HEHUB</v>
          </cell>
        </row>
        <row r="484">
          <cell r="D484">
            <v>0</v>
          </cell>
          <cell r="H484" t="str">
            <v>1GDP-CAL BORDER</v>
          </cell>
        </row>
        <row r="485">
          <cell r="D485">
            <v>5000</v>
          </cell>
          <cell r="H485" t="str">
            <v>1GDP-ELPO/SANJUA</v>
          </cell>
        </row>
        <row r="486">
          <cell r="D486">
            <v>0</v>
          </cell>
          <cell r="H486" t="str">
            <v>1GDP-HEHUB</v>
          </cell>
        </row>
        <row r="487">
          <cell r="D487">
            <v>0</v>
          </cell>
          <cell r="H487" t="str">
            <v>1GDP-HEHUB</v>
          </cell>
        </row>
        <row r="488">
          <cell r="H488" t="e">
            <v>#N/A</v>
          </cell>
        </row>
        <row r="489">
          <cell r="H489" t="e">
            <v>#N/A</v>
          </cell>
        </row>
        <row r="490">
          <cell r="H490" t="e">
            <v>#N/A</v>
          </cell>
        </row>
        <row r="491">
          <cell r="H491" t="e">
            <v>#N/A</v>
          </cell>
        </row>
        <row r="492">
          <cell r="H492" t="e">
            <v>#N/A</v>
          </cell>
        </row>
        <row r="493">
          <cell r="H493" t="e">
            <v>#N/A</v>
          </cell>
        </row>
        <row r="494">
          <cell r="H494" t="e">
            <v>#N/A</v>
          </cell>
        </row>
        <row r="495">
          <cell r="H495" t="e">
            <v>#N/A</v>
          </cell>
        </row>
        <row r="496">
          <cell r="H496" t="e">
            <v>#N/A</v>
          </cell>
        </row>
        <row r="497">
          <cell r="H497" t="e">
            <v>#N/A</v>
          </cell>
        </row>
        <row r="498">
          <cell r="H498" t="e">
            <v>#N/A</v>
          </cell>
        </row>
        <row r="499">
          <cell r="H499" t="e">
            <v>#N/A</v>
          </cell>
        </row>
        <row r="500">
          <cell r="H500" t="e">
            <v>#N/A</v>
          </cell>
        </row>
        <row r="501">
          <cell r="H501" t="e">
            <v>#N/A</v>
          </cell>
        </row>
        <row r="502">
          <cell r="H502" t="e">
            <v>#N/A</v>
          </cell>
        </row>
        <row r="503">
          <cell r="H503" t="e">
            <v>#N/A</v>
          </cell>
        </row>
        <row r="504">
          <cell r="H504" t="e">
            <v>#N/A</v>
          </cell>
        </row>
        <row r="505">
          <cell r="H505" t="e">
            <v>#N/A</v>
          </cell>
        </row>
        <row r="506">
          <cell r="H506" t="e">
            <v>#N/A</v>
          </cell>
        </row>
        <row r="507">
          <cell r="H507" t="e">
            <v>#N/A</v>
          </cell>
        </row>
        <row r="508">
          <cell r="H508" t="e">
            <v>#N/A</v>
          </cell>
        </row>
        <row r="509">
          <cell r="H509" t="e">
            <v>#N/A</v>
          </cell>
        </row>
        <row r="510">
          <cell r="H510" t="e">
            <v>#N/A</v>
          </cell>
        </row>
        <row r="511">
          <cell r="H511" t="e">
            <v>#N/A</v>
          </cell>
        </row>
        <row r="512">
          <cell r="H512" t="e">
            <v>#N/A</v>
          </cell>
        </row>
        <row r="513">
          <cell r="H513" t="e">
            <v>#N/A</v>
          </cell>
        </row>
        <row r="514">
          <cell r="H514" t="e">
            <v>#N/A</v>
          </cell>
        </row>
        <row r="515">
          <cell r="H515" t="e">
            <v>#N/A</v>
          </cell>
        </row>
        <row r="516">
          <cell r="H516" t="e">
            <v>#N/A</v>
          </cell>
        </row>
        <row r="517">
          <cell r="H517" t="e">
            <v>#N/A</v>
          </cell>
        </row>
        <row r="518">
          <cell r="H518" t="e">
            <v>#N/A</v>
          </cell>
        </row>
        <row r="519">
          <cell r="H519" t="e">
            <v>#N/A</v>
          </cell>
        </row>
        <row r="520">
          <cell r="H520" t="e">
            <v>#N/A</v>
          </cell>
        </row>
        <row r="521">
          <cell r="H521" t="e">
            <v>#N/A</v>
          </cell>
        </row>
        <row r="522">
          <cell r="H522" t="e">
            <v>#N/A</v>
          </cell>
        </row>
        <row r="523">
          <cell r="H523" t="e">
            <v>#N/A</v>
          </cell>
        </row>
        <row r="524">
          <cell r="H524" t="e">
            <v>#N/A</v>
          </cell>
        </row>
        <row r="525">
          <cell r="H525" t="e">
            <v>#N/A</v>
          </cell>
        </row>
        <row r="526">
          <cell r="H526" t="e">
            <v>#N/A</v>
          </cell>
        </row>
        <row r="527">
          <cell r="H527" t="e">
            <v>#N/A</v>
          </cell>
        </row>
        <row r="528">
          <cell r="H528" t="e">
            <v>#N/A</v>
          </cell>
        </row>
        <row r="529">
          <cell r="H529" t="e">
            <v>#N/A</v>
          </cell>
        </row>
        <row r="530">
          <cell r="H530" t="e">
            <v>#N/A</v>
          </cell>
        </row>
        <row r="531">
          <cell r="H531" t="e">
            <v>#N/A</v>
          </cell>
        </row>
        <row r="532">
          <cell r="H532" t="e">
            <v>#N/A</v>
          </cell>
        </row>
        <row r="533">
          <cell r="H533" t="e">
            <v>#N/A</v>
          </cell>
        </row>
        <row r="534">
          <cell r="H534" t="e">
            <v>#N/A</v>
          </cell>
        </row>
        <row r="535">
          <cell r="H535" t="e">
            <v>#N/A</v>
          </cell>
        </row>
        <row r="536">
          <cell r="H536" t="e">
            <v>#N/A</v>
          </cell>
        </row>
        <row r="537">
          <cell r="H537" t="e">
            <v>#N/A</v>
          </cell>
        </row>
        <row r="538">
          <cell r="H538" t="e">
            <v>#N/A</v>
          </cell>
        </row>
        <row r="539">
          <cell r="H539" t="e">
            <v>#N/A</v>
          </cell>
        </row>
        <row r="540">
          <cell r="H540" t="e">
            <v>#N/A</v>
          </cell>
        </row>
        <row r="541">
          <cell r="H541" t="e">
            <v>#N/A</v>
          </cell>
        </row>
        <row r="542">
          <cell r="H542" t="e">
            <v>#N/A</v>
          </cell>
        </row>
        <row r="543">
          <cell r="H543" t="e">
            <v>#N/A</v>
          </cell>
        </row>
        <row r="544">
          <cell r="H544" t="e">
            <v>#N/A</v>
          </cell>
        </row>
        <row r="545">
          <cell r="H545" t="e">
            <v>#N/A</v>
          </cell>
        </row>
        <row r="546">
          <cell r="H546" t="e">
            <v>#N/A</v>
          </cell>
        </row>
        <row r="547">
          <cell r="H547" t="e">
            <v>#N/A</v>
          </cell>
        </row>
        <row r="548">
          <cell r="H548" t="e">
            <v>#N/A</v>
          </cell>
        </row>
        <row r="549">
          <cell r="H549" t="e">
            <v>#N/A</v>
          </cell>
        </row>
        <row r="550">
          <cell r="H550" t="e">
            <v>#N/A</v>
          </cell>
        </row>
        <row r="551">
          <cell r="H551" t="e">
            <v>#N/A</v>
          </cell>
        </row>
        <row r="552">
          <cell r="H552" t="e">
            <v>#N/A</v>
          </cell>
        </row>
        <row r="553">
          <cell r="H553" t="e">
            <v>#N/A</v>
          </cell>
        </row>
        <row r="554">
          <cell r="H554" t="e">
            <v>#N/A</v>
          </cell>
        </row>
        <row r="555">
          <cell r="H555" t="e">
            <v>#N/A</v>
          </cell>
        </row>
        <row r="556">
          <cell r="H556" t="e">
            <v>#N/A</v>
          </cell>
        </row>
        <row r="557">
          <cell r="H557" t="e">
            <v>#N/A</v>
          </cell>
        </row>
        <row r="558">
          <cell r="H558" t="e">
            <v>#N/A</v>
          </cell>
        </row>
        <row r="559">
          <cell r="H559" t="e">
            <v>#N/A</v>
          </cell>
        </row>
        <row r="560">
          <cell r="H560" t="e">
            <v>#N/A</v>
          </cell>
        </row>
        <row r="561">
          <cell r="H561" t="e">
            <v>#N/A</v>
          </cell>
        </row>
        <row r="562">
          <cell r="H562" t="e">
            <v>#N/A</v>
          </cell>
        </row>
        <row r="563">
          <cell r="H563" t="e">
            <v>#N/A</v>
          </cell>
        </row>
        <row r="564">
          <cell r="H564" t="e">
            <v>#N/A</v>
          </cell>
        </row>
        <row r="565">
          <cell r="H565" t="e">
            <v>#N/A</v>
          </cell>
        </row>
        <row r="566">
          <cell r="H566" t="e">
            <v>#N/A</v>
          </cell>
        </row>
        <row r="567">
          <cell r="H567" t="e">
            <v>#N/A</v>
          </cell>
        </row>
        <row r="568">
          <cell r="H568" t="e">
            <v>#N/A</v>
          </cell>
        </row>
        <row r="569">
          <cell r="H569" t="e">
            <v>#N/A</v>
          </cell>
        </row>
        <row r="570">
          <cell r="H570" t="e">
            <v>#N/A</v>
          </cell>
        </row>
        <row r="571">
          <cell r="H571" t="e">
            <v>#N/A</v>
          </cell>
        </row>
        <row r="572">
          <cell r="H572" t="e">
            <v>#N/A</v>
          </cell>
        </row>
        <row r="573">
          <cell r="H573" t="e">
            <v>#N/A</v>
          </cell>
        </row>
        <row r="574">
          <cell r="H574" t="e">
            <v>#N/A</v>
          </cell>
        </row>
        <row r="575">
          <cell r="H575" t="e">
            <v>#N/A</v>
          </cell>
        </row>
        <row r="576">
          <cell r="H576" t="e">
            <v>#N/A</v>
          </cell>
        </row>
        <row r="577">
          <cell r="H577" t="e">
            <v>#N/A</v>
          </cell>
        </row>
        <row r="578">
          <cell r="H578" t="e">
            <v>#N/A</v>
          </cell>
        </row>
        <row r="579">
          <cell r="H579" t="e">
            <v>#N/A</v>
          </cell>
        </row>
        <row r="580">
          <cell r="H580" t="e">
            <v>#N/A</v>
          </cell>
        </row>
        <row r="581">
          <cell r="H581" t="e">
            <v>#N/A</v>
          </cell>
        </row>
        <row r="582">
          <cell r="H582" t="e">
            <v>#N/A</v>
          </cell>
        </row>
        <row r="583">
          <cell r="H583" t="e">
            <v>#N/A</v>
          </cell>
        </row>
        <row r="584">
          <cell r="H584" t="e">
            <v>#N/A</v>
          </cell>
        </row>
        <row r="585">
          <cell r="H585" t="e">
            <v>#N/A</v>
          </cell>
        </row>
        <row r="586">
          <cell r="H586" t="e">
            <v>#N/A</v>
          </cell>
        </row>
        <row r="587">
          <cell r="H587" t="e">
            <v>#N/A</v>
          </cell>
        </row>
        <row r="588">
          <cell r="H588" t="e">
            <v>#N/A</v>
          </cell>
        </row>
        <row r="589">
          <cell r="H589" t="e">
            <v>#N/A</v>
          </cell>
        </row>
        <row r="590">
          <cell r="H590" t="e">
            <v>#N/A</v>
          </cell>
        </row>
        <row r="591">
          <cell r="H591" t="e">
            <v>#N/A</v>
          </cell>
        </row>
        <row r="592">
          <cell r="H592" t="e">
            <v>#N/A</v>
          </cell>
        </row>
        <row r="593">
          <cell r="H593" t="e">
            <v>#N/A</v>
          </cell>
        </row>
        <row r="594">
          <cell r="H594" t="e">
            <v>#N/A</v>
          </cell>
        </row>
        <row r="595">
          <cell r="H595" t="e">
            <v>#N/A</v>
          </cell>
        </row>
        <row r="596">
          <cell r="H596" t="e">
            <v>#N/A</v>
          </cell>
        </row>
        <row r="597">
          <cell r="H597" t="e">
            <v>#N/A</v>
          </cell>
        </row>
        <row r="598">
          <cell r="H598" t="e">
            <v>#N/A</v>
          </cell>
        </row>
        <row r="599">
          <cell r="H599" t="e">
            <v>#N/A</v>
          </cell>
        </row>
        <row r="600">
          <cell r="H600" t="e">
            <v>#N/A</v>
          </cell>
        </row>
        <row r="601">
          <cell r="H601" t="e">
            <v>#N/A</v>
          </cell>
        </row>
        <row r="602">
          <cell r="H602" t="e">
            <v>#N/A</v>
          </cell>
        </row>
        <row r="603">
          <cell r="H603" t="e">
            <v>#N/A</v>
          </cell>
        </row>
        <row r="604">
          <cell r="H604" t="e">
            <v>#N/A</v>
          </cell>
        </row>
        <row r="605">
          <cell r="H605" t="e">
            <v>#N/A</v>
          </cell>
        </row>
        <row r="606">
          <cell r="H606" t="e">
            <v>#N/A</v>
          </cell>
        </row>
        <row r="607">
          <cell r="H607" t="e">
            <v>#N/A</v>
          </cell>
        </row>
        <row r="608">
          <cell r="H608" t="e">
            <v>#N/A</v>
          </cell>
        </row>
        <row r="609">
          <cell r="H609" t="e">
            <v>#N/A</v>
          </cell>
        </row>
        <row r="610">
          <cell r="H610" t="e">
            <v>#N/A</v>
          </cell>
        </row>
        <row r="611">
          <cell r="H611" t="e">
            <v>#N/A</v>
          </cell>
        </row>
        <row r="612">
          <cell r="H612" t="e">
            <v>#N/A</v>
          </cell>
        </row>
        <row r="613">
          <cell r="H613" t="e">
            <v>#N/A</v>
          </cell>
        </row>
        <row r="614">
          <cell r="H614" t="e">
            <v>#N/A</v>
          </cell>
        </row>
        <row r="615">
          <cell r="H615" t="e">
            <v>#N/A</v>
          </cell>
        </row>
        <row r="616">
          <cell r="H616" t="e">
            <v>#N/A</v>
          </cell>
        </row>
        <row r="617">
          <cell r="H617" t="e">
            <v>#N/A</v>
          </cell>
        </row>
        <row r="618">
          <cell r="H618" t="e">
            <v>#N/A</v>
          </cell>
        </row>
        <row r="619">
          <cell r="H619" t="e">
            <v>#N/A</v>
          </cell>
        </row>
        <row r="620">
          <cell r="H620" t="e">
            <v>#N/A</v>
          </cell>
        </row>
        <row r="621">
          <cell r="H621" t="e">
            <v>#N/A</v>
          </cell>
        </row>
        <row r="622">
          <cell r="H622" t="e">
            <v>#N/A</v>
          </cell>
        </row>
        <row r="623">
          <cell r="H623" t="e">
            <v>#N/A</v>
          </cell>
        </row>
        <row r="624">
          <cell r="H624" t="e">
            <v>#N/A</v>
          </cell>
        </row>
        <row r="625">
          <cell r="H625" t="e">
            <v>#N/A</v>
          </cell>
        </row>
        <row r="626">
          <cell r="H626" t="e">
            <v>#N/A</v>
          </cell>
        </row>
        <row r="627">
          <cell r="H627" t="e">
            <v>#N/A</v>
          </cell>
        </row>
        <row r="628">
          <cell r="H628" t="e">
            <v>#N/A</v>
          </cell>
        </row>
        <row r="629">
          <cell r="H629" t="e">
            <v>#N/A</v>
          </cell>
        </row>
        <row r="630">
          <cell r="H630" t="e">
            <v>#N/A</v>
          </cell>
        </row>
        <row r="631">
          <cell r="H631" t="e">
            <v>#N/A</v>
          </cell>
        </row>
        <row r="632">
          <cell r="H632" t="e">
            <v>#N/A</v>
          </cell>
        </row>
        <row r="633">
          <cell r="H633" t="e">
            <v>#N/A</v>
          </cell>
        </row>
        <row r="634">
          <cell r="H634" t="e">
            <v>#N/A</v>
          </cell>
        </row>
        <row r="635">
          <cell r="H635" t="e">
            <v>#N/A</v>
          </cell>
        </row>
        <row r="636">
          <cell r="H636" t="e">
            <v>#N/A</v>
          </cell>
        </row>
        <row r="637">
          <cell r="H637" t="e">
            <v>#N/A</v>
          </cell>
        </row>
        <row r="638">
          <cell r="H638" t="e">
            <v>#N/A</v>
          </cell>
        </row>
        <row r="639">
          <cell r="H639" t="e">
            <v>#N/A</v>
          </cell>
        </row>
        <row r="640">
          <cell r="H640" t="e">
            <v>#N/A</v>
          </cell>
        </row>
        <row r="641">
          <cell r="H641" t="e">
            <v>#N/A</v>
          </cell>
        </row>
        <row r="642">
          <cell r="H642" t="e">
            <v>#N/A</v>
          </cell>
        </row>
        <row r="643">
          <cell r="H643" t="e">
            <v>#N/A</v>
          </cell>
        </row>
        <row r="644">
          <cell r="H644" t="e">
            <v>#N/A</v>
          </cell>
        </row>
        <row r="645">
          <cell r="H645" t="e">
            <v>#N/A</v>
          </cell>
        </row>
        <row r="646">
          <cell r="H646" t="e">
            <v>#N/A</v>
          </cell>
        </row>
        <row r="647">
          <cell r="H647" t="e">
            <v>#N/A</v>
          </cell>
        </row>
        <row r="648">
          <cell r="H648" t="e">
            <v>#N/A</v>
          </cell>
        </row>
        <row r="649">
          <cell r="H649" t="e">
            <v>#N/A</v>
          </cell>
        </row>
        <row r="650">
          <cell r="H650" t="e">
            <v>#N/A</v>
          </cell>
        </row>
        <row r="651">
          <cell r="H651" t="e">
            <v>#N/A</v>
          </cell>
        </row>
        <row r="652">
          <cell r="H652" t="e">
            <v>#N/A</v>
          </cell>
        </row>
        <row r="653">
          <cell r="H653" t="e">
            <v>#N/A</v>
          </cell>
        </row>
        <row r="654">
          <cell r="H654" t="e">
            <v>#N/A</v>
          </cell>
        </row>
        <row r="655">
          <cell r="H655" t="e">
            <v>#N/A</v>
          </cell>
        </row>
        <row r="656">
          <cell r="H656" t="e">
            <v>#N/A</v>
          </cell>
        </row>
        <row r="657">
          <cell r="H657" t="e">
            <v>#N/A</v>
          </cell>
        </row>
        <row r="658">
          <cell r="H658" t="e">
            <v>#N/A</v>
          </cell>
        </row>
        <row r="659">
          <cell r="H659" t="e">
            <v>#N/A</v>
          </cell>
        </row>
        <row r="660">
          <cell r="H660" t="e">
            <v>#N/A</v>
          </cell>
        </row>
        <row r="661">
          <cell r="H661" t="e">
            <v>#N/A</v>
          </cell>
        </row>
        <row r="662">
          <cell r="H662" t="e">
            <v>#N/A</v>
          </cell>
        </row>
        <row r="663">
          <cell r="H663" t="e">
            <v>#N/A</v>
          </cell>
        </row>
        <row r="664">
          <cell r="H664" t="e">
            <v>#N/A</v>
          </cell>
        </row>
        <row r="665">
          <cell r="H665" t="e">
            <v>#N/A</v>
          </cell>
        </row>
        <row r="666">
          <cell r="H666" t="e">
            <v>#N/A</v>
          </cell>
        </row>
        <row r="667">
          <cell r="H667" t="e">
            <v>#N/A</v>
          </cell>
        </row>
        <row r="668">
          <cell r="H668" t="e">
            <v>#N/A</v>
          </cell>
        </row>
        <row r="669">
          <cell r="H669" t="e">
            <v>#N/A</v>
          </cell>
        </row>
        <row r="670">
          <cell r="H670" t="e">
            <v>#N/A</v>
          </cell>
        </row>
        <row r="671">
          <cell r="H671" t="e">
            <v>#N/A</v>
          </cell>
        </row>
        <row r="672">
          <cell r="H672" t="e">
            <v>#N/A</v>
          </cell>
        </row>
        <row r="673">
          <cell r="H673" t="e">
            <v>#N/A</v>
          </cell>
        </row>
        <row r="674">
          <cell r="H674" t="e">
            <v>#N/A</v>
          </cell>
        </row>
        <row r="675">
          <cell r="H675" t="e">
            <v>#N/A</v>
          </cell>
        </row>
        <row r="676">
          <cell r="H676" t="e">
            <v>#N/A</v>
          </cell>
        </row>
        <row r="677">
          <cell r="H677" t="e">
            <v>#N/A</v>
          </cell>
        </row>
        <row r="678">
          <cell r="H678" t="e">
            <v>#N/A</v>
          </cell>
        </row>
        <row r="679">
          <cell r="H679" t="e">
            <v>#N/A</v>
          </cell>
        </row>
        <row r="680">
          <cell r="H680" t="e">
            <v>#N/A</v>
          </cell>
        </row>
        <row r="681">
          <cell r="H681" t="e">
            <v>#N/A</v>
          </cell>
        </row>
        <row r="682">
          <cell r="H682" t="e">
            <v>#N/A</v>
          </cell>
        </row>
        <row r="683">
          <cell r="H683" t="e">
            <v>#N/A</v>
          </cell>
        </row>
        <row r="684">
          <cell r="H684" t="e">
            <v>#N/A</v>
          </cell>
        </row>
        <row r="685">
          <cell r="H685" t="e">
            <v>#N/A</v>
          </cell>
        </row>
        <row r="686">
          <cell r="H686" t="e">
            <v>#N/A</v>
          </cell>
        </row>
        <row r="687">
          <cell r="H687" t="e">
            <v>#N/A</v>
          </cell>
        </row>
        <row r="688">
          <cell r="H688" t="e">
            <v>#N/A</v>
          </cell>
        </row>
        <row r="689">
          <cell r="H689" t="e">
            <v>#N/A</v>
          </cell>
        </row>
        <row r="690">
          <cell r="H690" t="e">
            <v>#N/A</v>
          </cell>
        </row>
        <row r="691">
          <cell r="H691" t="e">
            <v>#N/A</v>
          </cell>
        </row>
        <row r="692">
          <cell r="H692" t="e">
            <v>#N/A</v>
          </cell>
        </row>
        <row r="693">
          <cell r="H693" t="e">
            <v>#N/A</v>
          </cell>
        </row>
        <row r="694">
          <cell r="H694" t="e">
            <v>#N/A</v>
          </cell>
        </row>
        <row r="695">
          <cell r="H695" t="e">
            <v>#N/A</v>
          </cell>
        </row>
        <row r="696">
          <cell r="H696" t="e">
            <v>#N/A</v>
          </cell>
        </row>
        <row r="697">
          <cell r="H697" t="e">
            <v>#N/A</v>
          </cell>
        </row>
        <row r="698">
          <cell r="H698" t="e">
            <v>#N/A</v>
          </cell>
        </row>
        <row r="699">
          <cell r="H699" t="e">
            <v>#N/A</v>
          </cell>
        </row>
        <row r="700">
          <cell r="H700" t="e">
            <v>#N/A</v>
          </cell>
        </row>
        <row r="701">
          <cell r="H701" t="e">
            <v>#N/A</v>
          </cell>
        </row>
        <row r="702">
          <cell r="H702" t="e">
            <v>#N/A</v>
          </cell>
        </row>
        <row r="703">
          <cell r="H703" t="e">
            <v>#N/A</v>
          </cell>
        </row>
        <row r="704">
          <cell r="H704" t="e">
            <v>#N/A</v>
          </cell>
        </row>
        <row r="705">
          <cell r="H705" t="e">
            <v>#N/A</v>
          </cell>
        </row>
        <row r="706">
          <cell r="H706" t="e">
            <v>#N/A</v>
          </cell>
        </row>
        <row r="707">
          <cell r="H707" t="e">
            <v>#N/A</v>
          </cell>
        </row>
        <row r="708">
          <cell r="H708" t="e">
            <v>#N/A</v>
          </cell>
        </row>
        <row r="709">
          <cell r="H709" t="e">
            <v>#N/A</v>
          </cell>
        </row>
        <row r="710">
          <cell r="H710" t="e">
            <v>#N/A</v>
          </cell>
        </row>
        <row r="711">
          <cell r="H711" t="e">
            <v>#N/A</v>
          </cell>
        </row>
        <row r="712">
          <cell r="H712" t="e">
            <v>#N/A</v>
          </cell>
        </row>
        <row r="713">
          <cell r="H713" t="e">
            <v>#N/A</v>
          </cell>
        </row>
        <row r="714">
          <cell r="H714" t="e">
            <v>#N/A</v>
          </cell>
        </row>
        <row r="715">
          <cell r="H715" t="e">
            <v>#N/A</v>
          </cell>
        </row>
        <row r="716">
          <cell r="H716" t="e">
            <v>#N/A</v>
          </cell>
        </row>
        <row r="717">
          <cell r="H717" t="e">
            <v>#N/A</v>
          </cell>
        </row>
        <row r="718">
          <cell r="H718" t="e">
            <v>#N/A</v>
          </cell>
        </row>
        <row r="719">
          <cell r="H719" t="e">
            <v>#N/A</v>
          </cell>
        </row>
        <row r="720">
          <cell r="H720" t="e">
            <v>#N/A</v>
          </cell>
        </row>
        <row r="721">
          <cell r="H721" t="e">
            <v>#N/A</v>
          </cell>
        </row>
        <row r="722">
          <cell r="H722" t="e">
            <v>#N/A</v>
          </cell>
        </row>
        <row r="723">
          <cell r="H723" t="e">
            <v>#N/A</v>
          </cell>
        </row>
        <row r="724">
          <cell r="H724" t="e">
            <v>#N/A</v>
          </cell>
        </row>
        <row r="725">
          <cell r="H725" t="e">
            <v>#N/A</v>
          </cell>
        </row>
        <row r="726">
          <cell r="H726" t="e">
            <v>#N/A</v>
          </cell>
        </row>
        <row r="727">
          <cell r="H727" t="e">
            <v>#N/A</v>
          </cell>
        </row>
        <row r="728">
          <cell r="H728" t="e">
            <v>#N/A</v>
          </cell>
        </row>
        <row r="729">
          <cell r="H729" t="e">
            <v>#N/A</v>
          </cell>
        </row>
        <row r="730">
          <cell r="H730" t="e">
            <v>#N/A</v>
          </cell>
        </row>
        <row r="731">
          <cell r="H731" t="e">
            <v>#N/A</v>
          </cell>
        </row>
        <row r="732">
          <cell r="H732" t="e">
            <v>#N/A</v>
          </cell>
        </row>
        <row r="733">
          <cell r="H733" t="e">
            <v>#N/A</v>
          </cell>
        </row>
        <row r="734">
          <cell r="H734" t="e">
            <v>#N/A</v>
          </cell>
        </row>
        <row r="735">
          <cell r="H735" t="e">
            <v>#N/A</v>
          </cell>
        </row>
        <row r="736">
          <cell r="H736" t="e">
            <v>#N/A</v>
          </cell>
        </row>
        <row r="737">
          <cell r="H737" t="e">
            <v>#N/A</v>
          </cell>
        </row>
        <row r="738">
          <cell r="H738" t="e">
            <v>#N/A</v>
          </cell>
        </row>
        <row r="739">
          <cell r="H739" t="e">
            <v>#N/A</v>
          </cell>
        </row>
        <row r="740">
          <cell r="H740" t="e">
            <v>#N/A</v>
          </cell>
        </row>
        <row r="741">
          <cell r="H741" t="e">
            <v>#N/A</v>
          </cell>
        </row>
        <row r="742">
          <cell r="H742" t="e">
            <v>#N/A</v>
          </cell>
        </row>
        <row r="743">
          <cell r="H743" t="e">
            <v>#N/A</v>
          </cell>
        </row>
        <row r="744">
          <cell r="H744" t="e">
            <v>#N/A</v>
          </cell>
        </row>
        <row r="745">
          <cell r="H745" t="e">
            <v>#N/A</v>
          </cell>
        </row>
        <row r="746">
          <cell r="H746" t="e">
            <v>#N/A</v>
          </cell>
        </row>
        <row r="747">
          <cell r="H747" t="e">
            <v>#N/A</v>
          </cell>
        </row>
        <row r="748">
          <cell r="H748" t="e">
            <v>#N/A</v>
          </cell>
        </row>
        <row r="749">
          <cell r="H749" t="e">
            <v>#N/A</v>
          </cell>
        </row>
        <row r="750">
          <cell r="H750" t="e">
            <v>#N/A</v>
          </cell>
        </row>
        <row r="751">
          <cell r="H751" t="e">
            <v>#N/A</v>
          </cell>
        </row>
        <row r="752">
          <cell r="H752" t="e">
            <v>#N/A</v>
          </cell>
        </row>
        <row r="753">
          <cell r="H753" t="e">
            <v>#N/A</v>
          </cell>
        </row>
        <row r="754">
          <cell r="H754" t="e">
            <v>#N/A</v>
          </cell>
        </row>
        <row r="755">
          <cell r="H755" t="e">
            <v>#N/A</v>
          </cell>
        </row>
        <row r="756">
          <cell r="H756" t="e">
            <v>#N/A</v>
          </cell>
        </row>
        <row r="757">
          <cell r="H757" t="e">
            <v>#N/A</v>
          </cell>
        </row>
        <row r="758">
          <cell r="H758" t="e">
            <v>#N/A</v>
          </cell>
        </row>
        <row r="759">
          <cell r="H759" t="e">
            <v>#N/A</v>
          </cell>
        </row>
        <row r="760">
          <cell r="H760" t="e">
            <v>#N/A</v>
          </cell>
        </row>
        <row r="761">
          <cell r="H761" t="e">
            <v>#N/A</v>
          </cell>
        </row>
        <row r="762">
          <cell r="H762" t="e">
            <v>#N/A</v>
          </cell>
        </row>
        <row r="763">
          <cell r="H763" t="e">
            <v>#N/A</v>
          </cell>
        </row>
        <row r="764">
          <cell r="H764" t="e">
            <v>#N/A</v>
          </cell>
        </row>
        <row r="765">
          <cell r="H765" t="e">
            <v>#N/A</v>
          </cell>
        </row>
        <row r="766">
          <cell r="H766" t="e">
            <v>#N/A</v>
          </cell>
        </row>
        <row r="767">
          <cell r="H767" t="e">
            <v>#N/A</v>
          </cell>
        </row>
        <row r="768">
          <cell r="H768" t="e">
            <v>#N/A</v>
          </cell>
        </row>
        <row r="769">
          <cell r="H769" t="e">
            <v>#N/A</v>
          </cell>
        </row>
        <row r="770">
          <cell r="H770" t="e">
            <v>#N/A</v>
          </cell>
        </row>
        <row r="771">
          <cell r="H771" t="e">
            <v>#N/A</v>
          </cell>
        </row>
        <row r="772">
          <cell r="H772" t="e">
            <v>#N/A</v>
          </cell>
        </row>
        <row r="773">
          <cell r="H773" t="e">
            <v>#N/A</v>
          </cell>
        </row>
        <row r="774">
          <cell r="H774" t="e">
            <v>#N/A</v>
          </cell>
        </row>
        <row r="775">
          <cell r="H775" t="e">
            <v>#N/A</v>
          </cell>
        </row>
        <row r="776">
          <cell r="H776" t="e">
            <v>#N/A</v>
          </cell>
        </row>
        <row r="777">
          <cell r="H777" t="e">
            <v>#N/A</v>
          </cell>
        </row>
        <row r="778">
          <cell r="H778" t="e">
            <v>#N/A</v>
          </cell>
        </row>
        <row r="779">
          <cell r="H779" t="e">
            <v>#N/A</v>
          </cell>
        </row>
        <row r="780">
          <cell r="H780" t="e">
            <v>#N/A</v>
          </cell>
        </row>
        <row r="781">
          <cell r="H781" t="e">
            <v>#N/A</v>
          </cell>
        </row>
        <row r="782">
          <cell r="H782" t="e">
            <v>#N/A</v>
          </cell>
        </row>
        <row r="783">
          <cell r="H783" t="e">
            <v>#N/A</v>
          </cell>
        </row>
        <row r="784">
          <cell r="H784" t="e">
            <v>#N/A</v>
          </cell>
        </row>
        <row r="785">
          <cell r="H785" t="e">
            <v>#N/A</v>
          </cell>
        </row>
        <row r="786">
          <cell r="H786" t="e">
            <v>#N/A</v>
          </cell>
        </row>
        <row r="787">
          <cell r="H787" t="e">
            <v>#N/A</v>
          </cell>
        </row>
        <row r="788">
          <cell r="H788" t="e">
            <v>#N/A</v>
          </cell>
        </row>
        <row r="789">
          <cell r="H789" t="e">
            <v>#N/A</v>
          </cell>
        </row>
        <row r="790">
          <cell r="H790" t="e">
            <v>#N/A</v>
          </cell>
        </row>
        <row r="791">
          <cell r="H791" t="e">
            <v>#N/A</v>
          </cell>
        </row>
        <row r="792">
          <cell r="H792" t="e">
            <v>#N/A</v>
          </cell>
        </row>
        <row r="793">
          <cell r="H793" t="e">
            <v>#N/A</v>
          </cell>
        </row>
        <row r="794">
          <cell r="H794" t="e">
            <v>#N/A</v>
          </cell>
        </row>
        <row r="795">
          <cell r="H795" t="e">
            <v>#N/A</v>
          </cell>
        </row>
        <row r="796">
          <cell r="H796" t="e">
            <v>#N/A</v>
          </cell>
        </row>
        <row r="797">
          <cell r="H797" t="e">
            <v>#N/A</v>
          </cell>
        </row>
        <row r="798">
          <cell r="H798" t="e">
            <v>#N/A</v>
          </cell>
        </row>
        <row r="799">
          <cell r="H799" t="e">
            <v>#N/A</v>
          </cell>
        </row>
        <row r="800">
          <cell r="H800" t="e">
            <v>#N/A</v>
          </cell>
        </row>
        <row r="801">
          <cell r="H801" t="e">
            <v>#N/A</v>
          </cell>
        </row>
        <row r="802">
          <cell r="H802" t="e">
            <v>#N/A</v>
          </cell>
        </row>
        <row r="803">
          <cell r="H803" t="e">
            <v>#N/A</v>
          </cell>
        </row>
        <row r="804">
          <cell r="H804" t="e">
            <v>#N/A</v>
          </cell>
        </row>
        <row r="805">
          <cell r="H805" t="e">
            <v>#N/A</v>
          </cell>
        </row>
        <row r="806">
          <cell r="H806" t="e">
            <v>#N/A</v>
          </cell>
        </row>
        <row r="807">
          <cell r="H807" t="e">
            <v>#N/A</v>
          </cell>
        </row>
        <row r="808">
          <cell r="H808" t="e">
            <v>#N/A</v>
          </cell>
        </row>
        <row r="809">
          <cell r="H809" t="e">
            <v>#N/A</v>
          </cell>
        </row>
        <row r="810">
          <cell r="H810" t="e">
            <v>#N/A</v>
          </cell>
        </row>
        <row r="811">
          <cell r="H811" t="e">
            <v>#N/A</v>
          </cell>
        </row>
        <row r="812">
          <cell r="H812" t="e">
            <v>#N/A</v>
          </cell>
        </row>
        <row r="813">
          <cell r="H813" t="e">
            <v>#N/A</v>
          </cell>
        </row>
        <row r="814">
          <cell r="H814" t="e">
            <v>#N/A</v>
          </cell>
        </row>
        <row r="815">
          <cell r="H815" t="e">
            <v>#N/A</v>
          </cell>
        </row>
        <row r="816">
          <cell r="H816" t="e">
            <v>#N/A</v>
          </cell>
        </row>
        <row r="817">
          <cell r="H817" t="e">
            <v>#N/A</v>
          </cell>
        </row>
        <row r="818">
          <cell r="H818" t="e">
            <v>#N/A</v>
          </cell>
        </row>
        <row r="819">
          <cell r="H819" t="e">
            <v>#N/A</v>
          </cell>
        </row>
        <row r="820">
          <cell r="H820" t="e">
            <v>#N/A</v>
          </cell>
        </row>
        <row r="821">
          <cell r="H821" t="e">
            <v>#N/A</v>
          </cell>
        </row>
        <row r="822">
          <cell r="H822" t="e">
            <v>#N/A</v>
          </cell>
        </row>
        <row r="823">
          <cell r="H823" t="e">
            <v>#N/A</v>
          </cell>
        </row>
        <row r="824">
          <cell r="H824" t="e">
            <v>#N/A</v>
          </cell>
        </row>
        <row r="825">
          <cell r="H825" t="e">
            <v>#N/A</v>
          </cell>
        </row>
        <row r="826">
          <cell r="H826" t="e">
            <v>#N/A</v>
          </cell>
        </row>
        <row r="827">
          <cell r="H827" t="e">
            <v>#N/A</v>
          </cell>
        </row>
        <row r="828">
          <cell r="H828" t="e">
            <v>#N/A</v>
          </cell>
        </row>
        <row r="829">
          <cell r="H829" t="e">
            <v>#N/A</v>
          </cell>
        </row>
        <row r="830">
          <cell r="H830" t="e">
            <v>#N/A</v>
          </cell>
        </row>
        <row r="831">
          <cell r="H831" t="e">
            <v>#N/A</v>
          </cell>
        </row>
        <row r="832">
          <cell r="H832" t="e">
            <v>#N/A</v>
          </cell>
        </row>
        <row r="833">
          <cell r="H833" t="e">
            <v>#N/A</v>
          </cell>
        </row>
        <row r="834">
          <cell r="H834" t="e">
            <v>#N/A</v>
          </cell>
        </row>
        <row r="835">
          <cell r="H835" t="e">
            <v>#N/A</v>
          </cell>
        </row>
        <row r="836">
          <cell r="H836" t="e">
            <v>#N/A</v>
          </cell>
        </row>
        <row r="837">
          <cell r="H837" t="e">
            <v>#N/A</v>
          </cell>
        </row>
        <row r="838">
          <cell r="H838" t="e">
            <v>#N/A</v>
          </cell>
        </row>
        <row r="839">
          <cell r="H839" t="e">
            <v>#N/A</v>
          </cell>
        </row>
        <row r="840">
          <cell r="H840" t="e">
            <v>#N/A</v>
          </cell>
        </row>
        <row r="841">
          <cell r="H841" t="e">
            <v>#N/A</v>
          </cell>
        </row>
        <row r="842">
          <cell r="H842" t="e">
            <v>#N/A</v>
          </cell>
        </row>
        <row r="843">
          <cell r="H843" t="e">
            <v>#N/A</v>
          </cell>
        </row>
        <row r="844">
          <cell r="H844" t="e">
            <v>#N/A</v>
          </cell>
        </row>
        <row r="845">
          <cell r="H845" t="e">
            <v>#N/A</v>
          </cell>
        </row>
        <row r="846">
          <cell r="H846" t="e">
            <v>#N/A</v>
          </cell>
        </row>
        <row r="847">
          <cell r="H847" t="e">
            <v>#N/A</v>
          </cell>
        </row>
        <row r="848">
          <cell r="H848" t="e">
            <v>#N/A</v>
          </cell>
        </row>
        <row r="849">
          <cell r="H849" t="e">
            <v>#N/A</v>
          </cell>
        </row>
        <row r="850">
          <cell r="H850" t="e">
            <v>#N/A</v>
          </cell>
        </row>
        <row r="851">
          <cell r="H851" t="e">
            <v>#N/A</v>
          </cell>
        </row>
        <row r="852">
          <cell r="H852" t="e">
            <v>#N/A</v>
          </cell>
        </row>
        <row r="853">
          <cell r="H853" t="e">
            <v>#N/A</v>
          </cell>
        </row>
        <row r="854">
          <cell r="H854" t="e">
            <v>#N/A</v>
          </cell>
        </row>
        <row r="855">
          <cell r="H855" t="e">
            <v>#N/A</v>
          </cell>
        </row>
        <row r="856">
          <cell r="H856" t="e">
            <v>#N/A</v>
          </cell>
        </row>
        <row r="857">
          <cell r="H857" t="e">
            <v>#N/A</v>
          </cell>
        </row>
        <row r="858">
          <cell r="H858" t="e">
            <v>#N/A</v>
          </cell>
        </row>
        <row r="859">
          <cell r="H859" t="e">
            <v>#N/A</v>
          </cell>
        </row>
        <row r="860">
          <cell r="H860" t="e">
            <v>#N/A</v>
          </cell>
        </row>
        <row r="861">
          <cell r="H861" t="e">
            <v>#N/A</v>
          </cell>
        </row>
        <row r="862">
          <cell r="H862" t="e">
            <v>#N/A</v>
          </cell>
        </row>
        <row r="863">
          <cell r="H863" t="e">
            <v>#N/A</v>
          </cell>
        </row>
        <row r="864">
          <cell r="H864" t="e">
            <v>#N/A</v>
          </cell>
        </row>
        <row r="865">
          <cell r="H865" t="e">
            <v>#N/A</v>
          </cell>
        </row>
        <row r="866">
          <cell r="H866" t="e">
            <v>#N/A</v>
          </cell>
        </row>
        <row r="867">
          <cell r="H867" t="e">
            <v>#N/A</v>
          </cell>
        </row>
        <row r="868">
          <cell r="H868" t="e">
            <v>#N/A</v>
          </cell>
        </row>
        <row r="869">
          <cell r="H869" t="e">
            <v>#N/A</v>
          </cell>
        </row>
        <row r="870">
          <cell r="H870" t="e">
            <v>#N/A</v>
          </cell>
        </row>
        <row r="871">
          <cell r="H871" t="e">
            <v>#N/A</v>
          </cell>
        </row>
        <row r="872">
          <cell r="H872" t="e">
            <v>#N/A</v>
          </cell>
        </row>
        <row r="873">
          <cell r="H873" t="e">
            <v>#N/A</v>
          </cell>
        </row>
        <row r="874">
          <cell r="H874" t="e">
            <v>#N/A</v>
          </cell>
        </row>
        <row r="875">
          <cell r="H875" t="e">
            <v>#N/A</v>
          </cell>
        </row>
        <row r="876">
          <cell r="H876" t="e">
            <v>#N/A</v>
          </cell>
        </row>
        <row r="877">
          <cell r="H877" t="e">
            <v>#N/A</v>
          </cell>
        </row>
        <row r="878">
          <cell r="H878" t="e">
            <v>#N/A</v>
          </cell>
        </row>
        <row r="879">
          <cell r="H879" t="e">
            <v>#N/A</v>
          </cell>
        </row>
        <row r="880">
          <cell r="H880" t="e">
            <v>#N/A</v>
          </cell>
        </row>
        <row r="881">
          <cell r="H881" t="e">
            <v>#N/A</v>
          </cell>
        </row>
        <row r="882">
          <cell r="H882" t="e">
            <v>#N/A</v>
          </cell>
        </row>
        <row r="883">
          <cell r="H883" t="e">
            <v>#N/A</v>
          </cell>
        </row>
        <row r="884">
          <cell r="H884" t="e">
            <v>#N/A</v>
          </cell>
        </row>
        <row r="885">
          <cell r="H885" t="e">
            <v>#N/A</v>
          </cell>
        </row>
        <row r="886">
          <cell r="H886" t="e">
            <v>#N/A</v>
          </cell>
        </row>
        <row r="887">
          <cell r="H887" t="e">
            <v>#N/A</v>
          </cell>
        </row>
        <row r="888">
          <cell r="H888" t="e">
            <v>#N/A</v>
          </cell>
        </row>
        <row r="889">
          <cell r="H889" t="e">
            <v>#N/A</v>
          </cell>
        </row>
        <row r="890">
          <cell r="H890" t="e">
            <v>#N/A</v>
          </cell>
        </row>
        <row r="891">
          <cell r="H891" t="e">
            <v>#N/A</v>
          </cell>
        </row>
        <row r="892">
          <cell r="H892" t="e">
            <v>#N/A</v>
          </cell>
        </row>
        <row r="893">
          <cell r="H893" t="e">
            <v>#N/A</v>
          </cell>
        </row>
        <row r="894">
          <cell r="H894" t="e">
            <v>#N/A</v>
          </cell>
        </row>
        <row r="895">
          <cell r="H895" t="e">
            <v>#N/A</v>
          </cell>
        </row>
        <row r="896">
          <cell r="H896" t="e">
            <v>#N/A</v>
          </cell>
        </row>
        <row r="897">
          <cell r="H897" t="e">
            <v>#N/A</v>
          </cell>
        </row>
        <row r="898">
          <cell r="H898" t="e">
            <v>#N/A</v>
          </cell>
        </row>
        <row r="899">
          <cell r="H899" t="e">
            <v>#N/A</v>
          </cell>
        </row>
        <row r="900">
          <cell r="H900" t="e">
            <v>#N/A</v>
          </cell>
        </row>
        <row r="901">
          <cell r="H901" t="e">
            <v>#N/A</v>
          </cell>
        </row>
        <row r="902">
          <cell r="H902" t="e">
            <v>#N/A</v>
          </cell>
        </row>
        <row r="903">
          <cell r="H903" t="e">
            <v>#N/A</v>
          </cell>
        </row>
        <row r="904">
          <cell r="H904" t="e">
            <v>#N/A</v>
          </cell>
        </row>
        <row r="905">
          <cell r="H905" t="e">
            <v>#N/A</v>
          </cell>
        </row>
        <row r="906">
          <cell r="H906" t="e">
            <v>#N/A</v>
          </cell>
        </row>
        <row r="907">
          <cell r="H907" t="e">
            <v>#N/A</v>
          </cell>
        </row>
        <row r="908">
          <cell r="H908" t="e">
            <v>#N/A</v>
          </cell>
        </row>
        <row r="909">
          <cell r="H909" t="e">
            <v>#N/A</v>
          </cell>
        </row>
        <row r="910">
          <cell r="H910" t="e">
            <v>#N/A</v>
          </cell>
        </row>
        <row r="911">
          <cell r="H911" t="e">
            <v>#N/A</v>
          </cell>
        </row>
        <row r="912">
          <cell r="H912" t="e">
            <v>#N/A</v>
          </cell>
        </row>
        <row r="913">
          <cell r="H913" t="e">
            <v>#N/A</v>
          </cell>
        </row>
        <row r="914">
          <cell r="H914" t="e">
            <v>#N/A</v>
          </cell>
        </row>
        <row r="915">
          <cell r="H915" t="e">
            <v>#N/A</v>
          </cell>
        </row>
        <row r="916">
          <cell r="H916" t="e">
            <v>#N/A</v>
          </cell>
        </row>
        <row r="917">
          <cell r="H917" t="e">
            <v>#N/A</v>
          </cell>
        </row>
        <row r="918">
          <cell r="H918" t="e">
            <v>#N/A</v>
          </cell>
        </row>
        <row r="919">
          <cell r="H919" t="e">
            <v>#N/A</v>
          </cell>
        </row>
        <row r="920">
          <cell r="H920" t="e">
            <v>#N/A</v>
          </cell>
        </row>
        <row r="921">
          <cell r="H921" t="e">
            <v>#N/A</v>
          </cell>
        </row>
        <row r="922">
          <cell r="H922" t="e">
            <v>#N/A</v>
          </cell>
        </row>
        <row r="923">
          <cell r="H923" t="e">
            <v>#N/A</v>
          </cell>
        </row>
        <row r="924">
          <cell r="H924" t="e">
            <v>#N/A</v>
          </cell>
        </row>
        <row r="925">
          <cell r="H925" t="e">
            <v>#N/A</v>
          </cell>
        </row>
        <row r="926">
          <cell r="H926" t="e">
            <v>#N/A</v>
          </cell>
        </row>
        <row r="927">
          <cell r="H927" t="e">
            <v>#N/A</v>
          </cell>
        </row>
        <row r="928">
          <cell r="H928" t="e">
            <v>#N/A</v>
          </cell>
        </row>
        <row r="929">
          <cell r="H929" t="e">
            <v>#N/A</v>
          </cell>
        </row>
        <row r="930">
          <cell r="H930" t="e">
            <v>#N/A</v>
          </cell>
        </row>
        <row r="931">
          <cell r="H931" t="e">
            <v>#N/A</v>
          </cell>
        </row>
        <row r="932">
          <cell r="H932" t="e">
            <v>#N/A</v>
          </cell>
        </row>
        <row r="933">
          <cell r="H933" t="e">
            <v>#N/A</v>
          </cell>
        </row>
        <row r="934">
          <cell r="H934" t="e">
            <v>#N/A</v>
          </cell>
        </row>
        <row r="935">
          <cell r="H935" t="e">
            <v>#N/A</v>
          </cell>
        </row>
        <row r="936">
          <cell r="H936" t="e">
            <v>#N/A</v>
          </cell>
        </row>
        <row r="937">
          <cell r="H937" t="e">
            <v>#N/A</v>
          </cell>
        </row>
        <row r="938">
          <cell r="H938" t="e">
            <v>#N/A</v>
          </cell>
        </row>
        <row r="939">
          <cell r="H939" t="e">
            <v>#N/A</v>
          </cell>
        </row>
        <row r="940">
          <cell r="H940" t="e">
            <v>#N/A</v>
          </cell>
        </row>
        <row r="941">
          <cell r="H941" t="e">
            <v>#N/A</v>
          </cell>
        </row>
        <row r="942">
          <cell r="H942" t="e">
            <v>#N/A</v>
          </cell>
        </row>
        <row r="943">
          <cell r="H943" t="e">
            <v>#N/A</v>
          </cell>
        </row>
        <row r="944">
          <cell r="H944" t="e">
            <v>#N/A</v>
          </cell>
        </row>
        <row r="945">
          <cell r="H945" t="e">
            <v>#N/A</v>
          </cell>
        </row>
        <row r="946">
          <cell r="H946" t="e">
            <v>#N/A</v>
          </cell>
        </row>
        <row r="947">
          <cell r="H947" t="e">
            <v>#N/A</v>
          </cell>
        </row>
        <row r="948">
          <cell r="H948" t="e">
            <v>#N/A</v>
          </cell>
        </row>
        <row r="949">
          <cell r="H949" t="e">
            <v>#N/A</v>
          </cell>
        </row>
        <row r="950">
          <cell r="H950" t="e">
            <v>#N/A</v>
          </cell>
        </row>
        <row r="951">
          <cell r="H951" t="e">
            <v>#N/A</v>
          </cell>
        </row>
        <row r="952">
          <cell r="H952" t="e">
            <v>#N/A</v>
          </cell>
        </row>
        <row r="953">
          <cell r="H953" t="e">
            <v>#N/A</v>
          </cell>
        </row>
        <row r="954">
          <cell r="H954" t="e">
            <v>#N/A</v>
          </cell>
        </row>
        <row r="955">
          <cell r="H955" t="e">
            <v>#N/A</v>
          </cell>
        </row>
        <row r="956">
          <cell r="H956" t="e">
            <v>#N/A</v>
          </cell>
        </row>
        <row r="957">
          <cell r="H957" t="e">
            <v>#N/A</v>
          </cell>
        </row>
        <row r="958">
          <cell r="H958" t="e">
            <v>#N/A</v>
          </cell>
        </row>
        <row r="959">
          <cell r="H959" t="e">
            <v>#N/A</v>
          </cell>
        </row>
        <row r="960">
          <cell r="H960" t="e">
            <v>#N/A</v>
          </cell>
        </row>
        <row r="961">
          <cell r="H961" t="e">
            <v>#N/A</v>
          </cell>
        </row>
        <row r="962">
          <cell r="H962" t="e">
            <v>#N/A</v>
          </cell>
        </row>
        <row r="963">
          <cell r="H963" t="e">
            <v>#N/A</v>
          </cell>
        </row>
        <row r="964">
          <cell r="H964" t="e">
            <v>#N/A</v>
          </cell>
        </row>
        <row r="965">
          <cell r="H965" t="e">
            <v>#N/A</v>
          </cell>
        </row>
        <row r="966">
          <cell r="H966" t="e">
            <v>#N/A</v>
          </cell>
        </row>
        <row r="967">
          <cell r="H967" t="e">
            <v>#N/A</v>
          </cell>
        </row>
        <row r="968">
          <cell r="H968" t="e">
            <v>#N/A</v>
          </cell>
        </row>
        <row r="969">
          <cell r="H969" t="e">
            <v>#N/A</v>
          </cell>
        </row>
        <row r="970">
          <cell r="H970" t="e">
            <v>#N/A</v>
          </cell>
        </row>
        <row r="971">
          <cell r="H971" t="e">
            <v>#N/A</v>
          </cell>
        </row>
        <row r="972">
          <cell r="H972" t="e">
            <v>#N/A</v>
          </cell>
        </row>
        <row r="973">
          <cell r="H973" t="e">
            <v>#N/A</v>
          </cell>
        </row>
        <row r="974">
          <cell r="H974" t="e">
            <v>#N/A</v>
          </cell>
        </row>
        <row r="975">
          <cell r="H975" t="e">
            <v>#N/A</v>
          </cell>
        </row>
        <row r="976">
          <cell r="H976" t="e">
            <v>#N/A</v>
          </cell>
        </row>
        <row r="977">
          <cell r="H977" t="e">
            <v>#N/A</v>
          </cell>
        </row>
        <row r="978">
          <cell r="H978" t="e">
            <v>#N/A</v>
          </cell>
        </row>
        <row r="979">
          <cell r="H979" t="e">
            <v>#N/A</v>
          </cell>
        </row>
        <row r="980">
          <cell r="H980" t="e">
            <v>#N/A</v>
          </cell>
        </row>
        <row r="981">
          <cell r="H981" t="e">
            <v>#N/A</v>
          </cell>
        </row>
        <row r="982">
          <cell r="H982" t="e">
            <v>#N/A</v>
          </cell>
        </row>
        <row r="983">
          <cell r="H983" t="e">
            <v>#N/A</v>
          </cell>
        </row>
        <row r="984">
          <cell r="H984" t="e">
            <v>#N/A</v>
          </cell>
        </row>
        <row r="985">
          <cell r="H985" t="e">
            <v>#N/A</v>
          </cell>
        </row>
        <row r="986">
          <cell r="H986" t="e">
            <v>#N/A</v>
          </cell>
        </row>
        <row r="987">
          <cell r="H987" t="e">
            <v>#N/A</v>
          </cell>
        </row>
        <row r="988">
          <cell r="H988" t="e">
            <v>#N/A</v>
          </cell>
        </row>
        <row r="989">
          <cell r="H989" t="e">
            <v>#N/A</v>
          </cell>
        </row>
        <row r="990">
          <cell r="H990" t="e">
            <v>#N/A</v>
          </cell>
        </row>
        <row r="991">
          <cell r="H991" t="e">
            <v>#N/A</v>
          </cell>
        </row>
        <row r="992">
          <cell r="H992" t="e">
            <v>#N/A</v>
          </cell>
        </row>
        <row r="993">
          <cell r="H993" t="e">
            <v>#N/A</v>
          </cell>
        </row>
        <row r="994">
          <cell r="H994" t="e">
            <v>#N/A</v>
          </cell>
        </row>
        <row r="995">
          <cell r="H995" t="e">
            <v>#N/A</v>
          </cell>
        </row>
        <row r="996">
          <cell r="H996" t="e">
            <v>#N/A</v>
          </cell>
        </row>
        <row r="997">
          <cell r="H997" t="e">
            <v>#N/A</v>
          </cell>
        </row>
        <row r="998">
          <cell r="H998" t="e">
            <v>#N/A</v>
          </cell>
        </row>
        <row r="999">
          <cell r="H999" t="e">
            <v>#N/A</v>
          </cell>
        </row>
        <row r="1000">
          <cell r="H1000" t="e">
            <v>#N/A</v>
          </cell>
        </row>
        <row r="1001">
          <cell r="H1001" t="e">
            <v>#N/A</v>
          </cell>
        </row>
        <row r="1002">
          <cell r="H1002" t="e">
            <v>#N/A</v>
          </cell>
        </row>
        <row r="1003">
          <cell r="H1003" t="e">
            <v>#N/A</v>
          </cell>
        </row>
        <row r="1004">
          <cell r="H1004" t="e">
            <v>#N/A</v>
          </cell>
        </row>
        <row r="1005">
          <cell r="H1005" t="e">
            <v>#N/A</v>
          </cell>
        </row>
        <row r="1006">
          <cell r="H1006" t="e">
            <v>#N/A</v>
          </cell>
        </row>
        <row r="1007">
          <cell r="H1007" t="e">
            <v>#N/A</v>
          </cell>
        </row>
        <row r="1008">
          <cell r="H1008" t="e">
            <v>#N/A</v>
          </cell>
        </row>
        <row r="1009">
          <cell r="H1009" t="e">
            <v>#N/A</v>
          </cell>
        </row>
        <row r="1010">
          <cell r="H1010" t="e">
            <v>#N/A</v>
          </cell>
        </row>
        <row r="1011">
          <cell r="H1011" t="e">
            <v>#N/A</v>
          </cell>
        </row>
        <row r="1012">
          <cell r="H1012" t="e">
            <v>#N/A</v>
          </cell>
        </row>
        <row r="1013">
          <cell r="H1013" t="e">
            <v>#N/A</v>
          </cell>
        </row>
        <row r="1014">
          <cell r="H1014" t="e">
            <v>#N/A</v>
          </cell>
        </row>
        <row r="1015">
          <cell r="H1015" t="e">
            <v>#N/A</v>
          </cell>
        </row>
        <row r="1016">
          <cell r="H1016" t="e">
            <v>#N/A</v>
          </cell>
        </row>
        <row r="1017">
          <cell r="H1017" t="e">
            <v>#N/A</v>
          </cell>
        </row>
        <row r="1018">
          <cell r="H1018" t="e">
            <v>#N/A</v>
          </cell>
        </row>
        <row r="1019">
          <cell r="H1019" t="e">
            <v>#N/A</v>
          </cell>
        </row>
        <row r="1020">
          <cell r="H1020" t="e">
            <v>#N/A</v>
          </cell>
        </row>
        <row r="1021">
          <cell r="H1021" t="e">
            <v>#N/A</v>
          </cell>
        </row>
        <row r="1022">
          <cell r="H1022" t="e">
            <v>#N/A</v>
          </cell>
        </row>
        <row r="1023">
          <cell r="H1023" t="e">
            <v>#N/A</v>
          </cell>
        </row>
        <row r="1024">
          <cell r="H1024" t="e">
            <v>#N/A</v>
          </cell>
        </row>
        <row r="1025">
          <cell r="H1025" t="e">
            <v>#N/A</v>
          </cell>
        </row>
        <row r="1026">
          <cell r="H1026" t="e">
            <v>#N/A</v>
          </cell>
        </row>
        <row r="1027">
          <cell r="H1027" t="e">
            <v>#N/A</v>
          </cell>
        </row>
        <row r="1028">
          <cell r="H1028" t="e">
            <v>#N/A</v>
          </cell>
        </row>
        <row r="1029">
          <cell r="H1029" t="e">
            <v>#N/A</v>
          </cell>
        </row>
        <row r="1030">
          <cell r="H1030" t="e">
            <v>#N/A</v>
          </cell>
        </row>
        <row r="1031">
          <cell r="H1031" t="e">
            <v>#N/A</v>
          </cell>
        </row>
        <row r="1032">
          <cell r="H1032" t="e">
            <v>#N/A</v>
          </cell>
        </row>
        <row r="1033">
          <cell r="H1033" t="e">
            <v>#N/A</v>
          </cell>
        </row>
        <row r="1034">
          <cell r="H1034" t="e">
            <v>#N/A</v>
          </cell>
        </row>
        <row r="1035">
          <cell r="H1035" t="e">
            <v>#N/A</v>
          </cell>
        </row>
        <row r="1036">
          <cell r="H1036" t="e">
            <v>#N/A</v>
          </cell>
        </row>
        <row r="1037">
          <cell r="H1037" t="e">
            <v>#N/A</v>
          </cell>
        </row>
        <row r="1038">
          <cell r="H1038" t="e">
            <v>#N/A</v>
          </cell>
        </row>
        <row r="1039">
          <cell r="H1039" t="e">
            <v>#N/A</v>
          </cell>
        </row>
        <row r="1040">
          <cell r="H1040" t="e">
            <v>#N/A</v>
          </cell>
        </row>
        <row r="1041">
          <cell r="H1041" t="e">
            <v>#N/A</v>
          </cell>
        </row>
        <row r="1042">
          <cell r="H1042" t="e">
            <v>#N/A</v>
          </cell>
        </row>
        <row r="1043">
          <cell r="H1043" t="e">
            <v>#N/A</v>
          </cell>
        </row>
        <row r="1044">
          <cell r="H1044" t="e">
            <v>#N/A</v>
          </cell>
        </row>
        <row r="1045">
          <cell r="H1045" t="e">
            <v>#N/A</v>
          </cell>
        </row>
        <row r="1046">
          <cell r="H1046" t="e">
            <v>#N/A</v>
          </cell>
        </row>
        <row r="1047">
          <cell r="H1047" t="e">
            <v>#N/A</v>
          </cell>
        </row>
        <row r="1048">
          <cell r="H1048" t="e">
            <v>#N/A</v>
          </cell>
        </row>
        <row r="1049">
          <cell r="H1049" t="e">
            <v>#N/A</v>
          </cell>
        </row>
        <row r="1050">
          <cell r="H1050" t="e">
            <v>#N/A</v>
          </cell>
        </row>
        <row r="1051">
          <cell r="H1051" t="e">
            <v>#N/A</v>
          </cell>
        </row>
        <row r="1052">
          <cell r="H1052" t="e">
            <v>#N/A</v>
          </cell>
        </row>
        <row r="1053">
          <cell r="H1053" t="e">
            <v>#N/A</v>
          </cell>
        </row>
        <row r="1054">
          <cell r="H1054" t="e">
            <v>#N/A</v>
          </cell>
        </row>
        <row r="1055">
          <cell r="H1055" t="e">
            <v>#N/A</v>
          </cell>
        </row>
        <row r="1056">
          <cell r="H1056" t="e">
            <v>#N/A</v>
          </cell>
        </row>
        <row r="1057">
          <cell r="H1057" t="e">
            <v>#N/A</v>
          </cell>
        </row>
        <row r="1058">
          <cell r="H1058" t="e">
            <v>#N/A</v>
          </cell>
        </row>
        <row r="1059">
          <cell r="H1059" t="e">
            <v>#N/A</v>
          </cell>
        </row>
        <row r="1060">
          <cell r="H1060" t="e">
            <v>#N/A</v>
          </cell>
        </row>
        <row r="1061">
          <cell r="H1061" t="e">
            <v>#N/A</v>
          </cell>
        </row>
        <row r="1062">
          <cell r="H1062" t="e">
            <v>#N/A</v>
          </cell>
        </row>
        <row r="1063">
          <cell r="H1063" t="e">
            <v>#N/A</v>
          </cell>
        </row>
        <row r="1064">
          <cell r="H1064" t="e">
            <v>#N/A</v>
          </cell>
        </row>
        <row r="1065">
          <cell r="H1065" t="e">
            <v>#N/A</v>
          </cell>
        </row>
        <row r="1066">
          <cell r="H1066" t="e">
            <v>#N/A</v>
          </cell>
        </row>
        <row r="1067">
          <cell r="H1067" t="e">
            <v>#N/A</v>
          </cell>
        </row>
        <row r="1068">
          <cell r="H1068" t="e">
            <v>#N/A</v>
          </cell>
        </row>
        <row r="1069">
          <cell r="H1069" t="e">
            <v>#N/A</v>
          </cell>
        </row>
        <row r="1070">
          <cell r="H1070" t="e">
            <v>#N/A</v>
          </cell>
        </row>
        <row r="1071">
          <cell r="H1071" t="e">
            <v>#N/A</v>
          </cell>
        </row>
        <row r="1072">
          <cell r="H1072" t="e">
            <v>#N/A</v>
          </cell>
        </row>
        <row r="1073">
          <cell r="H1073" t="e">
            <v>#N/A</v>
          </cell>
        </row>
        <row r="1074">
          <cell r="H1074" t="e">
            <v>#N/A</v>
          </cell>
        </row>
        <row r="1075">
          <cell r="H1075" t="e">
            <v>#N/A</v>
          </cell>
        </row>
        <row r="1076">
          <cell r="H1076" t="e">
            <v>#N/A</v>
          </cell>
        </row>
        <row r="1077">
          <cell r="H1077" t="e">
            <v>#N/A</v>
          </cell>
        </row>
        <row r="1078">
          <cell r="H1078" t="e">
            <v>#N/A</v>
          </cell>
        </row>
        <row r="1079">
          <cell r="H1079" t="e">
            <v>#N/A</v>
          </cell>
        </row>
        <row r="1080">
          <cell r="H1080" t="e">
            <v>#N/A</v>
          </cell>
        </row>
        <row r="1081">
          <cell r="H1081" t="e">
            <v>#N/A</v>
          </cell>
        </row>
        <row r="1082">
          <cell r="H1082" t="e">
            <v>#N/A</v>
          </cell>
        </row>
        <row r="1083">
          <cell r="H1083" t="e">
            <v>#N/A</v>
          </cell>
        </row>
        <row r="1084">
          <cell r="H1084" t="e">
            <v>#N/A</v>
          </cell>
        </row>
        <row r="1085">
          <cell r="H1085" t="e">
            <v>#N/A</v>
          </cell>
        </row>
        <row r="1086">
          <cell r="H1086" t="e">
            <v>#N/A</v>
          </cell>
        </row>
        <row r="1087">
          <cell r="H1087" t="e">
            <v>#N/A</v>
          </cell>
        </row>
        <row r="1088">
          <cell r="H1088" t="e">
            <v>#N/A</v>
          </cell>
        </row>
        <row r="1089">
          <cell r="H1089" t="e">
            <v>#N/A</v>
          </cell>
        </row>
        <row r="1090">
          <cell r="H1090" t="e">
            <v>#N/A</v>
          </cell>
        </row>
        <row r="1091">
          <cell r="H1091" t="e">
            <v>#N/A</v>
          </cell>
        </row>
        <row r="1092">
          <cell r="H1092" t="e">
            <v>#N/A</v>
          </cell>
        </row>
        <row r="1093">
          <cell r="H1093" t="e">
            <v>#N/A</v>
          </cell>
        </row>
        <row r="1094">
          <cell r="H1094" t="e">
            <v>#N/A</v>
          </cell>
        </row>
        <row r="1095">
          <cell r="H1095" t="e">
            <v>#N/A</v>
          </cell>
        </row>
        <row r="1096">
          <cell r="H1096" t="e">
            <v>#N/A</v>
          </cell>
        </row>
        <row r="1097">
          <cell r="H1097" t="e">
            <v>#N/A</v>
          </cell>
        </row>
        <row r="1098">
          <cell r="H1098" t="e">
            <v>#N/A</v>
          </cell>
        </row>
        <row r="1099">
          <cell r="H1099" t="e">
            <v>#N/A</v>
          </cell>
        </row>
        <row r="1100">
          <cell r="H1100" t="e">
            <v>#N/A</v>
          </cell>
        </row>
        <row r="1101">
          <cell r="H1101" t="e">
            <v>#N/A</v>
          </cell>
        </row>
        <row r="1102">
          <cell r="H1102" t="e">
            <v>#N/A</v>
          </cell>
        </row>
        <row r="1103">
          <cell r="H1103" t="e">
            <v>#N/A</v>
          </cell>
        </row>
        <row r="1104">
          <cell r="H1104" t="e">
            <v>#N/A</v>
          </cell>
        </row>
        <row r="1105">
          <cell r="H1105" t="e">
            <v>#N/A</v>
          </cell>
        </row>
        <row r="1106">
          <cell r="H1106" t="e">
            <v>#N/A</v>
          </cell>
        </row>
        <row r="1107">
          <cell r="H1107" t="e">
            <v>#N/A</v>
          </cell>
        </row>
        <row r="1108">
          <cell r="H1108" t="e">
            <v>#N/A</v>
          </cell>
        </row>
        <row r="1109">
          <cell r="H1109" t="e">
            <v>#N/A</v>
          </cell>
        </row>
        <row r="1110">
          <cell r="H1110" t="e">
            <v>#N/A</v>
          </cell>
        </row>
        <row r="1111">
          <cell r="H1111" t="e">
            <v>#N/A</v>
          </cell>
        </row>
        <row r="1112">
          <cell r="H1112" t="e">
            <v>#N/A</v>
          </cell>
        </row>
        <row r="1113">
          <cell r="H1113" t="e">
            <v>#N/A</v>
          </cell>
        </row>
        <row r="1114">
          <cell r="H1114" t="e">
            <v>#N/A</v>
          </cell>
        </row>
        <row r="1115">
          <cell r="H1115" t="e">
            <v>#N/A</v>
          </cell>
        </row>
        <row r="1116">
          <cell r="H1116" t="e">
            <v>#N/A</v>
          </cell>
        </row>
        <row r="1117">
          <cell r="H1117" t="e">
            <v>#N/A</v>
          </cell>
        </row>
        <row r="1118">
          <cell r="H1118" t="e">
            <v>#N/A</v>
          </cell>
        </row>
        <row r="1119">
          <cell r="H1119" t="e">
            <v>#N/A</v>
          </cell>
        </row>
        <row r="1120">
          <cell r="H1120" t="e">
            <v>#N/A</v>
          </cell>
        </row>
        <row r="1121">
          <cell r="H1121" t="e">
            <v>#N/A</v>
          </cell>
        </row>
        <row r="1122">
          <cell r="H1122" t="e">
            <v>#N/A</v>
          </cell>
        </row>
        <row r="1123">
          <cell r="H1123" t="e">
            <v>#N/A</v>
          </cell>
        </row>
        <row r="1124">
          <cell r="H1124" t="e">
            <v>#N/A</v>
          </cell>
        </row>
        <row r="1125">
          <cell r="H1125" t="e">
            <v>#N/A</v>
          </cell>
        </row>
        <row r="1126">
          <cell r="H1126" t="e">
            <v>#N/A</v>
          </cell>
        </row>
        <row r="1127">
          <cell r="H1127" t="e">
            <v>#N/A</v>
          </cell>
        </row>
        <row r="1128">
          <cell r="H1128" t="e">
            <v>#N/A</v>
          </cell>
        </row>
        <row r="1129">
          <cell r="H1129" t="e">
            <v>#N/A</v>
          </cell>
        </row>
        <row r="1130">
          <cell r="H1130" t="e">
            <v>#N/A</v>
          </cell>
        </row>
        <row r="1131">
          <cell r="H1131" t="e">
            <v>#N/A</v>
          </cell>
        </row>
        <row r="1132">
          <cell r="H1132" t="e">
            <v>#N/A</v>
          </cell>
        </row>
        <row r="1133">
          <cell r="H1133" t="e">
            <v>#N/A</v>
          </cell>
        </row>
        <row r="1134">
          <cell r="H1134" t="e">
            <v>#N/A</v>
          </cell>
        </row>
        <row r="1135">
          <cell r="H1135" t="e">
            <v>#N/A</v>
          </cell>
        </row>
        <row r="1136">
          <cell r="H1136" t="e">
            <v>#N/A</v>
          </cell>
        </row>
        <row r="1137">
          <cell r="H1137" t="e">
            <v>#N/A</v>
          </cell>
        </row>
        <row r="1138">
          <cell r="H1138" t="e">
            <v>#N/A</v>
          </cell>
        </row>
        <row r="1139">
          <cell r="H1139" t="e">
            <v>#N/A</v>
          </cell>
        </row>
        <row r="1140">
          <cell r="H1140" t="e">
            <v>#N/A</v>
          </cell>
        </row>
        <row r="1141">
          <cell r="H1141" t="e">
            <v>#N/A</v>
          </cell>
        </row>
        <row r="1142">
          <cell r="H1142" t="e">
            <v>#N/A</v>
          </cell>
        </row>
        <row r="1143">
          <cell r="H1143" t="e">
            <v>#N/A</v>
          </cell>
        </row>
        <row r="1144">
          <cell r="H1144" t="e">
            <v>#N/A</v>
          </cell>
        </row>
        <row r="1145">
          <cell r="H1145" t="e">
            <v>#N/A</v>
          </cell>
        </row>
        <row r="1146">
          <cell r="H1146" t="e">
            <v>#N/A</v>
          </cell>
        </row>
        <row r="1147">
          <cell r="H1147" t="e">
            <v>#N/A</v>
          </cell>
        </row>
        <row r="1148">
          <cell r="H1148" t="e">
            <v>#N/A</v>
          </cell>
        </row>
        <row r="1149">
          <cell r="H1149" t="e">
            <v>#N/A</v>
          </cell>
        </row>
        <row r="1150">
          <cell r="H1150" t="e">
            <v>#N/A</v>
          </cell>
        </row>
        <row r="1151">
          <cell r="H1151" t="e">
            <v>#N/A</v>
          </cell>
        </row>
        <row r="1152">
          <cell r="H1152" t="e">
            <v>#N/A</v>
          </cell>
        </row>
        <row r="1153">
          <cell r="H1153" t="e">
            <v>#N/A</v>
          </cell>
        </row>
        <row r="1154">
          <cell r="H1154" t="e">
            <v>#N/A</v>
          </cell>
        </row>
        <row r="1155">
          <cell r="H1155" t="e">
            <v>#N/A</v>
          </cell>
        </row>
        <row r="1156">
          <cell r="H1156" t="e">
            <v>#N/A</v>
          </cell>
        </row>
        <row r="1157">
          <cell r="H1157" t="e">
            <v>#N/A</v>
          </cell>
        </row>
        <row r="1158">
          <cell r="H1158" t="e">
            <v>#N/A</v>
          </cell>
        </row>
        <row r="1159">
          <cell r="H1159" t="e">
            <v>#N/A</v>
          </cell>
        </row>
        <row r="1160">
          <cell r="H1160" t="e">
            <v>#N/A</v>
          </cell>
        </row>
        <row r="1161">
          <cell r="H1161" t="e">
            <v>#N/A</v>
          </cell>
        </row>
        <row r="1162">
          <cell r="H1162" t="e">
            <v>#N/A</v>
          </cell>
        </row>
        <row r="1163">
          <cell r="H1163" t="e">
            <v>#N/A</v>
          </cell>
        </row>
        <row r="1164">
          <cell r="H1164" t="e">
            <v>#N/A</v>
          </cell>
        </row>
        <row r="1165">
          <cell r="H1165" t="e">
            <v>#N/A</v>
          </cell>
        </row>
        <row r="1166">
          <cell r="H1166" t="e">
            <v>#N/A</v>
          </cell>
        </row>
        <row r="1167">
          <cell r="H1167" t="e">
            <v>#N/A</v>
          </cell>
        </row>
        <row r="1168">
          <cell r="H1168" t="e">
            <v>#N/A</v>
          </cell>
        </row>
        <row r="1169">
          <cell r="H1169" t="e">
            <v>#N/A</v>
          </cell>
        </row>
        <row r="1170">
          <cell r="H1170" t="e">
            <v>#N/A</v>
          </cell>
        </row>
        <row r="1171">
          <cell r="H1171" t="e">
            <v>#N/A</v>
          </cell>
        </row>
        <row r="1172">
          <cell r="H1172" t="e">
            <v>#N/A</v>
          </cell>
        </row>
        <row r="1173">
          <cell r="H1173" t="e">
            <v>#N/A</v>
          </cell>
        </row>
        <row r="1174">
          <cell r="H1174" t="e">
            <v>#N/A</v>
          </cell>
        </row>
        <row r="1175">
          <cell r="H1175" t="e">
            <v>#N/A</v>
          </cell>
        </row>
        <row r="1176">
          <cell r="H1176" t="e">
            <v>#N/A</v>
          </cell>
        </row>
        <row r="1177">
          <cell r="H1177" t="e">
            <v>#N/A</v>
          </cell>
        </row>
        <row r="1178">
          <cell r="H1178" t="e">
            <v>#N/A</v>
          </cell>
        </row>
        <row r="1179">
          <cell r="H1179" t="e">
            <v>#N/A</v>
          </cell>
        </row>
        <row r="1180">
          <cell r="H1180" t="e">
            <v>#N/A</v>
          </cell>
        </row>
        <row r="1181">
          <cell r="H1181" t="e">
            <v>#N/A</v>
          </cell>
        </row>
        <row r="1182">
          <cell r="H1182" t="e">
            <v>#N/A</v>
          </cell>
        </row>
        <row r="1183">
          <cell r="H1183" t="e">
            <v>#N/A</v>
          </cell>
        </row>
        <row r="1184">
          <cell r="H1184" t="e">
            <v>#N/A</v>
          </cell>
        </row>
        <row r="1185">
          <cell r="H1185" t="e">
            <v>#N/A</v>
          </cell>
        </row>
        <row r="1186">
          <cell r="H1186" t="e">
            <v>#N/A</v>
          </cell>
        </row>
        <row r="1187">
          <cell r="H1187" t="e">
            <v>#N/A</v>
          </cell>
        </row>
        <row r="1188">
          <cell r="H1188" t="e">
            <v>#N/A</v>
          </cell>
        </row>
        <row r="1189">
          <cell r="H1189" t="e">
            <v>#N/A</v>
          </cell>
        </row>
        <row r="1190">
          <cell r="H1190" t="e">
            <v>#N/A</v>
          </cell>
        </row>
        <row r="1191">
          <cell r="H1191" t="e">
            <v>#N/A</v>
          </cell>
        </row>
        <row r="1192">
          <cell r="H1192" t="e">
            <v>#N/A</v>
          </cell>
        </row>
        <row r="1193">
          <cell r="H1193" t="e">
            <v>#N/A</v>
          </cell>
        </row>
        <row r="1194">
          <cell r="H1194" t="e">
            <v>#N/A</v>
          </cell>
        </row>
        <row r="1195">
          <cell r="H1195" t="e">
            <v>#N/A</v>
          </cell>
        </row>
        <row r="1196">
          <cell r="H1196" t="e">
            <v>#N/A</v>
          </cell>
        </row>
        <row r="1197">
          <cell r="H1197" t="e">
            <v>#N/A</v>
          </cell>
        </row>
        <row r="1198">
          <cell r="H1198" t="e">
            <v>#N/A</v>
          </cell>
        </row>
        <row r="1199">
          <cell r="H1199" t="e">
            <v>#N/A</v>
          </cell>
        </row>
        <row r="1200">
          <cell r="H1200" t="e">
            <v>#N/A</v>
          </cell>
        </row>
        <row r="1201">
          <cell r="H1201" t="e">
            <v>#N/A</v>
          </cell>
        </row>
        <row r="1202">
          <cell r="H1202" t="e">
            <v>#N/A</v>
          </cell>
        </row>
        <row r="1203">
          <cell r="H1203" t="e">
            <v>#N/A</v>
          </cell>
        </row>
        <row r="1204">
          <cell r="H1204" t="e">
            <v>#N/A</v>
          </cell>
        </row>
        <row r="1205">
          <cell r="H1205" t="e">
            <v>#N/A</v>
          </cell>
        </row>
        <row r="1206">
          <cell r="H1206" t="e">
            <v>#N/A</v>
          </cell>
        </row>
        <row r="1207">
          <cell r="H1207" t="e">
            <v>#N/A</v>
          </cell>
        </row>
        <row r="1208">
          <cell r="H1208" t="e">
            <v>#N/A</v>
          </cell>
        </row>
        <row r="1209">
          <cell r="H1209" t="e">
            <v>#N/A</v>
          </cell>
        </row>
        <row r="1210">
          <cell r="H1210" t="e">
            <v>#N/A</v>
          </cell>
        </row>
        <row r="1211">
          <cell r="H1211" t="e">
            <v>#N/A</v>
          </cell>
        </row>
        <row r="1212">
          <cell r="H1212" t="e">
            <v>#N/A</v>
          </cell>
        </row>
        <row r="1213">
          <cell r="H1213" t="e">
            <v>#N/A</v>
          </cell>
        </row>
        <row r="1214">
          <cell r="H1214" t="e">
            <v>#N/A</v>
          </cell>
        </row>
        <row r="1215">
          <cell r="H1215" t="e">
            <v>#N/A</v>
          </cell>
        </row>
        <row r="1216">
          <cell r="H1216" t="e">
            <v>#N/A</v>
          </cell>
        </row>
        <row r="1217">
          <cell r="H1217" t="e">
            <v>#N/A</v>
          </cell>
        </row>
        <row r="1218">
          <cell r="H1218" t="e">
            <v>#N/A</v>
          </cell>
        </row>
        <row r="1219">
          <cell r="H1219" t="e">
            <v>#N/A</v>
          </cell>
        </row>
        <row r="1220">
          <cell r="H1220" t="e">
            <v>#N/A</v>
          </cell>
        </row>
        <row r="1221">
          <cell r="H1221" t="e">
            <v>#N/A</v>
          </cell>
        </row>
        <row r="1222">
          <cell r="H1222" t="e">
            <v>#N/A</v>
          </cell>
        </row>
        <row r="1223">
          <cell r="H1223" t="e">
            <v>#N/A</v>
          </cell>
        </row>
        <row r="1224">
          <cell r="H1224" t="e">
            <v>#N/A</v>
          </cell>
        </row>
        <row r="1225">
          <cell r="H1225" t="e">
            <v>#N/A</v>
          </cell>
        </row>
        <row r="1226">
          <cell r="H1226" t="e">
            <v>#N/A</v>
          </cell>
        </row>
        <row r="1227">
          <cell r="H1227" t="e">
            <v>#N/A</v>
          </cell>
        </row>
        <row r="1228">
          <cell r="H1228" t="e">
            <v>#N/A</v>
          </cell>
        </row>
        <row r="1229">
          <cell r="H1229" t="e">
            <v>#N/A</v>
          </cell>
        </row>
        <row r="1230">
          <cell r="H1230" t="e">
            <v>#N/A</v>
          </cell>
        </row>
        <row r="1231">
          <cell r="H1231" t="e">
            <v>#N/A</v>
          </cell>
        </row>
        <row r="1232">
          <cell r="H1232" t="e">
            <v>#N/A</v>
          </cell>
        </row>
        <row r="1233">
          <cell r="H1233" t="e">
            <v>#N/A</v>
          </cell>
        </row>
        <row r="1234">
          <cell r="H1234" t="e">
            <v>#N/A</v>
          </cell>
        </row>
        <row r="1235">
          <cell r="H1235" t="e">
            <v>#N/A</v>
          </cell>
        </row>
        <row r="1236">
          <cell r="H1236" t="e">
            <v>#N/A</v>
          </cell>
        </row>
        <row r="1237">
          <cell r="H1237" t="e">
            <v>#N/A</v>
          </cell>
        </row>
        <row r="1238">
          <cell r="H1238" t="e">
            <v>#N/A</v>
          </cell>
        </row>
        <row r="1239">
          <cell r="H1239" t="e">
            <v>#N/A</v>
          </cell>
        </row>
        <row r="1240">
          <cell r="H1240" t="e">
            <v>#N/A</v>
          </cell>
        </row>
        <row r="1241">
          <cell r="H1241" t="e">
            <v>#N/A</v>
          </cell>
        </row>
        <row r="1242">
          <cell r="H1242" t="e">
            <v>#N/A</v>
          </cell>
        </row>
        <row r="1243">
          <cell r="H1243" t="e">
            <v>#N/A</v>
          </cell>
        </row>
        <row r="1244">
          <cell r="H1244" t="e">
            <v>#N/A</v>
          </cell>
        </row>
        <row r="1245">
          <cell r="H1245" t="e">
            <v>#N/A</v>
          </cell>
        </row>
        <row r="1246">
          <cell r="H1246" t="e">
            <v>#N/A</v>
          </cell>
        </row>
        <row r="1247">
          <cell r="H1247" t="e">
            <v>#N/A</v>
          </cell>
        </row>
        <row r="1248">
          <cell r="H1248" t="e">
            <v>#N/A</v>
          </cell>
        </row>
        <row r="1249">
          <cell r="H1249" t="e">
            <v>#N/A</v>
          </cell>
        </row>
        <row r="1250">
          <cell r="H1250" t="e">
            <v>#N/A</v>
          </cell>
        </row>
        <row r="1251">
          <cell r="H1251" t="e">
            <v>#N/A</v>
          </cell>
        </row>
        <row r="1252">
          <cell r="H1252" t="e">
            <v>#N/A</v>
          </cell>
        </row>
        <row r="1253">
          <cell r="H1253" t="e">
            <v>#N/A</v>
          </cell>
        </row>
        <row r="1254">
          <cell r="H1254" t="e">
            <v>#N/A</v>
          </cell>
        </row>
        <row r="1255">
          <cell r="H1255" t="e">
            <v>#N/A</v>
          </cell>
        </row>
        <row r="1256">
          <cell r="H1256" t="e">
            <v>#N/A</v>
          </cell>
        </row>
        <row r="1257">
          <cell r="H1257" t="e">
            <v>#N/A</v>
          </cell>
        </row>
        <row r="1258">
          <cell r="H1258" t="e">
            <v>#N/A</v>
          </cell>
        </row>
        <row r="1259">
          <cell r="H1259" t="e">
            <v>#N/A</v>
          </cell>
        </row>
        <row r="1260">
          <cell r="H1260" t="e">
            <v>#N/A</v>
          </cell>
        </row>
        <row r="1261">
          <cell r="H1261" t="e">
            <v>#N/A</v>
          </cell>
        </row>
        <row r="1262">
          <cell r="H1262" t="e">
            <v>#N/A</v>
          </cell>
        </row>
        <row r="1263">
          <cell r="H1263" t="e">
            <v>#N/A</v>
          </cell>
        </row>
        <row r="1264">
          <cell r="H1264" t="e">
            <v>#N/A</v>
          </cell>
        </row>
        <row r="1265">
          <cell r="H1265" t="e">
            <v>#N/A</v>
          </cell>
        </row>
        <row r="1266">
          <cell r="H1266" t="e">
            <v>#N/A</v>
          </cell>
        </row>
        <row r="1267">
          <cell r="H1267" t="e">
            <v>#N/A</v>
          </cell>
        </row>
        <row r="1268">
          <cell r="H1268" t="e">
            <v>#N/A</v>
          </cell>
        </row>
        <row r="1269">
          <cell r="H1269" t="e">
            <v>#N/A</v>
          </cell>
        </row>
        <row r="1270">
          <cell r="H1270" t="e">
            <v>#N/A</v>
          </cell>
        </row>
        <row r="1271">
          <cell r="H1271" t="e">
            <v>#N/A</v>
          </cell>
        </row>
        <row r="1272">
          <cell r="H1272" t="e">
            <v>#N/A</v>
          </cell>
        </row>
        <row r="1273">
          <cell r="H1273" t="e">
            <v>#N/A</v>
          </cell>
        </row>
        <row r="1274">
          <cell r="H1274" t="e">
            <v>#N/A</v>
          </cell>
        </row>
        <row r="1275">
          <cell r="H1275" t="e">
            <v>#N/A</v>
          </cell>
        </row>
        <row r="1276">
          <cell r="H1276" t="e">
            <v>#N/A</v>
          </cell>
        </row>
        <row r="1277">
          <cell r="H1277" t="e">
            <v>#N/A</v>
          </cell>
        </row>
        <row r="1278">
          <cell r="H1278" t="e">
            <v>#N/A</v>
          </cell>
        </row>
        <row r="1279">
          <cell r="H1279" t="e">
            <v>#N/A</v>
          </cell>
        </row>
        <row r="1280">
          <cell r="H1280" t="e">
            <v>#N/A</v>
          </cell>
        </row>
        <row r="1281">
          <cell r="H1281" t="e">
            <v>#N/A</v>
          </cell>
        </row>
        <row r="1282">
          <cell r="H1282" t="e">
            <v>#N/A</v>
          </cell>
        </row>
        <row r="1283">
          <cell r="H1283" t="e">
            <v>#N/A</v>
          </cell>
        </row>
        <row r="1284">
          <cell r="H1284" t="e">
            <v>#N/A</v>
          </cell>
        </row>
        <row r="1285">
          <cell r="H1285" t="e">
            <v>#N/A</v>
          </cell>
        </row>
        <row r="1286">
          <cell r="H1286" t="e">
            <v>#N/A</v>
          </cell>
        </row>
        <row r="1287">
          <cell r="H1287" t="e">
            <v>#N/A</v>
          </cell>
        </row>
        <row r="1288">
          <cell r="H1288" t="e">
            <v>#N/A</v>
          </cell>
        </row>
        <row r="1289">
          <cell r="H1289" t="e">
            <v>#N/A</v>
          </cell>
        </row>
        <row r="1290">
          <cell r="H1290" t="e">
            <v>#N/A</v>
          </cell>
        </row>
        <row r="1291">
          <cell r="H1291" t="e">
            <v>#N/A</v>
          </cell>
        </row>
        <row r="1292">
          <cell r="H1292" t="e">
            <v>#N/A</v>
          </cell>
        </row>
        <row r="1293">
          <cell r="H1293" t="e">
            <v>#N/A</v>
          </cell>
        </row>
        <row r="1294">
          <cell r="H1294" t="e">
            <v>#N/A</v>
          </cell>
        </row>
        <row r="1295">
          <cell r="H1295" t="e">
            <v>#N/A</v>
          </cell>
        </row>
        <row r="1296">
          <cell r="H1296" t="e">
            <v>#N/A</v>
          </cell>
        </row>
        <row r="1297">
          <cell r="H1297" t="e">
            <v>#N/A</v>
          </cell>
        </row>
        <row r="1298">
          <cell r="H1298" t="e">
            <v>#N/A</v>
          </cell>
        </row>
        <row r="1299">
          <cell r="H1299" t="e">
            <v>#N/A</v>
          </cell>
        </row>
        <row r="1300">
          <cell r="H1300" t="e">
            <v>#N/A</v>
          </cell>
        </row>
        <row r="1301">
          <cell r="H1301" t="e">
            <v>#N/A</v>
          </cell>
        </row>
        <row r="1302">
          <cell r="H1302" t="e">
            <v>#N/A</v>
          </cell>
        </row>
        <row r="1303">
          <cell r="H1303" t="e">
            <v>#N/A</v>
          </cell>
        </row>
        <row r="1304">
          <cell r="H1304" t="e">
            <v>#N/A</v>
          </cell>
        </row>
        <row r="1305">
          <cell r="H1305" t="e">
            <v>#N/A</v>
          </cell>
        </row>
        <row r="1306">
          <cell r="H1306" t="e">
            <v>#N/A</v>
          </cell>
        </row>
        <row r="1307">
          <cell r="H1307" t="e">
            <v>#N/A</v>
          </cell>
        </row>
        <row r="1308">
          <cell r="H1308" t="e">
            <v>#N/A</v>
          </cell>
        </row>
        <row r="1309">
          <cell r="H1309" t="e">
            <v>#N/A</v>
          </cell>
        </row>
        <row r="1310">
          <cell r="H1310" t="e">
            <v>#N/A</v>
          </cell>
        </row>
        <row r="1311">
          <cell r="H1311" t="e">
            <v>#N/A</v>
          </cell>
        </row>
        <row r="1312">
          <cell r="H1312" t="e">
            <v>#N/A</v>
          </cell>
        </row>
        <row r="1313">
          <cell r="H1313" t="e">
            <v>#N/A</v>
          </cell>
        </row>
        <row r="1314">
          <cell r="H1314" t="e">
            <v>#N/A</v>
          </cell>
        </row>
        <row r="1315">
          <cell r="H1315" t="e">
            <v>#N/A</v>
          </cell>
        </row>
        <row r="1316">
          <cell r="H1316" t="e">
            <v>#N/A</v>
          </cell>
        </row>
        <row r="1317">
          <cell r="H1317" t="e">
            <v>#N/A</v>
          </cell>
        </row>
        <row r="1318">
          <cell r="H1318" t="e">
            <v>#N/A</v>
          </cell>
        </row>
        <row r="1319">
          <cell r="H1319" t="e">
            <v>#N/A</v>
          </cell>
        </row>
        <row r="1320">
          <cell r="H1320" t="e">
            <v>#N/A</v>
          </cell>
        </row>
        <row r="1321">
          <cell r="H1321" t="e">
            <v>#N/A</v>
          </cell>
        </row>
        <row r="1322">
          <cell r="H1322" t="e">
            <v>#N/A</v>
          </cell>
        </row>
        <row r="1323">
          <cell r="H1323" t="e">
            <v>#N/A</v>
          </cell>
        </row>
        <row r="1324">
          <cell r="H1324" t="e">
            <v>#N/A</v>
          </cell>
        </row>
        <row r="1325">
          <cell r="H1325" t="e">
            <v>#N/A</v>
          </cell>
        </row>
        <row r="1326">
          <cell r="H1326" t="e">
            <v>#N/A</v>
          </cell>
        </row>
        <row r="1327">
          <cell r="H1327" t="e">
            <v>#N/A</v>
          </cell>
        </row>
        <row r="1328">
          <cell r="H1328" t="e">
            <v>#N/A</v>
          </cell>
        </row>
        <row r="1329">
          <cell r="H1329" t="e">
            <v>#N/A</v>
          </cell>
        </row>
        <row r="1330">
          <cell r="H1330" t="e">
            <v>#N/A</v>
          </cell>
        </row>
        <row r="1331">
          <cell r="H1331" t="e">
            <v>#N/A</v>
          </cell>
        </row>
        <row r="1332">
          <cell r="H1332" t="e">
            <v>#N/A</v>
          </cell>
        </row>
        <row r="1333">
          <cell r="H1333" t="e">
            <v>#N/A</v>
          </cell>
        </row>
        <row r="1334">
          <cell r="H1334" t="e">
            <v>#N/A</v>
          </cell>
        </row>
        <row r="1335">
          <cell r="H1335" t="e">
            <v>#N/A</v>
          </cell>
        </row>
        <row r="1336">
          <cell r="H1336" t="e">
            <v>#N/A</v>
          </cell>
        </row>
        <row r="1337">
          <cell r="H1337" t="e">
            <v>#N/A</v>
          </cell>
        </row>
        <row r="1338">
          <cell r="H1338" t="e">
            <v>#N/A</v>
          </cell>
        </row>
        <row r="1339">
          <cell r="H1339" t="e">
            <v>#N/A</v>
          </cell>
        </row>
        <row r="1340">
          <cell r="H1340" t="e">
            <v>#N/A</v>
          </cell>
        </row>
        <row r="1341">
          <cell r="H1341" t="e">
            <v>#N/A</v>
          </cell>
        </row>
        <row r="1342">
          <cell r="H1342" t="e">
            <v>#N/A</v>
          </cell>
        </row>
        <row r="1343">
          <cell r="H1343" t="e">
            <v>#N/A</v>
          </cell>
        </row>
        <row r="1344">
          <cell r="H1344" t="e">
            <v>#N/A</v>
          </cell>
        </row>
        <row r="1345">
          <cell r="H1345" t="e">
            <v>#N/A</v>
          </cell>
        </row>
        <row r="1346">
          <cell r="H1346" t="e">
            <v>#N/A</v>
          </cell>
        </row>
        <row r="1347">
          <cell r="H1347" t="e">
            <v>#N/A</v>
          </cell>
        </row>
        <row r="1348">
          <cell r="H1348" t="e">
            <v>#N/A</v>
          </cell>
        </row>
        <row r="1349">
          <cell r="H1349" t="e">
            <v>#N/A</v>
          </cell>
        </row>
        <row r="1350">
          <cell r="H1350" t="e">
            <v>#N/A</v>
          </cell>
        </row>
        <row r="1351">
          <cell r="H1351" t="e">
            <v>#N/A</v>
          </cell>
        </row>
        <row r="1352">
          <cell r="H1352" t="e">
            <v>#N/A</v>
          </cell>
        </row>
        <row r="1353">
          <cell r="H1353" t="e">
            <v>#N/A</v>
          </cell>
        </row>
        <row r="1354">
          <cell r="H1354" t="e">
            <v>#N/A</v>
          </cell>
        </row>
        <row r="1355">
          <cell r="H1355" t="e">
            <v>#N/A</v>
          </cell>
        </row>
        <row r="1356">
          <cell r="H1356" t="e">
            <v>#N/A</v>
          </cell>
        </row>
        <row r="1357">
          <cell r="H1357" t="e">
            <v>#N/A</v>
          </cell>
        </row>
        <row r="1358">
          <cell r="H1358" t="e">
            <v>#N/A</v>
          </cell>
        </row>
        <row r="1359">
          <cell r="H1359" t="e">
            <v>#N/A</v>
          </cell>
        </row>
        <row r="1360">
          <cell r="H1360" t="e">
            <v>#N/A</v>
          </cell>
        </row>
        <row r="1361">
          <cell r="H1361" t="e">
            <v>#N/A</v>
          </cell>
        </row>
        <row r="1362">
          <cell r="H1362" t="e">
            <v>#N/A</v>
          </cell>
        </row>
        <row r="1363">
          <cell r="H1363" t="e">
            <v>#N/A</v>
          </cell>
        </row>
        <row r="1364">
          <cell r="H1364" t="e">
            <v>#N/A</v>
          </cell>
        </row>
        <row r="1365">
          <cell r="H1365" t="e">
            <v>#N/A</v>
          </cell>
        </row>
        <row r="1366">
          <cell r="H1366" t="e">
            <v>#N/A</v>
          </cell>
        </row>
        <row r="1367">
          <cell r="H1367" t="e">
            <v>#N/A</v>
          </cell>
        </row>
        <row r="1368">
          <cell r="H1368" t="e">
            <v>#N/A</v>
          </cell>
        </row>
        <row r="1369">
          <cell r="H1369" t="e">
            <v>#N/A</v>
          </cell>
        </row>
        <row r="1370">
          <cell r="H1370" t="e">
            <v>#N/A</v>
          </cell>
        </row>
        <row r="1371">
          <cell r="H1371" t="e">
            <v>#N/A</v>
          </cell>
        </row>
        <row r="1372">
          <cell r="H1372" t="e">
            <v>#N/A</v>
          </cell>
        </row>
        <row r="1373">
          <cell r="H1373" t="e">
            <v>#N/A</v>
          </cell>
        </row>
        <row r="1374">
          <cell r="H1374" t="e">
            <v>#N/A</v>
          </cell>
        </row>
        <row r="1375">
          <cell r="H1375" t="e">
            <v>#N/A</v>
          </cell>
        </row>
        <row r="1376">
          <cell r="H1376" t="e">
            <v>#N/A</v>
          </cell>
        </row>
        <row r="1377">
          <cell r="H1377" t="e">
            <v>#N/A</v>
          </cell>
        </row>
        <row r="1378">
          <cell r="H1378" t="e">
            <v>#N/A</v>
          </cell>
        </row>
        <row r="1379">
          <cell r="H1379" t="e">
            <v>#N/A</v>
          </cell>
        </row>
        <row r="1380">
          <cell r="H1380" t="e">
            <v>#N/A</v>
          </cell>
        </row>
        <row r="1381">
          <cell r="H1381" t="e">
            <v>#N/A</v>
          </cell>
        </row>
        <row r="1382">
          <cell r="H1382" t="e">
            <v>#N/A</v>
          </cell>
        </row>
        <row r="1383">
          <cell r="H1383" t="e">
            <v>#N/A</v>
          </cell>
        </row>
        <row r="1384">
          <cell r="H1384" t="e">
            <v>#N/A</v>
          </cell>
        </row>
        <row r="1385">
          <cell r="H1385" t="e">
            <v>#N/A</v>
          </cell>
        </row>
        <row r="1386">
          <cell r="H1386" t="e">
            <v>#N/A</v>
          </cell>
        </row>
        <row r="1387">
          <cell r="H1387" t="e">
            <v>#N/A</v>
          </cell>
        </row>
        <row r="1388">
          <cell r="H1388" t="e">
            <v>#N/A</v>
          </cell>
        </row>
        <row r="1389">
          <cell r="H1389" t="e">
            <v>#N/A</v>
          </cell>
        </row>
        <row r="1390">
          <cell r="H1390" t="e">
            <v>#N/A</v>
          </cell>
        </row>
        <row r="1391">
          <cell r="H1391" t="e">
            <v>#N/A</v>
          </cell>
        </row>
        <row r="1392">
          <cell r="H1392" t="e">
            <v>#N/A</v>
          </cell>
        </row>
        <row r="1393">
          <cell r="H1393" t="e">
            <v>#N/A</v>
          </cell>
        </row>
        <row r="1394">
          <cell r="H1394" t="e">
            <v>#N/A</v>
          </cell>
        </row>
        <row r="1395">
          <cell r="H1395" t="e">
            <v>#N/A</v>
          </cell>
        </row>
        <row r="1396">
          <cell r="H1396" t="e">
            <v>#N/A</v>
          </cell>
        </row>
        <row r="1397">
          <cell r="H1397" t="e">
            <v>#N/A</v>
          </cell>
        </row>
        <row r="1398">
          <cell r="H1398" t="e">
            <v>#N/A</v>
          </cell>
        </row>
        <row r="1399">
          <cell r="H1399" t="e">
            <v>#N/A</v>
          </cell>
        </row>
        <row r="1400">
          <cell r="H1400" t="e">
            <v>#N/A</v>
          </cell>
        </row>
        <row r="1401">
          <cell r="H1401" t="e">
            <v>#N/A</v>
          </cell>
        </row>
        <row r="1402">
          <cell r="H1402" t="e">
            <v>#N/A</v>
          </cell>
        </row>
        <row r="1403">
          <cell r="H1403" t="e">
            <v>#N/A</v>
          </cell>
        </row>
        <row r="1404">
          <cell r="H1404" t="e">
            <v>#N/A</v>
          </cell>
        </row>
        <row r="1405">
          <cell r="H1405" t="e">
            <v>#N/A</v>
          </cell>
        </row>
        <row r="1406">
          <cell r="H1406" t="e">
            <v>#N/A</v>
          </cell>
        </row>
        <row r="1407">
          <cell r="H1407" t="e">
            <v>#N/A</v>
          </cell>
        </row>
        <row r="1408">
          <cell r="H1408" t="e">
            <v>#N/A</v>
          </cell>
        </row>
        <row r="1409">
          <cell r="H1409" t="e">
            <v>#N/A</v>
          </cell>
        </row>
        <row r="1410">
          <cell r="H1410" t="e">
            <v>#N/A</v>
          </cell>
        </row>
        <row r="1411">
          <cell r="H1411" t="e">
            <v>#N/A</v>
          </cell>
        </row>
        <row r="1412">
          <cell r="H1412" t="e">
            <v>#N/A</v>
          </cell>
        </row>
        <row r="1413">
          <cell r="H1413" t="e">
            <v>#N/A</v>
          </cell>
        </row>
        <row r="1414">
          <cell r="H1414" t="e">
            <v>#N/A</v>
          </cell>
        </row>
        <row r="1415">
          <cell r="H1415" t="e">
            <v>#N/A</v>
          </cell>
        </row>
        <row r="1416">
          <cell r="H1416" t="e">
            <v>#N/A</v>
          </cell>
        </row>
        <row r="1417">
          <cell r="H1417" t="e">
            <v>#N/A</v>
          </cell>
        </row>
        <row r="1418">
          <cell r="H1418" t="e">
            <v>#N/A</v>
          </cell>
        </row>
        <row r="1419">
          <cell r="H1419" t="e">
            <v>#N/A</v>
          </cell>
        </row>
        <row r="1420">
          <cell r="H1420" t="e">
            <v>#N/A</v>
          </cell>
        </row>
        <row r="1421">
          <cell r="H1421" t="e">
            <v>#N/A</v>
          </cell>
        </row>
        <row r="1422">
          <cell r="H1422" t="e">
            <v>#N/A</v>
          </cell>
        </row>
        <row r="1423">
          <cell r="H1423" t="e">
            <v>#N/A</v>
          </cell>
        </row>
        <row r="1424">
          <cell r="H1424" t="e">
            <v>#N/A</v>
          </cell>
        </row>
        <row r="1425">
          <cell r="H1425" t="e">
            <v>#N/A</v>
          </cell>
        </row>
        <row r="1426">
          <cell r="H1426" t="e">
            <v>#N/A</v>
          </cell>
        </row>
        <row r="1427">
          <cell r="H1427" t="e">
            <v>#N/A</v>
          </cell>
        </row>
        <row r="1428">
          <cell r="H1428" t="e">
            <v>#N/A</v>
          </cell>
        </row>
        <row r="1429">
          <cell r="H1429" t="e">
            <v>#N/A</v>
          </cell>
        </row>
        <row r="1430">
          <cell r="H1430" t="e">
            <v>#N/A</v>
          </cell>
        </row>
        <row r="1431">
          <cell r="H1431" t="e">
            <v>#N/A</v>
          </cell>
        </row>
        <row r="1432">
          <cell r="H1432" t="e">
            <v>#N/A</v>
          </cell>
        </row>
        <row r="1433">
          <cell r="H1433" t="e">
            <v>#N/A</v>
          </cell>
        </row>
        <row r="1434">
          <cell r="H1434" t="e">
            <v>#N/A</v>
          </cell>
        </row>
        <row r="1435">
          <cell r="H1435" t="e">
            <v>#N/A</v>
          </cell>
        </row>
        <row r="1436">
          <cell r="H1436" t="e">
            <v>#N/A</v>
          </cell>
        </row>
        <row r="1437">
          <cell r="H1437" t="e">
            <v>#N/A</v>
          </cell>
        </row>
        <row r="1438">
          <cell r="H1438" t="e">
            <v>#N/A</v>
          </cell>
        </row>
        <row r="1439">
          <cell r="H1439" t="e">
            <v>#N/A</v>
          </cell>
        </row>
        <row r="1440">
          <cell r="H1440" t="e">
            <v>#N/A</v>
          </cell>
        </row>
        <row r="1441">
          <cell r="H1441" t="e">
            <v>#N/A</v>
          </cell>
        </row>
        <row r="1442">
          <cell r="H1442" t="e">
            <v>#N/A</v>
          </cell>
        </row>
        <row r="1443">
          <cell r="H1443" t="e">
            <v>#N/A</v>
          </cell>
        </row>
        <row r="1444">
          <cell r="H1444" t="e">
            <v>#N/A</v>
          </cell>
        </row>
        <row r="1445">
          <cell r="H1445" t="e">
            <v>#N/A</v>
          </cell>
        </row>
        <row r="1446">
          <cell r="H1446" t="e">
            <v>#N/A</v>
          </cell>
        </row>
        <row r="1447">
          <cell r="H1447" t="e">
            <v>#N/A</v>
          </cell>
        </row>
        <row r="1448">
          <cell r="H1448" t="e">
            <v>#N/A</v>
          </cell>
        </row>
        <row r="1449">
          <cell r="H1449" t="e">
            <v>#N/A</v>
          </cell>
        </row>
        <row r="1450">
          <cell r="H1450" t="e">
            <v>#N/A</v>
          </cell>
        </row>
        <row r="1451">
          <cell r="H1451" t="e">
            <v>#N/A</v>
          </cell>
        </row>
        <row r="1452">
          <cell r="H1452" t="e">
            <v>#N/A</v>
          </cell>
        </row>
        <row r="1453">
          <cell r="H1453" t="e">
            <v>#N/A</v>
          </cell>
        </row>
        <row r="1454">
          <cell r="H1454" t="e">
            <v>#N/A</v>
          </cell>
        </row>
        <row r="1455">
          <cell r="H1455" t="e">
            <v>#N/A</v>
          </cell>
        </row>
        <row r="1456">
          <cell r="H1456" t="e">
            <v>#N/A</v>
          </cell>
        </row>
        <row r="1457">
          <cell r="H1457" t="e">
            <v>#N/A</v>
          </cell>
        </row>
        <row r="1458">
          <cell r="H1458" t="e">
            <v>#N/A</v>
          </cell>
        </row>
        <row r="1459">
          <cell r="H1459" t="e">
            <v>#N/A</v>
          </cell>
        </row>
        <row r="1460">
          <cell r="H1460" t="e">
            <v>#N/A</v>
          </cell>
        </row>
        <row r="1461">
          <cell r="H1461" t="e">
            <v>#N/A</v>
          </cell>
        </row>
        <row r="1462">
          <cell r="H1462" t="e">
            <v>#N/A</v>
          </cell>
        </row>
        <row r="1463">
          <cell r="H1463" t="e">
            <v>#N/A</v>
          </cell>
        </row>
        <row r="1464">
          <cell r="H1464" t="e">
            <v>#N/A</v>
          </cell>
        </row>
        <row r="1465">
          <cell r="H1465" t="e">
            <v>#N/A</v>
          </cell>
        </row>
        <row r="1466">
          <cell r="H1466" t="e">
            <v>#N/A</v>
          </cell>
        </row>
        <row r="1467">
          <cell r="H1467" t="e">
            <v>#N/A</v>
          </cell>
        </row>
        <row r="1468">
          <cell r="H1468" t="e">
            <v>#N/A</v>
          </cell>
        </row>
        <row r="1469">
          <cell r="H1469" t="e">
            <v>#N/A</v>
          </cell>
        </row>
        <row r="1470">
          <cell r="H1470" t="e">
            <v>#N/A</v>
          </cell>
        </row>
        <row r="1471">
          <cell r="H1471" t="e">
            <v>#N/A</v>
          </cell>
        </row>
        <row r="1472">
          <cell r="H1472" t="e">
            <v>#N/A</v>
          </cell>
        </row>
        <row r="1473">
          <cell r="H1473" t="e">
            <v>#N/A</v>
          </cell>
        </row>
        <row r="1474">
          <cell r="H1474" t="e">
            <v>#N/A</v>
          </cell>
        </row>
        <row r="1475">
          <cell r="H1475" t="e">
            <v>#N/A</v>
          </cell>
        </row>
        <row r="1476">
          <cell r="H1476" t="e">
            <v>#N/A</v>
          </cell>
        </row>
        <row r="1477">
          <cell r="H1477" t="e">
            <v>#N/A</v>
          </cell>
        </row>
        <row r="1478">
          <cell r="H1478" t="e">
            <v>#N/A</v>
          </cell>
        </row>
        <row r="1479">
          <cell r="H1479" t="e">
            <v>#N/A</v>
          </cell>
        </row>
        <row r="1480">
          <cell r="H1480" t="e">
            <v>#N/A</v>
          </cell>
        </row>
        <row r="1481">
          <cell r="H1481" t="e">
            <v>#N/A</v>
          </cell>
        </row>
        <row r="1482">
          <cell r="H1482" t="e">
            <v>#N/A</v>
          </cell>
        </row>
        <row r="1483">
          <cell r="H1483" t="e">
            <v>#N/A</v>
          </cell>
        </row>
        <row r="1484">
          <cell r="H1484" t="e">
            <v>#N/A</v>
          </cell>
        </row>
        <row r="1485">
          <cell r="H1485" t="e">
            <v>#N/A</v>
          </cell>
        </row>
        <row r="1486">
          <cell r="H1486" t="e">
            <v>#N/A</v>
          </cell>
        </row>
        <row r="1487">
          <cell r="H1487" t="e">
            <v>#N/A</v>
          </cell>
        </row>
        <row r="1488">
          <cell r="H1488" t="e">
            <v>#N/A</v>
          </cell>
        </row>
        <row r="1489">
          <cell r="H1489" t="e">
            <v>#N/A</v>
          </cell>
        </row>
        <row r="1490">
          <cell r="H1490" t="e">
            <v>#N/A</v>
          </cell>
        </row>
        <row r="1491">
          <cell r="H1491" t="e">
            <v>#N/A</v>
          </cell>
        </row>
        <row r="1492">
          <cell r="H1492" t="e">
            <v>#N/A</v>
          </cell>
        </row>
        <row r="1493">
          <cell r="H1493" t="e">
            <v>#N/A</v>
          </cell>
        </row>
        <row r="1494">
          <cell r="H1494" t="e">
            <v>#N/A</v>
          </cell>
        </row>
        <row r="1495">
          <cell r="H1495" t="e">
            <v>#N/A</v>
          </cell>
        </row>
        <row r="1496">
          <cell r="H1496" t="e">
            <v>#N/A</v>
          </cell>
        </row>
        <row r="1497">
          <cell r="H1497" t="e">
            <v>#N/A</v>
          </cell>
        </row>
        <row r="1498">
          <cell r="H1498" t="e">
            <v>#N/A</v>
          </cell>
        </row>
        <row r="1499">
          <cell r="H1499" t="e">
            <v>#N/A</v>
          </cell>
        </row>
        <row r="1500">
          <cell r="H1500" t="e">
            <v>#N/A</v>
          </cell>
        </row>
        <row r="1501">
          <cell r="H1501" t="e">
            <v>#N/A</v>
          </cell>
        </row>
        <row r="1502">
          <cell r="H1502" t="e">
            <v>#N/A</v>
          </cell>
        </row>
        <row r="1503">
          <cell r="H1503" t="e">
            <v>#N/A</v>
          </cell>
        </row>
        <row r="1504">
          <cell r="H1504" t="e">
            <v>#N/A</v>
          </cell>
        </row>
        <row r="1505">
          <cell r="H1505" t="e">
            <v>#N/A</v>
          </cell>
        </row>
        <row r="1506">
          <cell r="H1506" t="e">
            <v>#N/A</v>
          </cell>
        </row>
        <row r="1507">
          <cell r="H1507" t="e">
            <v>#N/A</v>
          </cell>
        </row>
        <row r="1508">
          <cell r="H1508" t="e">
            <v>#N/A</v>
          </cell>
        </row>
        <row r="1509">
          <cell r="H1509" t="e">
            <v>#N/A</v>
          </cell>
        </row>
        <row r="1510">
          <cell r="H1510" t="e">
            <v>#N/A</v>
          </cell>
        </row>
        <row r="1511">
          <cell r="H1511" t="e">
            <v>#N/A</v>
          </cell>
        </row>
        <row r="1512">
          <cell r="H1512" t="e">
            <v>#N/A</v>
          </cell>
        </row>
        <row r="1513">
          <cell r="H1513" t="e">
            <v>#N/A</v>
          </cell>
        </row>
        <row r="1514">
          <cell r="H1514" t="e">
            <v>#N/A</v>
          </cell>
        </row>
        <row r="1515">
          <cell r="H1515" t="e">
            <v>#N/A</v>
          </cell>
        </row>
        <row r="1516">
          <cell r="H1516" t="e">
            <v>#N/A</v>
          </cell>
        </row>
        <row r="1517">
          <cell r="H1517" t="e">
            <v>#N/A</v>
          </cell>
        </row>
        <row r="1518">
          <cell r="H1518" t="e">
            <v>#N/A</v>
          </cell>
        </row>
        <row r="1519">
          <cell r="H1519" t="e">
            <v>#N/A</v>
          </cell>
        </row>
        <row r="1520">
          <cell r="H1520" t="e">
            <v>#N/A</v>
          </cell>
        </row>
        <row r="1521">
          <cell r="H1521" t="e">
            <v>#N/A</v>
          </cell>
        </row>
        <row r="1522">
          <cell r="H1522" t="e">
            <v>#N/A</v>
          </cell>
        </row>
        <row r="1523">
          <cell r="H1523" t="e">
            <v>#N/A</v>
          </cell>
        </row>
        <row r="1524">
          <cell r="H1524" t="e">
            <v>#N/A</v>
          </cell>
        </row>
        <row r="1525">
          <cell r="H1525" t="e">
            <v>#N/A</v>
          </cell>
        </row>
        <row r="1526">
          <cell r="H1526" t="e">
            <v>#N/A</v>
          </cell>
        </row>
        <row r="1527">
          <cell r="H1527" t="e">
            <v>#N/A</v>
          </cell>
        </row>
        <row r="1528">
          <cell r="H1528" t="e">
            <v>#N/A</v>
          </cell>
        </row>
        <row r="1529">
          <cell r="H1529" t="e">
            <v>#N/A</v>
          </cell>
        </row>
        <row r="1530">
          <cell r="H1530" t="e">
            <v>#N/A</v>
          </cell>
        </row>
        <row r="1531">
          <cell r="H1531" t="e">
            <v>#N/A</v>
          </cell>
        </row>
        <row r="1532">
          <cell r="H1532" t="e">
            <v>#N/A</v>
          </cell>
        </row>
        <row r="1533">
          <cell r="H1533" t="e">
            <v>#N/A</v>
          </cell>
        </row>
        <row r="1534">
          <cell r="H1534" t="e">
            <v>#N/A</v>
          </cell>
        </row>
        <row r="1535">
          <cell r="H1535" t="e">
            <v>#N/A</v>
          </cell>
        </row>
        <row r="1536">
          <cell r="H1536" t="e">
            <v>#N/A</v>
          </cell>
        </row>
        <row r="1537">
          <cell r="H1537" t="e">
            <v>#N/A</v>
          </cell>
        </row>
        <row r="1538">
          <cell r="H1538" t="e">
            <v>#N/A</v>
          </cell>
        </row>
        <row r="1539">
          <cell r="H1539" t="e">
            <v>#N/A</v>
          </cell>
        </row>
        <row r="1540">
          <cell r="H1540" t="e">
            <v>#N/A</v>
          </cell>
        </row>
        <row r="1541">
          <cell r="H1541" t="e">
            <v>#N/A</v>
          </cell>
        </row>
        <row r="1542">
          <cell r="H1542" t="e">
            <v>#N/A</v>
          </cell>
        </row>
        <row r="1543">
          <cell r="H1543" t="e">
            <v>#N/A</v>
          </cell>
        </row>
        <row r="1544">
          <cell r="H1544" t="e">
            <v>#N/A</v>
          </cell>
        </row>
        <row r="1545">
          <cell r="H1545" t="e">
            <v>#N/A</v>
          </cell>
        </row>
        <row r="1546">
          <cell r="H1546" t="e">
            <v>#N/A</v>
          </cell>
        </row>
        <row r="1547">
          <cell r="H1547" t="e">
            <v>#N/A</v>
          </cell>
        </row>
        <row r="1548">
          <cell r="H1548" t="e">
            <v>#N/A</v>
          </cell>
        </row>
        <row r="1549">
          <cell r="H1549" t="e">
            <v>#N/A</v>
          </cell>
        </row>
        <row r="1550">
          <cell r="H1550" t="e">
            <v>#N/A</v>
          </cell>
        </row>
        <row r="1551">
          <cell r="H1551" t="e">
            <v>#N/A</v>
          </cell>
        </row>
        <row r="1552">
          <cell r="H1552" t="e">
            <v>#N/A</v>
          </cell>
        </row>
        <row r="1553">
          <cell r="H1553" t="e">
            <v>#N/A</v>
          </cell>
        </row>
        <row r="1554">
          <cell r="H1554" t="e">
            <v>#N/A</v>
          </cell>
        </row>
        <row r="1555">
          <cell r="H1555" t="e">
            <v>#N/A</v>
          </cell>
        </row>
        <row r="1556">
          <cell r="H1556" t="e">
            <v>#N/A</v>
          </cell>
        </row>
        <row r="1557">
          <cell r="H1557" t="e">
            <v>#N/A</v>
          </cell>
        </row>
        <row r="1558">
          <cell r="H1558" t="e">
            <v>#N/A</v>
          </cell>
        </row>
        <row r="1559">
          <cell r="H1559" t="e">
            <v>#N/A</v>
          </cell>
        </row>
        <row r="1560">
          <cell r="H1560" t="e">
            <v>#N/A</v>
          </cell>
        </row>
        <row r="1561">
          <cell r="H1561" t="e">
            <v>#N/A</v>
          </cell>
        </row>
        <row r="1562">
          <cell r="H1562" t="e">
            <v>#N/A</v>
          </cell>
        </row>
        <row r="1563">
          <cell r="H1563" t="e">
            <v>#N/A</v>
          </cell>
        </row>
        <row r="1564">
          <cell r="H1564" t="e">
            <v>#N/A</v>
          </cell>
        </row>
        <row r="1565">
          <cell r="H1565" t="e">
            <v>#N/A</v>
          </cell>
        </row>
        <row r="1566">
          <cell r="H1566" t="e">
            <v>#N/A</v>
          </cell>
        </row>
        <row r="1567">
          <cell r="H1567" t="e">
            <v>#N/A</v>
          </cell>
        </row>
        <row r="1568">
          <cell r="H1568" t="e">
            <v>#N/A</v>
          </cell>
        </row>
        <row r="1569">
          <cell r="H1569" t="e">
            <v>#N/A</v>
          </cell>
        </row>
        <row r="1570">
          <cell r="H1570" t="e">
            <v>#N/A</v>
          </cell>
        </row>
        <row r="1571">
          <cell r="H1571" t="e">
            <v>#N/A</v>
          </cell>
        </row>
        <row r="1572">
          <cell r="H1572" t="e">
            <v>#N/A</v>
          </cell>
        </row>
        <row r="1573">
          <cell r="H1573" t="e">
            <v>#N/A</v>
          </cell>
        </row>
        <row r="1574">
          <cell r="H1574" t="e">
            <v>#N/A</v>
          </cell>
        </row>
        <row r="1575">
          <cell r="H1575" t="e">
            <v>#N/A</v>
          </cell>
        </row>
        <row r="1576">
          <cell r="H1576" t="e">
            <v>#N/A</v>
          </cell>
        </row>
        <row r="1577">
          <cell r="H1577" t="e">
            <v>#N/A</v>
          </cell>
        </row>
        <row r="1578">
          <cell r="H1578" t="e">
            <v>#N/A</v>
          </cell>
        </row>
        <row r="1579">
          <cell r="H1579" t="e">
            <v>#N/A</v>
          </cell>
        </row>
        <row r="1580">
          <cell r="H1580" t="e">
            <v>#N/A</v>
          </cell>
        </row>
        <row r="1581">
          <cell r="H1581" t="e">
            <v>#N/A</v>
          </cell>
        </row>
        <row r="1582">
          <cell r="H1582" t="e">
            <v>#N/A</v>
          </cell>
        </row>
        <row r="1583">
          <cell r="H1583" t="e">
            <v>#N/A</v>
          </cell>
        </row>
        <row r="1584">
          <cell r="H1584" t="e">
            <v>#N/A</v>
          </cell>
        </row>
        <row r="1585">
          <cell r="H1585" t="e">
            <v>#N/A</v>
          </cell>
        </row>
        <row r="1586">
          <cell r="H1586" t="e">
            <v>#N/A</v>
          </cell>
        </row>
        <row r="1587">
          <cell r="H1587" t="e">
            <v>#N/A</v>
          </cell>
        </row>
        <row r="1588">
          <cell r="H1588" t="e">
            <v>#N/A</v>
          </cell>
        </row>
        <row r="1589">
          <cell r="H1589" t="e">
            <v>#N/A</v>
          </cell>
        </row>
        <row r="1590">
          <cell r="H1590" t="e">
            <v>#N/A</v>
          </cell>
        </row>
        <row r="1591">
          <cell r="H1591" t="e">
            <v>#N/A</v>
          </cell>
        </row>
        <row r="1592">
          <cell r="H1592" t="e">
            <v>#N/A</v>
          </cell>
        </row>
        <row r="1593">
          <cell r="H1593" t="e">
            <v>#N/A</v>
          </cell>
        </row>
        <row r="1594">
          <cell r="H1594" t="e">
            <v>#N/A</v>
          </cell>
        </row>
        <row r="1595">
          <cell r="H1595" t="e">
            <v>#N/A</v>
          </cell>
        </row>
        <row r="1596">
          <cell r="H1596" t="e">
            <v>#N/A</v>
          </cell>
        </row>
        <row r="1597">
          <cell r="H1597" t="e">
            <v>#N/A</v>
          </cell>
        </row>
        <row r="1598">
          <cell r="H1598" t="e">
            <v>#N/A</v>
          </cell>
        </row>
        <row r="1599">
          <cell r="H1599" t="e">
            <v>#N/A</v>
          </cell>
        </row>
        <row r="1600">
          <cell r="H1600" t="e">
            <v>#N/A</v>
          </cell>
        </row>
        <row r="1601">
          <cell r="H1601" t="e">
            <v>#N/A</v>
          </cell>
        </row>
        <row r="1602">
          <cell r="H1602" t="e">
            <v>#N/A</v>
          </cell>
        </row>
        <row r="1603">
          <cell r="H1603" t="e">
            <v>#N/A</v>
          </cell>
        </row>
        <row r="1604">
          <cell r="H1604" t="e">
            <v>#N/A</v>
          </cell>
        </row>
        <row r="1605">
          <cell r="H1605" t="e">
            <v>#N/A</v>
          </cell>
        </row>
        <row r="1606">
          <cell r="H1606" t="e">
            <v>#N/A</v>
          </cell>
        </row>
        <row r="1607">
          <cell r="H1607" t="e">
            <v>#N/A</v>
          </cell>
        </row>
        <row r="1608">
          <cell r="H1608" t="e">
            <v>#N/A</v>
          </cell>
        </row>
        <row r="1609">
          <cell r="H1609" t="e">
            <v>#N/A</v>
          </cell>
        </row>
        <row r="1610">
          <cell r="H1610" t="e">
            <v>#N/A</v>
          </cell>
        </row>
        <row r="1611">
          <cell r="H1611" t="e">
            <v>#N/A</v>
          </cell>
        </row>
        <row r="1612">
          <cell r="H1612" t="e">
            <v>#N/A</v>
          </cell>
        </row>
        <row r="1613">
          <cell r="H1613" t="e">
            <v>#N/A</v>
          </cell>
        </row>
        <row r="1614">
          <cell r="H1614" t="e">
            <v>#N/A</v>
          </cell>
        </row>
        <row r="1615">
          <cell r="H1615" t="e">
            <v>#N/A</v>
          </cell>
        </row>
        <row r="1616">
          <cell r="H1616" t="e">
            <v>#N/A</v>
          </cell>
        </row>
        <row r="1617">
          <cell r="H1617" t="e">
            <v>#N/A</v>
          </cell>
        </row>
        <row r="1618">
          <cell r="H1618" t="e">
            <v>#N/A</v>
          </cell>
        </row>
        <row r="1619">
          <cell r="H1619" t="e">
            <v>#N/A</v>
          </cell>
        </row>
        <row r="1620">
          <cell r="H1620" t="e">
            <v>#N/A</v>
          </cell>
        </row>
        <row r="1621">
          <cell r="H1621" t="e">
            <v>#N/A</v>
          </cell>
        </row>
        <row r="1622">
          <cell r="H1622" t="e">
            <v>#N/A</v>
          </cell>
        </row>
        <row r="1623">
          <cell r="H1623" t="e">
            <v>#N/A</v>
          </cell>
        </row>
        <row r="1624">
          <cell r="H1624" t="e">
            <v>#N/A</v>
          </cell>
        </row>
        <row r="1625">
          <cell r="H1625" t="e">
            <v>#N/A</v>
          </cell>
        </row>
        <row r="1626">
          <cell r="H1626" t="e">
            <v>#N/A</v>
          </cell>
        </row>
        <row r="1627">
          <cell r="H1627" t="e">
            <v>#N/A</v>
          </cell>
        </row>
        <row r="1628">
          <cell r="H1628" t="e">
            <v>#N/A</v>
          </cell>
        </row>
        <row r="1629">
          <cell r="H1629" t="e">
            <v>#N/A</v>
          </cell>
        </row>
        <row r="1630">
          <cell r="H1630" t="e">
            <v>#N/A</v>
          </cell>
        </row>
        <row r="1631">
          <cell r="H1631" t="e">
            <v>#N/A</v>
          </cell>
        </row>
        <row r="1632">
          <cell r="H1632" t="e">
            <v>#N/A</v>
          </cell>
        </row>
        <row r="1633">
          <cell r="H1633" t="e">
            <v>#N/A</v>
          </cell>
        </row>
        <row r="1634">
          <cell r="H1634" t="e">
            <v>#N/A</v>
          </cell>
        </row>
        <row r="1635">
          <cell r="H1635" t="e">
            <v>#N/A</v>
          </cell>
        </row>
        <row r="1636">
          <cell r="H1636" t="e">
            <v>#N/A</v>
          </cell>
        </row>
        <row r="1637">
          <cell r="H1637" t="e">
            <v>#N/A</v>
          </cell>
        </row>
        <row r="1638">
          <cell r="H1638" t="e">
            <v>#N/A</v>
          </cell>
        </row>
        <row r="1639">
          <cell r="H1639" t="e">
            <v>#N/A</v>
          </cell>
        </row>
        <row r="1640">
          <cell r="H1640" t="e">
            <v>#N/A</v>
          </cell>
        </row>
        <row r="1641">
          <cell r="H1641" t="e">
            <v>#N/A</v>
          </cell>
        </row>
        <row r="1642">
          <cell r="H1642" t="e">
            <v>#N/A</v>
          </cell>
        </row>
        <row r="1643">
          <cell r="H1643" t="e">
            <v>#N/A</v>
          </cell>
        </row>
        <row r="1644">
          <cell r="H1644" t="e">
            <v>#N/A</v>
          </cell>
        </row>
        <row r="1645">
          <cell r="H1645" t="e">
            <v>#N/A</v>
          </cell>
        </row>
        <row r="1646">
          <cell r="H1646" t="e">
            <v>#N/A</v>
          </cell>
        </row>
        <row r="1647">
          <cell r="H1647" t="e">
            <v>#N/A</v>
          </cell>
        </row>
        <row r="1648">
          <cell r="H1648" t="e">
            <v>#N/A</v>
          </cell>
        </row>
        <row r="1649">
          <cell r="H1649" t="e">
            <v>#N/A</v>
          </cell>
        </row>
        <row r="1650">
          <cell r="H1650" t="e">
            <v>#N/A</v>
          </cell>
        </row>
        <row r="1651">
          <cell r="H1651" t="e">
            <v>#N/A</v>
          </cell>
        </row>
        <row r="1652">
          <cell r="H1652" t="e">
            <v>#N/A</v>
          </cell>
        </row>
        <row r="1653">
          <cell r="H1653" t="e">
            <v>#N/A</v>
          </cell>
        </row>
        <row r="1654">
          <cell r="H1654" t="e">
            <v>#N/A</v>
          </cell>
        </row>
        <row r="1655">
          <cell r="H1655" t="e">
            <v>#N/A</v>
          </cell>
        </row>
        <row r="1656">
          <cell r="H1656" t="e">
            <v>#N/A</v>
          </cell>
        </row>
        <row r="1657">
          <cell r="H1657" t="e">
            <v>#N/A</v>
          </cell>
        </row>
        <row r="1658">
          <cell r="H1658" t="e">
            <v>#N/A</v>
          </cell>
        </row>
        <row r="1659">
          <cell r="H1659" t="e">
            <v>#N/A</v>
          </cell>
        </row>
        <row r="1660">
          <cell r="H1660" t="e">
            <v>#N/A</v>
          </cell>
        </row>
        <row r="1661">
          <cell r="H1661" t="e">
            <v>#N/A</v>
          </cell>
        </row>
        <row r="1662">
          <cell r="H1662" t="e">
            <v>#N/A</v>
          </cell>
        </row>
        <row r="1663">
          <cell r="H1663" t="e">
            <v>#N/A</v>
          </cell>
        </row>
        <row r="1664">
          <cell r="H1664" t="e">
            <v>#N/A</v>
          </cell>
        </row>
        <row r="1665">
          <cell r="H1665" t="e">
            <v>#N/A</v>
          </cell>
        </row>
        <row r="1666">
          <cell r="H1666" t="e">
            <v>#N/A</v>
          </cell>
        </row>
        <row r="1667">
          <cell r="H1667" t="e">
            <v>#N/A</v>
          </cell>
        </row>
        <row r="1668">
          <cell r="H1668" t="e">
            <v>#N/A</v>
          </cell>
        </row>
        <row r="1669">
          <cell r="H1669" t="e">
            <v>#N/A</v>
          </cell>
        </row>
        <row r="1670">
          <cell r="H1670" t="e">
            <v>#N/A</v>
          </cell>
        </row>
        <row r="1671">
          <cell r="H1671" t="e">
            <v>#N/A</v>
          </cell>
        </row>
        <row r="1672">
          <cell r="H1672" t="e">
            <v>#N/A</v>
          </cell>
        </row>
        <row r="1673">
          <cell r="H1673" t="e">
            <v>#N/A</v>
          </cell>
        </row>
        <row r="1674">
          <cell r="H1674" t="e">
            <v>#N/A</v>
          </cell>
        </row>
        <row r="1675">
          <cell r="H1675" t="e">
            <v>#N/A</v>
          </cell>
        </row>
        <row r="1676">
          <cell r="H1676" t="e">
            <v>#N/A</v>
          </cell>
        </row>
        <row r="1677">
          <cell r="H1677" t="e">
            <v>#N/A</v>
          </cell>
        </row>
        <row r="1678">
          <cell r="H1678" t="e">
            <v>#N/A</v>
          </cell>
        </row>
        <row r="1679">
          <cell r="H1679" t="e">
            <v>#N/A</v>
          </cell>
        </row>
        <row r="1680">
          <cell r="H1680" t="e">
            <v>#N/A</v>
          </cell>
        </row>
        <row r="1681">
          <cell r="H1681" t="e">
            <v>#N/A</v>
          </cell>
        </row>
        <row r="1682">
          <cell r="H1682" t="e">
            <v>#N/A</v>
          </cell>
        </row>
        <row r="1683">
          <cell r="H1683" t="e">
            <v>#N/A</v>
          </cell>
        </row>
        <row r="1684">
          <cell r="H1684" t="e">
            <v>#N/A</v>
          </cell>
        </row>
        <row r="1685">
          <cell r="H1685" t="e">
            <v>#N/A</v>
          </cell>
        </row>
        <row r="1686">
          <cell r="H1686" t="e">
            <v>#N/A</v>
          </cell>
        </row>
        <row r="1687">
          <cell r="H1687" t="e">
            <v>#N/A</v>
          </cell>
        </row>
        <row r="1688">
          <cell r="H1688" t="e">
            <v>#N/A</v>
          </cell>
        </row>
        <row r="1689">
          <cell r="H1689" t="e">
            <v>#N/A</v>
          </cell>
        </row>
        <row r="1690">
          <cell r="H1690" t="e">
            <v>#N/A</v>
          </cell>
        </row>
        <row r="1691">
          <cell r="H1691" t="e">
            <v>#N/A</v>
          </cell>
        </row>
        <row r="1692">
          <cell r="H1692" t="e">
            <v>#N/A</v>
          </cell>
        </row>
        <row r="1693">
          <cell r="H1693" t="e">
            <v>#N/A</v>
          </cell>
        </row>
        <row r="1694">
          <cell r="H1694" t="e">
            <v>#N/A</v>
          </cell>
        </row>
        <row r="1695">
          <cell r="H1695" t="e">
            <v>#N/A</v>
          </cell>
        </row>
        <row r="1696">
          <cell r="H1696" t="e">
            <v>#N/A</v>
          </cell>
        </row>
        <row r="1697">
          <cell r="H1697" t="e">
            <v>#N/A</v>
          </cell>
        </row>
        <row r="1698">
          <cell r="H1698" t="e">
            <v>#N/A</v>
          </cell>
        </row>
        <row r="1699">
          <cell r="H1699" t="e">
            <v>#N/A</v>
          </cell>
        </row>
        <row r="1700">
          <cell r="H1700" t="e">
            <v>#N/A</v>
          </cell>
        </row>
        <row r="1701">
          <cell r="H1701" t="e">
            <v>#N/A</v>
          </cell>
        </row>
        <row r="1702">
          <cell r="H1702" t="e">
            <v>#N/A</v>
          </cell>
        </row>
        <row r="1703">
          <cell r="H1703" t="e">
            <v>#N/A</v>
          </cell>
        </row>
        <row r="1704">
          <cell r="H1704" t="e">
            <v>#N/A</v>
          </cell>
        </row>
        <row r="1705">
          <cell r="H1705" t="e">
            <v>#N/A</v>
          </cell>
        </row>
        <row r="1706">
          <cell r="H1706" t="e">
            <v>#N/A</v>
          </cell>
        </row>
        <row r="1707">
          <cell r="H1707" t="e">
            <v>#N/A</v>
          </cell>
        </row>
        <row r="1708">
          <cell r="H1708" t="e">
            <v>#N/A</v>
          </cell>
        </row>
        <row r="1709">
          <cell r="H1709" t="e">
            <v>#N/A</v>
          </cell>
        </row>
        <row r="1710">
          <cell r="H1710" t="e">
            <v>#N/A</v>
          </cell>
        </row>
        <row r="1711">
          <cell r="H1711" t="e">
            <v>#N/A</v>
          </cell>
        </row>
        <row r="1712">
          <cell r="H1712" t="e">
            <v>#N/A</v>
          </cell>
        </row>
        <row r="1713">
          <cell r="H1713" t="e">
            <v>#N/A</v>
          </cell>
        </row>
        <row r="1714">
          <cell r="H1714" t="e">
            <v>#N/A</v>
          </cell>
        </row>
        <row r="1715">
          <cell r="H1715" t="e">
            <v>#N/A</v>
          </cell>
        </row>
        <row r="1716">
          <cell r="H1716" t="e">
            <v>#N/A</v>
          </cell>
        </row>
        <row r="1717">
          <cell r="H1717" t="e">
            <v>#N/A</v>
          </cell>
        </row>
        <row r="1718">
          <cell r="H1718" t="e">
            <v>#N/A</v>
          </cell>
        </row>
        <row r="1719">
          <cell r="H1719" t="e">
            <v>#N/A</v>
          </cell>
        </row>
        <row r="1720">
          <cell r="H1720" t="e">
            <v>#N/A</v>
          </cell>
        </row>
        <row r="1721">
          <cell r="H1721" t="e">
            <v>#N/A</v>
          </cell>
        </row>
        <row r="1722">
          <cell r="H1722" t="e">
            <v>#N/A</v>
          </cell>
        </row>
        <row r="1723">
          <cell r="H1723" t="e">
            <v>#N/A</v>
          </cell>
        </row>
        <row r="1724">
          <cell r="H1724" t="e">
            <v>#N/A</v>
          </cell>
        </row>
        <row r="1725">
          <cell r="H1725" t="e">
            <v>#N/A</v>
          </cell>
        </row>
        <row r="1726">
          <cell r="H1726" t="e">
            <v>#N/A</v>
          </cell>
        </row>
        <row r="1727">
          <cell r="H1727" t="e">
            <v>#N/A</v>
          </cell>
        </row>
        <row r="1728">
          <cell r="H1728" t="e">
            <v>#N/A</v>
          </cell>
        </row>
        <row r="1729">
          <cell r="H1729" t="e">
            <v>#N/A</v>
          </cell>
        </row>
        <row r="1730">
          <cell r="H1730" t="e">
            <v>#N/A</v>
          </cell>
        </row>
        <row r="1731">
          <cell r="H1731" t="e">
            <v>#N/A</v>
          </cell>
        </row>
        <row r="1732">
          <cell r="H1732" t="e">
            <v>#N/A</v>
          </cell>
        </row>
        <row r="1733">
          <cell r="H1733" t="e">
            <v>#N/A</v>
          </cell>
        </row>
        <row r="1734">
          <cell r="H1734" t="e">
            <v>#N/A</v>
          </cell>
        </row>
        <row r="1735">
          <cell r="H1735" t="e">
            <v>#N/A</v>
          </cell>
        </row>
        <row r="1736">
          <cell r="H1736" t="e">
            <v>#N/A</v>
          </cell>
        </row>
        <row r="1737">
          <cell r="H1737" t="e">
            <v>#N/A</v>
          </cell>
        </row>
        <row r="1738">
          <cell r="H1738" t="e">
            <v>#N/A</v>
          </cell>
        </row>
        <row r="1739">
          <cell r="H1739" t="e">
            <v>#N/A</v>
          </cell>
        </row>
        <row r="1740">
          <cell r="H1740" t="e">
            <v>#N/A</v>
          </cell>
        </row>
        <row r="1741">
          <cell r="H1741" t="e">
            <v>#N/A</v>
          </cell>
        </row>
        <row r="1742">
          <cell r="H1742" t="e">
            <v>#N/A</v>
          </cell>
        </row>
        <row r="1743">
          <cell r="H1743" t="e">
            <v>#N/A</v>
          </cell>
        </row>
        <row r="1744">
          <cell r="H1744" t="e">
            <v>#N/A</v>
          </cell>
        </row>
        <row r="1745">
          <cell r="H1745" t="e">
            <v>#N/A</v>
          </cell>
        </row>
        <row r="1746">
          <cell r="H1746" t="e">
            <v>#N/A</v>
          </cell>
        </row>
        <row r="1747">
          <cell r="H1747" t="e">
            <v>#N/A</v>
          </cell>
        </row>
        <row r="1748">
          <cell r="H1748" t="e">
            <v>#N/A</v>
          </cell>
        </row>
        <row r="1749">
          <cell r="H1749" t="e">
            <v>#N/A</v>
          </cell>
        </row>
        <row r="1750">
          <cell r="H1750" t="e">
            <v>#N/A</v>
          </cell>
        </row>
        <row r="1751">
          <cell r="H1751" t="e">
            <v>#N/A</v>
          </cell>
        </row>
        <row r="1752">
          <cell r="H1752" t="e">
            <v>#N/A</v>
          </cell>
        </row>
        <row r="1753">
          <cell r="H1753" t="e">
            <v>#N/A</v>
          </cell>
        </row>
        <row r="1754">
          <cell r="H1754" t="e">
            <v>#N/A</v>
          </cell>
        </row>
        <row r="1755">
          <cell r="H1755" t="e">
            <v>#N/A</v>
          </cell>
        </row>
        <row r="1756">
          <cell r="H1756" t="e">
            <v>#N/A</v>
          </cell>
        </row>
        <row r="1757">
          <cell r="H1757" t="e">
            <v>#N/A</v>
          </cell>
        </row>
        <row r="1758">
          <cell r="H1758" t="e">
            <v>#N/A</v>
          </cell>
        </row>
        <row r="1759">
          <cell r="H1759" t="e">
            <v>#N/A</v>
          </cell>
        </row>
        <row r="1760">
          <cell r="H1760" t="e">
            <v>#N/A</v>
          </cell>
        </row>
        <row r="1761">
          <cell r="H1761" t="e">
            <v>#N/A</v>
          </cell>
        </row>
        <row r="1762">
          <cell r="H1762" t="e">
            <v>#N/A</v>
          </cell>
        </row>
        <row r="1763">
          <cell r="H1763" t="e">
            <v>#N/A</v>
          </cell>
        </row>
        <row r="1764">
          <cell r="H1764" t="e">
            <v>#N/A</v>
          </cell>
        </row>
        <row r="1765">
          <cell r="H1765" t="e">
            <v>#N/A</v>
          </cell>
        </row>
        <row r="1766">
          <cell r="H1766" t="e">
            <v>#N/A</v>
          </cell>
        </row>
        <row r="1767">
          <cell r="H1767" t="e">
            <v>#N/A</v>
          </cell>
        </row>
        <row r="1768">
          <cell r="H1768" t="e">
            <v>#N/A</v>
          </cell>
        </row>
        <row r="1769">
          <cell r="H1769" t="e">
            <v>#N/A</v>
          </cell>
        </row>
        <row r="1770">
          <cell r="H1770" t="e">
            <v>#N/A</v>
          </cell>
        </row>
        <row r="1771">
          <cell r="H1771" t="e">
            <v>#N/A</v>
          </cell>
        </row>
        <row r="1772">
          <cell r="H1772" t="e">
            <v>#N/A</v>
          </cell>
        </row>
        <row r="1773">
          <cell r="H1773" t="e">
            <v>#N/A</v>
          </cell>
        </row>
        <row r="1774">
          <cell r="H1774" t="e">
            <v>#N/A</v>
          </cell>
        </row>
        <row r="1775">
          <cell r="H1775" t="e">
            <v>#N/A</v>
          </cell>
        </row>
        <row r="1776">
          <cell r="H1776" t="e">
            <v>#N/A</v>
          </cell>
        </row>
        <row r="1777">
          <cell r="H1777" t="e">
            <v>#N/A</v>
          </cell>
        </row>
        <row r="1778">
          <cell r="H1778" t="e">
            <v>#N/A</v>
          </cell>
        </row>
        <row r="1779">
          <cell r="H1779" t="e">
            <v>#N/A</v>
          </cell>
        </row>
        <row r="1780">
          <cell r="H1780" t="e">
            <v>#N/A</v>
          </cell>
        </row>
        <row r="1781">
          <cell r="H1781" t="e">
            <v>#N/A</v>
          </cell>
        </row>
        <row r="1782">
          <cell r="H1782" t="e">
            <v>#N/A</v>
          </cell>
        </row>
        <row r="1783">
          <cell r="H1783" t="e">
            <v>#N/A</v>
          </cell>
        </row>
        <row r="1784">
          <cell r="H1784" t="e">
            <v>#N/A</v>
          </cell>
        </row>
        <row r="1785">
          <cell r="H1785" t="e">
            <v>#N/A</v>
          </cell>
        </row>
        <row r="1786">
          <cell r="H1786" t="e">
            <v>#N/A</v>
          </cell>
        </row>
        <row r="1787">
          <cell r="H1787" t="e">
            <v>#N/A</v>
          </cell>
        </row>
        <row r="1788">
          <cell r="H1788" t="e">
            <v>#N/A</v>
          </cell>
        </row>
        <row r="1789">
          <cell r="H1789" t="e">
            <v>#N/A</v>
          </cell>
        </row>
        <row r="1790">
          <cell r="H1790" t="e">
            <v>#N/A</v>
          </cell>
        </row>
        <row r="1791">
          <cell r="H1791" t="e">
            <v>#N/A</v>
          </cell>
        </row>
        <row r="1792">
          <cell r="H1792" t="e">
            <v>#N/A</v>
          </cell>
        </row>
        <row r="1793">
          <cell r="H1793" t="e">
            <v>#N/A</v>
          </cell>
        </row>
        <row r="1794">
          <cell r="H1794" t="e">
            <v>#N/A</v>
          </cell>
        </row>
        <row r="1795">
          <cell r="H1795" t="e">
            <v>#N/A</v>
          </cell>
        </row>
        <row r="1796">
          <cell r="H1796" t="e">
            <v>#N/A</v>
          </cell>
        </row>
        <row r="1797">
          <cell r="H1797" t="e">
            <v>#N/A</v>
          </cell>
        </row>
        <row r="1798">
          <cell r="H1798" t="e">
            <v>#N/A</v>
          </cell>
        </row>
        <row r="1799">
          <cell r="H1799" t="e">
            <v>#N/A</v>
          </cell>
        </row>
        <row r="1800">
          <cell r="H1800" t="e">
            <v>#N/A</v>
          </cell>
        </row>
        <row r="1801">
          <cell r="H1801" t="e">
            <v>#N/A</v>
          </cell>
        </row>
        <row r="1802">
          <cell r="H1802" t="e">
            <v>#N/A</v>
          </cell>
        </row>
        <row r="1803">
          <cell r="H1803" t="e">
            <v>#N/A</v>
          </cell>
        </row>
        <row r="1804">
          <cell r="H1804" t="e">
            <v>#N/A</v>
          </cell>
        </row>
        <row r="1805">
          <cell r="H1805" t="e">
            <v>#N/A</v>
          </cell>
        </row>
        <row r="1806">
          <cell r="H1806" t="e">
            <v>#N/A</v>
          </cell>
        </row>
        <row r="1807">
          <cell r="H1807" t="e">
            <v>#N/A</v>
          </cell>
        </row>
        <row r="1808">
          <cell r="H1808" t="e">
            <v>#N/A</v>
          </cell>
        </row>
        <row r="1809">
          <cell r="H1809" t="e">
            <v>#N/A</v>
          </cell>
        </row>
        <row r="1810">
          <cell r="H1810" t="e">
            <v>#N/A</v>
          </cell>
        </row>
        <row r="1811">
          <cell r="H1811" t="e">
            <v>#N/A</v>
          </cell>
        </row>
        <row r="1812">
          <cell r="H1812" t="e">
            <v>#N/A</v>
          </cell>
        </row>
        <row r="1813">
          <cell r="H1813" t="e">
            <v>#N/A</v>
          </cell>
        </row>
        <row r="1814">
          <cell r="H1814" t="e">
            <v>#N/A</v>
          </cell>
        </row>
        <row r="1815">
          <cell r="H1815" t="e">
            <v>#N/A</v>
          </cell>
        </row>
        <row r="1816">
          <cell r="H1816" t="e">
            <v>#N/A</v>
          </cell>
        </row>
        <row r="1817">
          <cell r="H1817" t="e">
            <v>#N/A</v>
          </cell>
        </row>
        <row r="1818">
          <cell r="H1818" t="e">
            <v>#N/A</v>
          </cell>
        </row>
        <row r="1819">
          <cell r="H1819" t="e">
            <v>#N/A</v>
          </cell>
        </row>
        <row r="1820">
          <cell r="H1820" t="e">
            <v>#N/A</v>
          </cell>
        </row>
        <row r="1821">
          <cell r="H1821" t="e">
            <v>#N/A</v>
          </cell>
        </row>
        <row r="1822">
          <cell r="H1822" t="e">
            <v>#N/A</v>
          </cell>
        </row>
        <row r="1823">
          <cell r="H1823" t="e">
            <v>#N/A</v>
          </cell>
        </row>
        <row r="1824">
          <cell r="H1824" t="e">
            <v>#N/A</v>
          </cell>
        </row>
        <row r="1825">
          <cell r="H1825" t="e">
            <v>#N/A</v>
          </cell>
        </row>
        <row r="1826">
          <cell r="H1826" t="e">
            <v>#N/A</v>
          </cell>
        </row>
        <row r="1827">
          <cell r="H1827" t="e">
            <v>#N/A</v>
          </cell>
        </row>
        <row r="1828">
          <cell r="H1828" t="e">
            <v>#N/A</v>
          </cell>
        </row>
        <row r="1829">
          <cell r="H1829" t="e">
            <v>#N/A</v>
          </cell>
        </row>
        <row r="1830">
          <cell r="H1830" t="e">
            <v>#N/A</v>
          </cell>
        </row>
        <row r="1831">
          <cell r="H1831" t="e">
            <v>#N/A</v>
          </cell>
        </row>
        <row r="1832">
          <cell r="H1832" t="e">
            <v>#N/A</v>
          </cell>
        </row>
        <row r="1833">
          <cell r="H1833" t="e">
            <v>#N/A</v>
          </cell>
        </row>
        <row r="1834">
          <cell r="H1834" t="e">
            <v>#N/A</v>
          </cell>
        </row>
        <row r="1835">
          <cell r="H1835" t="e">
            <v>#N/A</v>
          </cell>
        </row>
        <row r="1836">
          <cell r="H1836" t="e">
            <v>#N/A</v>
          </cell>
        </row>
        <row r="1837">
          <cell r="H1837" t="e">
            <v>#N/A</v>
          </cell>
        </row>
        <row r="1838">
          <cell r="H1838" t="e">
            <v>#N/A</v>
          </cell>
        </row>
        <row r="1839">
          <cell r="H1839" t="e">
            <v>#N/A</v>
          </cell>
        </row>
        <row r="1840">
          <cell r="H1840" t="e">
            <v>#N/A</v>
          </cell>
        </row>
        <row r="1841">
          <cell r="H1841" t="e">
            <v>#N/A</v>
          </cell>
        </row>
        <row r="1842">
          <cell r="H1842" t="e">
            <v>#N/A</v>
          </cell>
        </row>
        <row r="1843">
          <cell r="H1843" t="e">
            <v>#N/A</v>
          </cell>
        </row>
        <row r="1844">
          <cell r="H1844" t="e">
            <v>#N/A</v>
          </cell>
        </row>
        <row r="1845">
          <cell r="H1845" t="e">
            <v>#N/A</v>
          </cell>
        </row>
        <row r="1846">
          <cell r="H1846" t="e">
            <v>#N/A</v>
          </cell>
        </row>
        <row r="1847">
          <cell r="H1847" t="e">
            <v>#N/A</v>
          </cell>
        </row>
        <row r="1848">
          <cell r="H1848" t="e">
            <v>#N/A</v>
          </cell>
        </row>
        <row r="1849">
          <cell r="H1849" t="e">
            <v>#N/A</v>
          </cell>
        </row>
        <row r="1850">
          <cell r="H1850" t="e">
            <v>#N/A</v>
          </cell>
        </row>
        <row r="1851">
          <cell r="H1851" t="e">
            <v>#N/A</v>
          </cell>
        </row>
        <row r="1852">
          <cell r="H1852" t="e">
            <v>#N/A</v>
          </cell>
        </row>
        <row r="1853">
          <cell r="H1853" t="e">
            <v>#N/A</v>
          </cell>
        </row>
        <row r="1854">
          <cell r="H1854" t="e">
            <v>#N/A</v>
          </cell>
        </row>
        <row r="1855">
          <cell r="H1855" t="e">
            <v>#N/A</v>
          </cell>
        </row>
        <row r="1856">
          <cell r="H1856" t="e">
            <v>#N/A</v>
          </cell>
        </row>
        <row r="1857">
          <cell r="H1857" t="e">
            <v>#N/A</v>
          </cell>
        </row>
        <row r="1858">
          <cell r="H1858" t="e">
            <v>#N/A</v>
          </cell>
        </row>
        <row r="1859">
          <cell r="H1859" t="e">
            <v>#N/A</v>
          </cell>
        </row>
        <row r="1860">
          <cell r="H1860" t="e">
            <v>#N/A</v>
          </cell>
        </row>
        <row r="1861">
          <cell r="H1861" t="e">
            <v>#N/A</v>
          </cell>
        </row>
        <row r="1862">
          <cell r="H1862" t="e">
            <v>#N/A</v>
          </cell>
        </row>
        <row r="1863">
          <cell r="H1863" t="e">
            <v>#N/A</v>
          </cell>
        </row>
        <row r="1864">
          <cell r="H1864" t="e">
            <v>#N/A</v>
          </cell>
        </row>
        <row r="1865">
          <cell r="H1865" t="e">
            <v>#N/A</v>
          </cell>
        </row>
        <row r="1866">
          <cell r="H1866" t="e">
            <v>#N/A</v>
          </cell>
        </row>
        <row r="1867">
          <cell r="H1867" t="e">
            <v>#N/A</v>
          </cell>
        </row>
        <row r="1868">
          <cell r="H1868" t="e">
            <v>#N/A</v>
          </cell>
        </row>
        <row r="1869">
          <cell r="H1869" t="e">
            <v>#N/A</v>
          </cell>
        </row>
        <row r="1870">
          <cell r="H1870" t="e">
            <v>#N/A</v>
          </cell>
        </row>
        <row r="1871">
          <cell r="H1871" t="e">
            <v>#N/A</v>
          </cell>
        </row>
        <row r="1872">
          <cell r="H1872" t="e">
            <v>#N/A</v>
          </cell>
        </row>
        <row r="1873">
          <cell r="H1873" t="e">
            <v>#N/A</v>
          </cell>
        </row>
        <row r="1874">
          <cell r="H1874" t="e">
            <v>#N/A</v>
          </cell>
        </row>
        <row r="1875">
          <cell r="H1875" t="e">
            <v>#N/A</v>
          </cell>
        </row>
        <row r="1876">
          <cell r="H1876" t="e">
            <v>#N/A</v>
          </cell>
        </row>
        <row r="1877">
          <cell r="H1877" t="e">
            <v>#N/A</v>
          </cell>
        </row>
        <row r="1878">
          <cell r="H1878" t="e">
            <v>#N/A</v>
          </cell>
        </row>
        <row r="1879">
          <cell r="H1879" t="e">
            <v>#N/A</v>
          </cell>
        </row>
        <row r="1880">
          <cell r="H1880" t="e">
            <v>#N/A</v>
          </cell>
        </row>
        <row r="1881">
          <cell r="H1881" t="e">
            <v>#N/A</v>
          </cell>
        </row>
        <row r="1882">
          <cell r="H1882" t="e">
            <v>#N/A</v>
          </cell>
        </row>
        <row r="1883">
          <cell r="H1883" t="e">
            <v>#N/A</v>
          </cell>
        </row>
        <row r="1884">
          <cell r="H1884" t="e">
            <v>#N/A</v>
          </cell>
        </row>
        <row r="1885">
          <cell r="H1885" t="e">
            <v>#N/A</v>
          </cell>
        </row>
        <row r="1886">
          <cell r="H1886" t="e">
            <v>#N/A</v>
          </cell>
        </row>
        <row r="1887">
          <cell r="H1887" t="e">
            <v>#N/A</v>
          </cell>
        </row>
        <row r="1888">
          <cell r="H1888" t="e">
            <v>#N/A</v>
          </cell>
        </row>
        <row r="1889">
          <cell r="H1889" t="e">
            <v>#N/A</v>
          </cell>
        </row>
        <row r="1890">
          <cell r="H1890" t="e">
            <v>#N/A</v>
          </cell>
        </row>
        <row r="1891">
          <cell r="H1891" t="e">
            <v>#N/A</v>
          </cell>
        </row>
        <row r="1892">
          <cell r="H1892" t="e">
            <v>#N/A</v>
          </cell>
        </row>
        <row r="1893">
          <cell r="H1893" t="e">
            <v>#N/A</v>
          </cell>
        </row>
        <row r="1894">
          <cell r="H1894" t="e">
            <v>#N/A</v>
          </cell>
        </row>
        <row r="1895">
          <cell r="H1895" t="e">
            <v>#N/A</v>
          </cell>
        </row>
        <row r="1896">
          <cell r="H1896" t="e">
            <v>#N/A</v>
          </cell>
        </row>
        <row r="1897">
          <cell r="H1897" t="e">
            <v>#N/A</v>
          </cell>
        </row>
        <row r="1898">
          <cell r="H1898" t="e">
            <v>#N/A</v>
          </cell>
        </row>
        <row r="1899">
          <cell r="H1899" t="e">
            <v>#N/A</v>
          </cell>
        </row>
        <row r="1900">
          <cell r="H1900" t="e">
            <v>#N/A</v>
          </cell>
        </row>
        <row r="1901">
          <cell r="H1901" t="e">
            <v>#N/A</v>
          </cell>
        </row>
        <row r="1902">
          <cell r="H1902" t="e">
            <v>#N/A</v>
          </cell>
        </row>
        <row r="1903">
          <cell r="H1903" t="e">
            <v>#N/A</v>
          </cell>
        </row>
        <row r="1904">
          <cell r="H1904" t="e">
            <v>#N/A</v>
          </cell>
        </row>
        <row r="1905">
          <cell r="H1905" t="e">
            <v>#N/A</v>
          </cell>
        </row>
        <row r="1906">
          <cell r="H1906" t="e">
            <v>#N/A</v>
          </cell>
        </row>
        <row r="1907">
          <cell r="H1907" t="e">
            <v>#N/A</v>
          </cell>
        </row>
        <row r="1908">
          <cell r="H1908" t="e">
            <v>#N/A</v>
          </cell>
        </row>
        <row r="1909">
          <cell r="H1909" t="e">
            <v>#N/A</v>
          </cell>
        </row>
        <row r="1910">
          <cell r="H1910" t="e">
            <v>#N/A</v>
          </cell>
        </row>
        <row r="1911">
          <cell r="H1911" t="e">
            <v>#N/A</v>
          </cell>
        </row>
        <row r="1912">
          <cell r="H1912" t="e">
            <v>#N/A</v>
          </cell>
        </row>
        <row r="1913">
          <cell r="H1913" t="e">
            <v>#N/A</v>
          </cell>
        </row>
        <row r="1914">
          <cell r="H1914" t="e">
            <v>#N/A</v>
          </cell>
        </row>
        <row r="1915">
          <cell r="H1915" t="e">
            <v>#N/A</v>
          </cell>
        </row>
        <row r="1916">
          <cell r="H1916" t="e">
            <v>#N/A</v>
          </cell>
        </row>
        <row r="1917">
          <cell r="H1917" t="e">
            <v>#N/A</v>
          </cell>
        </row>
        <row r="1918">
          <cell r="H1918" t="e">
            <v>#N/A</v>
          </cell>
        </row>
        <row r="1919">
          <cell r="H1919" t="e">
            <v>#N/A</v>
          </cell>
        </row>
        <row r="1920">
          <cell r="H1920" t="e">
            <v>#N/A</v>
          </cell>
        </row>
        <row r="1921">
          <cell r="H1921" t="e">
            <v>#N/A</v>
          </cell>
        </row>
        <row r="1922">
          <cell r="H1922" t="e">
            <v>#N/A</v>
          </cell>
        </row>
        <row r="1923">
          <cell r="H1923" t="e">
            <v>#N/A</v>
          </cell>
        </row>
        <row r="1924">
          <cell r="H1924" t="e">
            <v>#N/A</v>
          </cell>
        </row>
        <row r="1925">
          <cell r="H1925" t="e">
            <v>#N/A</v>
          </cell>
        </row>
        <row r="1926">
          <cell r="H1926" t="e">
            <v>#N/A</v>
          </cell>
        </row>
        <row r="1927">
          <cell r="H1927" t="e">
            <v>#N/A</v>
          </cell>
        </row>
        <row r="1928">
          <cell r="H1928" t="e">
            <v>#N/A</v>
          </cell>
        </row>
        <row r="1929">
          <cell r="H1929" t="e">
            <v>#N/A</v>
          </cell>
        </row>
        <row r="1930">
          <cell r="H1930" t="e">
            <v>#N/A</v>
          </cell>
        </row>
        <row r="1931">
          <cell r="H1931" t="e">
            <v>#N/A</v>
          </cell>
        </row>
        <row r="1932">
          <cell r="H1932" t="e">
            <v>#N/A</v>
          </cell>
        </row>
        <row r="1933">
          <cell r="H1933" t="e">
            <v>#N/A</v>
          </cell>
        </row>
        <row r="1934">
          <cell r="H1934" t="e">
            <v>#N/A</v>
          </cell>
        </row>
        <row r="1935">
          <cell r="H1935" t="e">
            <v>#N/A</v>
          </cell>
        </row>
        <row r="1936">
          <cell r="H1936" t="e">
            <v>#N/A</v>
          </cell>
        </row>
        <row r="1937">
          <cell r="H1937" t="e">
            <v>#N/A</v>
          </cell>
        </row>
        <row r="1938">
          <cell r="H1938" t="e">
            <v>#N/A</v>
          </cell>
        </row>
        <row r="1939">
          <cell r="H1939" t="e">
            <v>#N/A</v>
          </cell>
        </row>
        <row r="1940">
          <cell r="H1940" t="e">
            <v>#N/A</v>
          </cell>
        </row>
        <row r="1941">
          <cell r="H1941" t="e">
            <v>#N/A</v>
          </cell>
        </row>
        <row r="1942">
          <cell r="H1942" t="e">
            <v>#N/A</v>
          </cell>
        </row>
        <row r="1943">
          <cell r="H1943" t="e">
            <v>#N/A</v>
          </cell>
        </row>
        <row r="1944">
          <cell r="H1944" t="e">
            <v>#N/A</v>
          </cell>
        </row>
        <row r="1945">
          <cell r="H1945" t="e">
            <v>#N/A</v>
          </cell>
        </row>
        <row r="1946">
          <cell r="H1946" t="e">
            <v>#N/A</v>
          </cell>
        </row>
        <row r="1947">
          <cell r="H1947" t="e">
            <v>#N/A</v>
          </cell>
        </row>
        <row r="1948">
          <cell r="H1948" t="e">
            <v>#N/A</v>
          </cell>
        </row>
        <row r="1949">
          <cell r="H1949" t="e">
            <v>#N/A</v>
          </cell>
        </row>
        <row r="1950">
          <cell r="H1950" t="e">
            <v>#N/A</v>
          </cell>
        </row>
        <row r="1951">
          <cell r="H1951" t="e">
            <v>#N/A</v>
          </cell>
        </row>
        <row r="1952">
          <cell r="H1952" t="e">
            <v>#N/A</v>
          </cell>
        </row>
        <row r="1953">
          <cell r="H1953" t="e">
            <v>#N/A</v>
          </cell>
        </row>
        <row r="1954">
          <cell r="H1954" t="e">
            <v>#N/A</v>
          </cell>
        </row>
        <row r="1955">
          <cell r="H1955" t="e">
            <v>#N/A</v>
          </cell>
        </row>
        <row r="1956">
          <cell r="H1956" t="e">
            <v>#N/A</v>
          </cell>
        </row>
        <row r="1957">
          <cell r="H1957" t="e">
            <v>#N/A</v>
          </cell>
        </row>
        <row r="1958">
          <cell r="H1958" t="e">
            <v>#N/A</v>
          </cell>
        </row>
        <row r="1959">
          <cell r="H1959" t="e">
            <v>#N/A</v>
          </cell>
        </row>
        <row r="1960">
          <cell r="H1960" t="e">
            <v>#N/A</v>
          </cell>
        </row>
        <row r="1961">
          <cell r="H1961" t="e">
            <v>#N/A</v>
          </cell>
        </row>
        <row r="1962">
          <cell r="H1962" t="e">
            <v>#N/A</v>
          </cell>
        </row>
        <row r="1963">
          <cell r="H1963" t="e">
            <v>#N/A</v>
          </cell>
        </row>
        <row r="1964">
          <cell r="H1964" t="e">
            <v>#N/A</v>
          </cell>
        </row>
        <row r="1965">
          <cell r="H1965" t="e">
            <v>#N/A</v>
          </cell>
        </row>
        <row r="1966">
          <cell r="H1966" t="e">
            <v>#N/A</v>
          </cell>
        </row>
        <row r="1967">
          <cell r="H1967" t="e">
            <v>#N/A</v>
          </cell>
        </row>
        <row r="1968">
          <cell r="H1968" t="e">
            <v>#N/A</v>
          </cell>
        </row>
        <row r="1969">
          <cell r="H1969" t="e">
            <v>#N/A</v>
          </cell>
        </row>
        <row r="1970">
          <cell r="H1970" t="e">
            <v>#N/A</v>
          </cell>
        </row>
        <row r="1971">
          <cell r="H1971" t="e">
            <v>#N/A</v>
          </cell>
        </row>
        <row r="1972">
          <cell r="H1972" t="e">
            <v>#N/A</v>
          </cell>
        </row>
        <row r="1973">
          <cell r="H1973" t="e">
            <v>#N/A</v>
          </cell>
        </row>
        <row r="1974">
          <cell r="H1974" t="e">
            <v>#N/A</v>
          </cell>
        </row>
        <row r="1975">
          <cell r="H1975" t="e">
            <v>#N/A</v>
          </cell>
        </row>
        <row r="1976">
          <cell r="H1976" t="e">
            <v>#N/A</v>
          </cell>
        </row>
        <row r="1977">
          <cell r="H1977" t="e">
            <v>#N/A</v>
          </cell>
        </row>
        <row r="1978">
          <cell r="H1978" t="e">
            <v>#N/A</v>
          </cell>
        </row>
        <row r="1979">
          <cell r="H1979" t="e">
            <v>#N/A</v>
          </cell>
        </row>
        <row r="1980">
          <cell r="H1980" t="e">
            <v>#N/A</v>
          </cell>
        </row>
        <row r="1981">
          <cell r="H1981" t="e">
            <v>#N/A</v>
          </cell>
        </row>
        <row r="1982">
          <cell r="H1982" t="e">
            <v>#N/A</v>
          </cell>
        </row>
        <row r="1983">
          <cell r="H1983" t="e">
            <v>#N/A</v>
          </cell>
        </row>
        <row r="1984">
          <cell r="H1984" t="e">
            <v>#N/A</v>
          </cell>
        </row>
        <row r="1985">
          <cell r="H1985" t="e">
            <v>#N/A</v>
          </cell>
        </row>
        <row r="1986">
          <cell r="H1986" t="e">
            <v>#N/A</v>
          </cell>
        </row>
        <row r="1987">
          <cell r="H1987" t="e">
            <v>#N/A</v>
          </cell>
        </row>
        <row r="1988">
          <cell r="H1988" t="e">
            <v>#N/A</v>
          </cell>
        </row>
        <row r="1989">
          <cell r="H1989" t="e">
            <v>#N/A</v>
          </cell>
        </row>
        <row r="1990">
          <cell r="H1990" t="e">
            <v>#N/A</v>
          </cell>
        </row>
        <row r="1991">
          <cell r="H1991" t="e">
            <v>#N/A</v>
          </cell>
        </row>
        <row r="1992">
          <cell r="H1992" t="e">
            <v>#N/A</v>
          </cell>
        </row>
        <row r="1993">
          <cell r="H1993" t="e">
            <v>#N/A</v>
          </cell>
        </row>
        <row r="1994">
          <cell r="H1994" t="e">
            <v>#N/A</v>
          </cell>
        </row>
        <row r="1995">
          <cell r="H1995" t="e">
            <v>#N/A</v>
          </cell>
        </row>
        <row r="1996">
          <cell r="H1996" t="e">
            <v>#N/A</v>
          </cell>
        </row>
        <row r="1997">
          <cell r="H1997" t="e">
            <v>#N/A</v>
          </cell>
        </row>
        <row r="1998">
          <cell r="H1998" t="e">
            <v>#N/A</v>
          </cell>
        </row>
        <row r="1999">
          <cell r="H1999" t="e">
            <v>#N/A</v>
          </cell>
        </row>
        <row r="2000">
          <cell r="H2000" t="e">
            <v>#N/A</v>
          </cell>
        </row>
        <row r="2001">
          <cell r="H2001" t="e">
            <v>#N/A</v>
          </cell>
        </row>
        <row r="2002">
          <cell r="H2002" t="e">
            <v>#N/A</v>
          </cell>
        </row>
        <row r="2003">
          <cell r="H2003" t="e">
            <v>#N/A</v>
          </cell>
        </row>
        <row r="2004">
          <cell r="H2004" t="e">
            <v>#N/A</v>
          </cell>
        </row>
        <row r="2005">
          <cell r="H2005" t="e">
            <v>#N/A</v>
          </cell>
        </row>
        <row r="2006">
          <cell r="H2006" t="e">
            <v>#N/A</v>
          </cell>
        </row>
        <row r="2007">
          <cell r="H2007" t="e">
            <v>#N/A</v>
          </cell>
        </row>
        <row r="2008">
          <cell r="H2008" t="e">
            <v>#N/A</v>
          </cell>
        </row>
        <row r="2009">
          <cell r="H2009" t="e">
            <v>#N/A</v>
          </cell>
        </row>
        <row r="2010">
          <cell r="H2010" t="e">
            <v>#N/A</v>
          </cell>
        </row>
        <row r="2011">
          <cell r="H2011" t="e">
            <v>#N/A</v>
          </cell>
        </row>
        <row r="2012">
          <cell r="H2012" t="e">
            <v>#N/A</v>
          </cell>
        </row>
        <row r="2013">
          <cell r="H2013" t="e">
            <v>#N/A</v>
          </cell>
        </row>
        <row r="2014">
          <cell r="H2014" t="e">
            <v>#N/A</v>
          </cell>
        </row>
        <row r="2015">
          <cell r="H2015" t="e">
            <v>#N/A</v>
          </cell>
        </row>
        <row r="2016">
          <cell r="H2016" t="e">
            <v>#N/A</v>
          </cell>
        </row>
        <row r="2017">
          <cell r="H2017" t="e">
            <v>#N/A</v>
          </cell>
        </row>
        <row r="2018">
          <cell r="H2018" t="e">
            <v>#N/A</v>
          </cell>
        </row>
        <row r="2019">
          <cell r="H2019" t="e">
            <v>#N/A</v>
          </cell>
        </row>
        <row r="2020">
          <cell r="H2020" t="e">
            <v>#N/A</v>
          </cell>
        </row>
        <row r="2021">
          <cell r="H2021" t="e">
            <v>#N/A</v>
          </cell>
        </row>
        <row r="2022">
          <cell r="H2022" t="e">
            <v>#N/A</v>
          </cell>
        </row>
        <row r="2023">
          <cell r="H2023" t="e">
            <v>#N/A</v>
          </cell>
        </row>
        <row r="2024">
          <cell r="H2024" t="e">
            <v>#N/A</v>
          </cell>
        </row>
        <row r="2025">
          <cell r="H2025" t="e">
            <v>#N/A</v>
          </cell>
        </row>
        <row r="2026">
          <cell r="H2026" t="e">
            <v>#N/A</v>
          </cell>
        </row>
        <row r="2027">
          <cell r="H2027" t="e">
            <v>#N/A</v>
          </cell>
        </row>
        <row r="2028">
          <cell r="H2028" t="e">
            <v>#N/A</v>
          </cell>
        </row>
        <row r="2029">
          <cell r="H2029" t="e">
            <v>#N/A</v>
          </cell>
        </row>
        <row r="2030">
          <cell r="H2030" t="e">
            <v>#N/A</v>
          </cell>
        </row>
        <row r="2031">
          <cell r="H2031" t="e">
            <v>#N/A</v>
          </cell>
        </row>
        <row r="2032">
          <cell r="H2032" t="e">
            <v>#N/A</v>
          </cell>
        </row>
        <row r="2033">
          <cell r="H2033" t="e">
            <v>#N/A</v>
          </cell>
        </row>
        <row r="2034">
          <cell r="H2034" t="e">
            <v>#N/A</v>
          </cell>
        </row>
        <row r="2035">
          <cell r="H2035" t="e">
            <v>#N/A</v>
          </cell>
        </row>
        <row r="2036">
          <cell r="H2036" t="e">
            <v>#N/A</v>
          </cell>
        </row>
        <row r="2037">
          <cell r="H2037" t="e">
            <v>#N/A</v>
          </cell>
        </row>
        <row r="2038">
          <cell r="H2038" t="e">
            <v>#N/A</v>
          </cell>
        </row>
        <row r="2039">
          <cell r="H2039" t="e">
            <v>#N/A</v>
          </cell>
        </row>
        <row r="2040">
          <cell r="H2040" t="e">
            <v>#N/A</v>
          </cell>
        </row>
        <row r="2041">
          <cell r="H2041" t="e">
            <v>#N/A</v>
          </cell>
        </row>
        <row r="2042">
          <cell r="H2042" t="e">
            <v>#N/A</v>
          </cell>
        </row>
        <row r="2043">
          <cell r="H2043" t="e">
            <v>#N/A</v>
          </cell>
        </row>
        <row r="2044">
          <cell r="H2044" t="e">
            <v>#N/A</v>
          </cell>
        </row>
        <row r="2045">
          <cell r="H2045" t="e">
            <v>#N/A</v>
          </cell>
        </row>
        <row r="2046">
          <cell r="H2046" t="e">
            <v>#N/A</v>
          </cell>
        </row>
        <row r="2047">
          <cell r="H2047" t="e">
            <v>#N/A</v>
          </cell>
        </row>
        <row r="2048">
          <cell r="H2048" t="e">
            <v>#N/A</v>
          </cell>
        </row>
        <row r="2049">
          <cell r="H2049" t="e">
            <v>#N/A</v>
          </cell>
        </row>
        <row r="2050">
          <cell r="H2050" t="e">
            <v>#N/A</v>
          </cell>
        </row>
        <row r="2051">
          <cell r="H2051" t="e">
            <v>#N/A</v>
          </cell>
        </row>
        <row r="2052">
          <cell r="H2052" t="e">
            <v>#N/A</v>
          </cell>
        </row>
        <row r="2053">
          <cell r="H2053" t="e">
            <v>#N/A</v>
          </cell>
        </row>
        <row r="2054">
          <cell r="H2054" t="e">
            <v>#N/A</v>
          </cell>
        </row>
        <row r="2055">
          <cell r="H2055" t="e">
            <v>#N/A</v>
          </cell>
        </row>
        <row r="2056">
          <cell r="H2056" t="e">
            <v>#N/A</v>
          </cell>
        </row>
        <row r="2057">
          <cell r="H2057" t="e">
            <v>#N/A</v>
          </cell>
        </row>
        <row r="2058">
          <cell r="H2058" t="e">
            <v>#N/A</v>
          </cell>
        </row>
        <row r="2059">
          <cell r="H2059" t="e">
            <v>#N/A</v>
          </cell>
        </row>
        <row r="2060">
          <cell r="H2060" t="e">
            <v>#N/A</v>
          </cell>
        </row>
        <row r="2061">
          <cell r="H2061" t="e">
            <v>#N/A</v>
          </cell>
        </row>
        <row r="2062">
          <cell r="H2062" t="e">
            <v>#N/A</v>
          </cell>
        </row>
        <row r="2063">
          <cell r="H2063" t="e">
            <v>#N/A</v>
          </cell>
        </row>
        <row r="2064">
          <cell r="H2064" t="e">
            <v>#N/A</v>
          </cell>
        </row>
        <row r="2065">
          <cell r="H2065" t="e">
            <v>#N/A</v>
          </cell>
        </row>
        <row r="2066">
          <cell r="H2066" t="e">
            <v>#N/A</v>
          </cell>
        </row>
        <row r="2067">
          <cell r="H2067" t="e">
            <v>#N/A</v>
          </cell>
        </row>
        <row r="2068">
          <cell r="H2068" t="e">
            <v>#N/A</v>
          </cell>
        </row>
        <row r="2069">
          <cell r="H2069" t="e">
            <v>#N/A</v>
          </cell>
        </row>
        <row r="2070">
          <cell r="H2070" t="e">
            <v>#N/A</v>
          </cell>
        </row>
        <row r="2071">
          <cell r="H2071" t="e">
            <v>#N/A</v>
          </cell>
        </row>
        <row r="2072">
          <cell r="H2072" t="e">
            <v>#N/A</v>
          </cell>
        </row>
        <row r="2073">
          <cell r="H2073" t="e">
            <v>#N/A</v>
          </cell>
        </row>
        <row r="2074">
          <cell r="H2074" t="e">
            <v>#N/A</v>
          </cell>
        </row>
        <row r="2075">
          <cell r="H2075" t="e">
            <v>#N/A</v>
          </cell>
        </row>
        <row r="2076">
          <cell r="H2076" t="e">
            <v>#N/A</v>
          </cell>
        </row>
        <row r="2077">
          <cell r="H2077" t="e">
            <v>#N/A</v>
          </cell>
        </row>
        <row r="2078">
          <cell r="H2078" t="e">
            <v>#N/A</v>
          </cell>
        </row>
        <row r="2079">
          <cell r="H2079" t="e">
            <v>#N/A</v>
          </cell>
        </row>
        <row r="2080">
          <cell r="H2080" t="e">
            <v>#N/A</v>
          </cell>
        </row>
        <row r="2081">
          <cell r="H2081" t="e">
            <v>#N/A</v>
          </cell>
        </row>
        <row r="2082">
          <cell r="H2082" t="e">
            <v>#N/A</v>
          </cell>
        </row>
        <row r="2083">
          <cell r="H2083" t="e">
            <v>#N/A</v>
          </cell>
        </row>
        <row r="2084">
          <cell r="H2084" t="e">
            <v>#N/A</v>
          </cell>
        </row>
        <row r="2085">
          <cell r="H2085" t="e">
            <v>#N/A</v>
          </cell>
        </row>
        <row r="2086">
          <cell r="H2086" t="e">
            <v>#N/A</v>
          </cell>
        </row>
        <row r="2087">
          <cell r="H2087" t="e">
            <v>#N/A</v>
          </cell>
        </row>
        <row r="2088">
          <cell r="H2088" t="e">
            <v>#N/A</v>
          </cell>
        </row>
        <row r="2089">
          <cell r="H2089" t="e">
            <v>#N/A</v>
          </cell>
        </row>
        <row r="2090">
          <cell r="H2090" t="e">
            <v>#N/A</v>
          </cell>
        </row>
        <row r="2091">
          <cell r="H2091" t="e">
            <v>#N/A</v>
          </cell>
        </row>
        <row r="2092">
          <cell r="H2092" t="e">
            <v>#N/A</v>
          </cell>
        </row>
        <row r="2093">
          <cell r="H2093" t="e">
            <v>#N/A</v>
          </cell>
        </row>
        <row r="2094">
          <cell r="H2094" t="e">
            <v>#N/A</v>
          </cell>
        </row>
        <row r="2095">
          <cell r="H2095" t="e">
            <v>#N/A</v>
          </cell>
        </row>
        <row r="2096">
          <cell r="H2096" t="e">
            <v>#N/A</v>
          </cell>
        </row>
        <row r="2097">
          <cell r="H2097" t="e">
            <v>#N/A</v>
          </cell>
        </row>
        <row r="2098">
          <cell r="H2098" t="e">
            <v>#N/A</v>
          </cell>
        </row>
        <row r="2099">
          <cell r="H2099" t="e">
            <v>#N/A</v>
          </cell>
        </row>
        <row r="2100">
          <cell r="H2100" t="e">
            <v>#N/A</v>
          </cell>
        </row>
        <row r="2101">
          <cell r="H2101" t="e">
            <v>#N/A</v>
          </cell>
        </row>
        <row r="2102">
          <cell r="H2102" t="e">
            <v>#N/A</v>
          </cell>
        </row>
        <row r="2103">
          <cell r="H2103" t="e">
            <v>#N/A</v>
          </cell>
        </row>
        <row r="2104">
          <cell r="H2104" t="e">
            <v>#N/A</v>
          </cell>
        </row>
        <row r="2105">
          <cell r="H2105" t="e">
            <v>#N/A</v>
          </cell>
        </row>
        <row r="2106">
          <cell r="H2106" t="e">
            <v>#N/A</v>
          </cell>
        </row>
        <row r="2107">
          <cell r="H2107" t="e">
            <v>#N/A</v>
          </cell>
        </row>
        <row r="2108">
          <cell r="H2108" t="e">
            <v>#N/A</v>
          </cell>
        </row>
        <row r="2109">
          <cell r="H2109" t="e">
            <v>#N/A</v>
          </cell>
        </row>
        <row r="2110">
          <cell r="H2110" t="e">
            <v>#N/A</v>
          </cell>
        </row>
        <row r="2111">
          <cell r="H2111" t="e">
            <v>#N/A</v>
          </cell>
        </row>
        <row r="2112">
          <cell r="H2112" t="e">
            <v>#N/A</v>
          </cell>
        </row>
        <row r="2113">
          <cell r="H2113" t="e">
            <v>#N/A</v>
          </cell>
        </row>
        <row r="2114">
          <cell r="H2114" t="e">
            <v>#N/A</v>
          </cell>
        </row>
        <row r="2115">
          <cell r="H2115" t="e">
            <v>#N/A</v>
          </cell>
        </row>
        <row r="2116">
          <cell r="H2116" t="e">
            <v>#N/A</v>
          </cell>
        </row>
        <row r="2117">
          <cell r="H2117" t="e">
            <v>#N/A</v>
          </cell>
        </row>
        <row r="2118">
          <cell r="H2118" t="e">
            <v>#N/A</v>
          </cell>
        </row>
        <row r="2119">
          <cell r="H2119" t="e">
            <v>#N/A</v>
          </cell>
        </row>
        <row r="2120">
          <cell r="H2120" t="e">
            <v>#N/A</v>
          </cell>
        </row>
        <row r="2121">
          <cell r="H2121" t="e">
            <v>#N/A</v>
          </cell>
        </row>
        <row r="2122">
          <cell r="H2122" t="e">
            <v>#N/A</v>
          </cell>
        </row>
        <row r="2123">
          <cell r="H2123" t="e">
            <v>#N/A</v>
          </cell>
        </row>
        <row r="2124">
          <cell r="H2124" t="e">
            <v>#N/A</v>
          </cell>
        </row>
        <row r="2125">
          <cell r="H2125" t="e">
            <v>#N/A</v>
          </cell>
        </row>
        <row r="2126">
          <cell r="H2126" t="e">
            <v>#N/A</v>
          </cell>
        </row>
        <row r="2127">
          <cell r="H2127" t="e">
            <v>#N/A</v>
          </cell>
        </row>
        <row r="2128">
          <cell r="H2128" t="e">
            <v>#N/A</v>
          </cell>
        </row>
        <row r="2129">
          <cell r="H2129" t="e">
            <v>#N/A</v>
          </cell>
        </row>
        <row r="2130">
          <cell r="H2130" t="e">
            <v>#N/A</v>
          </cell>
        </row>
        <row r="2131">
          <cell r="H2131" t="e">
            <v>#N/A</v>
          </cell>
        </row>
        <row r="2132">
          <cell r="H2132" t="e">
            <v>#N/A</v>
          </cell>
        </row>
        <row r="2133">
          <cell r="H2133" t="e">
            <v>#N/A</v>
          </cell>
        </row>
        <row r="2134">
          <cell r="H2134" t="e">
            <v>#N/A</v>
          </cell>
        </row>
        <row r="2135">
          <cell r="H2135" t="e">
            <v>#N/A</v>
          </cell>
        </row>
        <row r="2136">
          <cell r="H2136" t="e">
            <v>#N/A</v>
          </cell>
        </row>
        <row r="2137">
          <cell r="H2137" t="e">
            <v>#N/A</v>
          </cell>
        </row>
        <row r="2138">
          <cell r="H2138" t="e">
            <v>#N/A</v>
          </cell>
        </row>
        <row r="2139">
          <cell r="H2139" t="e">
            <v>#N/A</v>
          </cell>
        </row>
        <row r="2140">
          <cell r="H2140" t="e">
            <v>#N/A</v>
          </cell>
        </row>
        <row r="2141">
          <cell r="H2141" t="e">
            <v>#N/A</v>
          </cell>
        </row>
        <row r="2142">
          <cell r="H2142" t="e">
            <v>#N/A</v>
          </cell>
        </row>
        <row r="2143">
          <cell r="H2143" t="e">
            <v>#N/A</v>
          </cell>
        </row>
        <row r="2144">
          <cell r="H2144" t="e">
            <v>#N/A</v>
          </cell>
        </row>
        <row r="2145">
          <cell r="H2145" t="e">
            <v>#N/A</v>
          </cell>
        </row>
        <row r="2146">
          <cell r="H2146" t="e">
            <v>#N/A</v>
          </cell>
        </row>
        <row r="2147">
          <cell r="H2147" t="e">
            <v>#N/A</v>
          </cell>
        </row>
        <row r="2148">
          <cell r="H2148" t="e">
            <v>#N/A</v>
          </cell>
        </row>
        <row r="2149">
          <cell r="H2149" t="e">
            <v>#N/A</v>
          </cell>
        </row>
        <row r="2150">
          <cell r="H2150" t="e">
            <v>#N/A</v>
          </cell>
        </row>
        <row r="2151">
          <cell r="H2151" t="e">
            <v>#N/A</v>
          </cell>
        </row>
        <row r="2152">
          <cell r="H2152" t="e">
            <v>#N/A</v>
          </cell>
        </row>
        <row r="2153">
          <cell r="H2153" t="e">
            <v>#N/A</v>
          </cell>
        </row>
        <row r="2154">
          <cell r="H2154" t="e">
            <v>#N/A</v>
          </cell>
        </row>
        <row r="2155">
          <cell r="H2155" t="e">
            <v>#N/A</v>
          </cell>
        </row>
        <row r="2156">
          <cell r="H2156" t="e">
            <v>#N/A</v>
          </cell>
        </row>
        <row r="2157">
          <cell r="H2157" t="e">
            <v>#N/A</v>
          </cell>
        </row>
        <row r="2158">
          <cell r="H2158" t="e">
            <v>#N/A</v>
          </cell>
        </row>
        <row r="2159">
          <cell r="H2159" t="e">
            <v>#N/A</v>
          </cell>
        </row>
        <row r="2160">
          <cell r="H2160" t="e">
            <v>#N/A</v>
          </cell>
        </row>
        <row r="2161">
          <cell r="H2161" t="e">
            <v>#N/A</v>
          </cell>
        </row>
        <row r="2162">
          <cell r="H2162" t="e">
            <v>#N/A</v>
          </cell>
        </row>
        <row r="2163">
          <cell r="H2163" t="e">
            <v>#N/A</v>
          </cell>
        </row>
        <row r="2164">
          <cell r="H2164" t="e">
            <v>#N/A</v>
          </cell>
        </row>
        <row r="2165">
          <cell r="H2165" t="e">
            <v>#N/A</v>
          </cell>
        </row>
        <row r="2166">
          <cell r="H2166" t="e">
            <v>#N/A</v>
          </cell>
        </row>
        <row r="2167">
          <cell r="H2167" t="e">
            <v>#N/A</v>
          </cell>
        </row>
        <row r="2168">
          <cell r="H2168" t="e">
            <v>#N/A</v>
          </cell>
        </row>
        <row r="2169">
          <cell r="H2169" t="e">
            <v>#N/A</v>
          </cell>
        </row>
        <row r="2170">
          <cell r="H2170" t="e">
            <v>#N/A</v>
          </cell>
        </row>
        <row r="2171">
          <cell r="H2171" t="e">
            <v>#N/A</v>
          </cell>
        </row>
        <row r="2172">
          <cell r="H2172" t="e">
            <v>#N/A</v>
          </cell>
        </row>
        <row r="2173">
          <cell r="H2173" t="e">
            <v>#N/A</v>
          </cell>
        </row>
        <row r="2174">
          <cell r="H2174" t="e">
            <v>#N/A</v>
          </cell>
        </row>
        <row r="2175">
          <cell r="H2175" t="e">
            <v>#N/A</v>
          </cell>
        </row>
        <row r="2176">
          <cell r="H2176" t="e">
            <v>#N/A</v>
          </cell>
        </row>
        <row r="2177">
          <cell r="H2177" t="e">
            <v>#N/A</v>
          </cell>
        </row>
        <row r="2178">
          <cell r="H2178" t="e">
            <v>#N/A</v>
          </cell>
        </row>
        <row r="2179">
          <cell r="H2179" t="e">
            <v>#N/A</v>
          </cell>
        </row>
        <row r="2180">
          <cell r="H2180" t="e">
            <v>#N/A</v>
          </cell>
        </row>
        <row r="2181">
          <cell r="H2181" t="e">
            <v>#N/A</v>
          </cell>
        </row>
        <row r="2182">
          <cell r="H2182" t="e">
            <v>#N/A</v>
          </cell>
        </row>
        <row r="2183">
          <cell r="H2183" t="e">
            <v>#N/A</v>
          </cell>
        </row>
        <row r="2184">
          <cell r="H2184" t="e">
            <v>#N/A</v>
          </cell>
        </row>
        <row r="2185">
          <cell r="H2185" t="e">
            <v>#N/A</v>
          </cell>
        </row>
        <row r="2186">
          <cell r="H2186" t="e">
            <v>#N/A</v>
          </cell>
        </row>
        <row r="2187">
          <cell r="H2187" t="e">
            <v>#N/A</v>
          </cell>
        </row>
        <row r="2188">
          <cell r="H2188" t="e">
            <v>#N/A</v>
          </cell>
        </row>
        <row r="2189">
          <cell r="H2189" t="e">
            <v>#N/A</v>
          </cell>
        </row>
        <row r="2190">
          <cell r="H2190" t="e">
            <v>#N/A</v>
          </cell>
        </row>
        <row r="2191">
          <cell r="H2191" t="e">
            <v>#N/A</v>
          </cell>
        </row>
        <row r="2192">
          <cell r="H2192" t="e">
            <v>#N/A</v>
          </cell>
        </row>
        <row r="2193">
          <cell r="H2193" t="e">
            <v>#N/A</v>
          </cell>
        </row>
        <row r="2194">
          <cell r="H2194" t="e">
            <v>#N/A</v>
          </cell>
        </row>
        <row r="2195">
          <cell r="H2195" t="e">
            <v>#N/A</v>
          </cell>
        </row>
        <row r="2196">
          <cell r="H2196" t="e">
            <v>#N/A</v>
          </cell>
        </row>
        <row r="2197">
          <cell r="H2197" t="e">
            <v>#N/A</v>
          </cell>
        </row>
        <row r="2198">
          <cell r="H2198" t="e">
            <v>#N/A</v>
          </cell>
        </row>
        <row r="2199">
          <cell r="H2199" t="e">
            <v>#N/A</v>
          </cell>
        </row>
        <row r="2200">
          <cell r="H2200" t="e">
            <v>#N/A</v>
          </cell>
        </row>
        <row r="2201">
          <cell r="H2201" t="e">
            <v>#N/A</v>
          </cell>
        </row>
        <row r="2202">
          <cell r="H2202" t="e">
            <v>#N/A</v>
          </cell>
        </row>
        <row r="2203">
          <cell r="H2203" t="e">
            <v>#N/A</v>
          </cell>
        </row>
        <row r="2204">
          <cell r="H2204" t="e">
            <v>#N/A</v>
          </cell>
        </row>
        <row r="2205">
          <cell r="H2205" t="e">
            <v>#N/A</v>
          </cell>
        </row>
        <row r="2206">
          <cell r="H2206" t="e">
            <v>#N/A</v>
          </cell>
        </row>
        <row r="2207">
          <cell r="H2207" t="e">
            <v>#N/A</v>
          </cell>
        </row>
        <row r="2208">
          <cell r="H2208" t="e">
            <v>#N/A</v>
          </cell>
        </row>
        <row r="2209">
          <cell r="H2209" t="e">
            <v>#N/A</v>
          </cell>
        </row>
        <row r="2210">
          <cell r="H2210" t="e">
            <v>#N/A</v>
          </cell>
        </row>
        <row r="2211">
          <cell r="H2211" t="e">
            <v>#N/A</v>
          </cell>
        </row>
        <row r="2212">
          <cell r="H2212" t="e">
            <v>#N/A</v>
          </cell>
        </row>
        <row r="2213">
          <cell r="H2213" t="e">
            <v>#N/A</v>
          </cell>
        </row>
        <row r="2214">
          <cell r="H2214" t="e">
            <v>#N/A</v>
          </cell>
        </row>
        <row r="2215">
          <cell r="H2215" t="e">
            <v>#N/A</v>
          </cell>
        </row>
        <row r="2216">
          <cell r="H2216" t="e">
            <v>#N/A</v>
          </cell>
        </row>
        <row r="2217">
          <cell r="H2217" t="e">
            <v>#N/A</v>
          </cell>
        </row>
        <row r="2218">
          <cell r="H2218" t="e">
            <v>#N/A</v>
          </cell>
        </row>
        <row r="2219">
          <cell r="H2219" t="e">
            <v>#N/A</v>
          </cell>
        </row>
        <row r="2220">
          <cell r="H2220" t="e">
            <v>#N/A</v>
          </cell>
        </row>
        <row r="2221">
          <cell r="H2221" t="e">
            <v>#N/A</v>
          </cell>
        </row>
        <row r="2222">
          <cell r="H2222" t="e">
            <v>#N/A</v>
          </cell>
        </row>
        <row r="2223">
          <cell r="H2223" t="e">
            <v>#N/A</v>
          </cell>
        </row>
        <row r="2224">
          <cell r="H2224" t="e">
            <v>#N/A</v>
          </cell>
        </row>
        <row r="2225">
          <cell r="H2225" t="e">
            <v>#N/A</v>
          </cell>
        </row>
        <row r="2226">
          <cell r="H2226" t="e">
            <v>#N/A</v>
          </cell>
        </row>
        <row r="2227">
          <cell r="H2227" t="e">
            <v>#N/A</v>
          </cell>
        </row>
        <row r="2228">
          <cell r="H2228" t="e">
            <v>#N/A</v>
          </cell>
        </row>
        <row r="2229">
          <cell r="H2229" t="e">
            <v>#N/A</v>
          </cell>
        </row>
        <row r="2230">
          <cell r="H2230" t="e">
            <v>#N/A</v>
          </cell>
        </row>
        <row r="2231">
          <cell r="H2231" t="e">
            <v>#N/A</v>
          </cell>
        </row>
        <row r="2232">
          <cell r="H2232" t="e">
            <v>#N/A</v>
          </cell>
        </row>
        <row r="2233">
          <cell r="H2233" t="e">
            <v>#N/A</v>
          </cell>
        </row>
        <row r="2234">
          <cell r="H2234" t="e">
            <v>#N/A</v>
          </cell>
        </row>
        <row r="2235">
          <cell r="H2235" t="e">
            <v>#N/A</v>
          </cell>
        </row>
        <row r="2236">
          <cell r="H2236" t="e">
            <v>#N/A</v>
          </cell>
        </row>
        <row r="2237">
          <cell r="H2237" t="e">
            <v>#N/A</v>
          </cell>
        </row>
        <row r="2238">
          <cell r="H2238" t="e">
            <v>#N/A</v>
          </cell>
        </row>
        <row r="2239">
          <cell r="H2239" t="e">
            <v>#N/A</v>
          </cell>
        </row>
        <row r="2240">
          <cell r="H2240" t="e">
            <v>#N/A</v>
          </cell>
        </row>
        <row r="2241">
          <cell r="H2241" t="e">
            <v>#N/A</v>
          </cell>
        </row>
        <row r="2242">
          <cell r="H2242" t="e">
            <v>#N/A</v>
          </cell>
        </row>
        <row r="2243">
          <cell r="H2243" t="e">
            <v>#N/A</v>
          </cell>
        </row>
        <row r="2244">
          <cell r="H2244" t="e">
            <v>#N/A</v>
          </cell>
        </row>
        <row r="2245">
          <cell r="H2245" t="e">
            <v>#N/A</v>
          </cell>
        </row>
        <row r="2246">
          <cell r="H2246" t="e">
            <v>#N/A</v>
          </cell>
        </row>
        <row r="2247">
          <cell r="H2247" t="e">
            <v>#N/A</v>
          </cell>
        </row>
        <row r="2248">
          <cell r="H2248" t="e">
            <v>#N/A</v>
          </cell>
        </row>
        <row r="2249">
          <cell r="H2249" t="e">
            <v>#N/A</v>
          </cell>
        </row>
        <row r="2250">
          <cell r="H2250" t="e">
            <v>#N/A</v>
          </cell>
        </row>
        <row r="2251">
          <cell r="H2251" t="e">
            <v>#N/A</v>
          </cell>
        </row>
        <row r="2252">
          <cell r="H2252" t="e">
            <v>#N/A</v>
          </cell>
        </row>
        <row r="2253">
          <cell r="H2253" t="e">
            <v>#N/A</v>
          </cell>
        </row>
        <row r="2254">
          <cell r="H2254" t="e">
            <v>#N/A</v>
          </cell>
        </row>
        <row r="2255">
          <cell r="H2255" t="e">
            <v>#N/A</v>
          </cell>
        </row>
        <row r="2256">
          <cell r="H2256" t="e">
            <v>#N/A</v>
          </cell>
        </row>
        <row r="2257">
          <cell r="H2257" t="e">
            <v>#N/A</v>
          </cell>
        </row>
        <row r="2258">
          <cell r="H2258" t="e">
            <v>#N/A</v>
          </cell>
        </row>
        <row r="2259">
          <cell r="H2259" t="e">
            <v>#N/A</v>
          </cell>
        </row>
        <row r="2260">
          <cell r="H2260" t="e">
            <v>#N/A</v>
          </cell>
        </row>
        <row r="2261">
          <cell r="H2261" t="e">
            <v>#N/A</v>
          </cell>
        </row>
        <row r="2262">
          <cell r="H2262" t="e">
            <v>#N/A</v>
          </cell>
        </row>
        <row r="2263">
          <cell r="H2263" t="e">
            <v>#N/A</v>
          </cell>
        </row>
        <row r="2264">
          <cell r="H2264" t="e">
            <v>#N/A</v>
          </cell>
        </row>
        <row r="2265">
          <cell r="H2265" t="e">
            <v>#N/A</v>
          </cell>
        </row>
        <row r="2266">
          <cell r="H2266" t="e">
            <v>#N/A</v>
          </cell>
        </row>
        <row r="2267">
          <cell r="H2267" t="e">
            <v>#N/A</v>
          </cell>
        </row>
        <row r="2268">
          <cell r="H2268" t="e">
            <v>#N/A</v>
          </cell>
        </row>
        <row r="2269">
          <cell r="H2269" t="e">
            <v>#N/A</v>
          </cell>
        </row>
        <row r="2270">
          <cell r="H2270" t="e">
            <v>#N/A</v>
          </cell>
        </row>
        <row r="2271">
          <cell r="H2271" t="e">
            <v>#N/A</v>
          </cell>
        </row>
        <row r="2272">
          <cell r="H2272" t="e">
            <v>#N/A</v>
          </cell>
        </row>
        <row r="2273">
          <cell r="H2273" t="e">
            <v>#N/A</v>
          </cell>
        </row>
        <row r="2274">
          <cell r="H2274" t="e">
            <v>#N/A</v>
          </cell>
        </row>
        <row r="2275">
          <cell r="H2275" t="e">
            <v>#N/A</v>
          </cell>
        </row>
        <row r="2276">
          <cell r="H2276" t="e">
            <v>#N/A</v>
          </cell>
        </row>
        <row r="2277">
          <cell r="H2277" t="e">
            <v>#N/A</v>
          </cell>
        </row>
        <row r="2278">
          <cell r="H2278" t="e">
            <v>#N/A</v>
          </cell>
        </row>
        <row r="2279">
          <cell r="H2279" t="e">
            <v>#N/A</v>
          </cell>
        </row>
        <row r="2280">
          <cell r="H2280" t="e">
            <v>#N/A</v>
          </cell>
        </row>
        <row r="2281">
          <cell r="H2281" t="e">
            <v>#N/A</v>
          </cell>
        </row>
        <row r="2282">
          <cell r="H2282" t="e">
            <v>#N/A</v>
          </cell>
        </row>
        <row r="2283">
          <cell r="H2283" t="e">
            <v>#N/A</v>
          </cell>
        </row>
        <row r="2284">
          <cell r="H2284" t="e">
            <v>#N/A</v>
          </cell>
        </row>
        <row r="2285">
          <cell r="H2285" t="e">
            <v>#N/A</v>
          </cell>
        </row>
        <row r="2286">
          <cell r="H2286" t="e">
            <v>#N/A</v>
          </cell>
        </row>
        <row r="2287">
          <cell r="H2287" t="e">
            <v>#N/A</v>
          </cell>
        </row>
        <row r="2288">
          <cell r="H2288" t="e">
            <v>#N/A</v>
          </cell>
        </row>
        <row r="2289">
          <cell r="H2289" t="e">
            <v>#N/A</v>
          </cell>
        </row>
        <row r="2290">
          <cell r="H2290" t="e">
            <v>#N/A</v>
          </cell>
        </row>
        <row r="2291">
          <cell r="H2291" t="e">
            <v>#N/A</v>
          </cell>
        </row>
        <row r="2292">
          <cell r="H2292" t="e">
            <v>#N/A</v>
          </cell>
        </row>
        <row r="2293">
          <cell r="H2293" t="e">
            <v>#N/A</v>
          </cell>
        </row>
        <row r="2294">
          <cell r="H2294" t="e">
            <v>#N/A</v>
          </cell>
        </row>
        <row r="2295">
          <cell r="H2295" t="e">
            <v>#N/A</v>
          </cell>
        </row>
        <row r="2296">
          <cell r="H2296" t="e">
            <v>#N/A</v>
          </cell>
        </row>
        <row r="2297">
          <cell r="H2297" t="e">
            <v>#N/A</v>
          </cell>
        </row>
        <row r="2298">
          <cell r="H2298" t="e">
            <v>#N/A</v>
          </cell>
        </row>
        <row r="2299">
          <cell r="H2299" t="e">
            <v>#N/A</v>
          </cell>
        </row>
        <row r="2300">
          <cell r="H2300" t="e">
            <v>#N/A</v>
          </cell>
        </row>
        <row r="2301">
          <cell r="H2301" t="e">
            <v>#N/A</v>
          </cell>
        </row>
        <row r="2302">
          <cell r="H2302" t="e">
            <v>#N/A</v>
          </cell>
        </row>
        <row r="2303">
          <cell r="H2303" t="e">
            <v>#N/A</v>
          </cell>
        </row>
        <row r="2304">
          <cell r="H2304" t="e">
            <v>#N/A</v>
          </cell>
        </row>
        <row r="2305">
          <cell r="H2305" t="e">
            <v>#N/A</v>
          </cell>
        </row>
        <row r="2306">
          <cell r="H2306" t="e">
            <v>#N/A</v>
          </cell>
        </row>
        <row r="2307">
          <cell r="H2307" t="e">
            <v>#N/A</v>
          </cell>
        </row>
        <row r="2308">
          <cell r="H2308" t="e">
            <v>#N/A</v>
          </cell>
        </row>
        <row r="2309">
          <cell r="H2309" t="e">
            <v>#N/A</v>
          </cell>
        </row>
        <row r="2310">
          <cell r="H2310" t="e">
            <v>#N/A</v>
          </cell>
        </row>
        <row r="2311">
          <cell r="H2311" t="e">
            <v>#N/A</v>
          </cell>
        </row>
        <row r="2312">
          <cell r="H2312" t="e">
            <v>#N/A</v>
          </cell>
        </row>
        <row r="2313">
          <cell r="H2313" t="e">
            <v>#N/A</v>
          </cell>
        </row>
        <row r="2314">
          <cell r="H2314" t="e">
            <v>#N/A</v>
          </cell>
        </row>
        <row r="2315">
          <cell r="H2315" t="e">
            <v>#N/A</v>
          </cell>
        </row>
        <row r="2316">
          <cell r="H2316" t="e">
            <v>#N/A</v>
          </cell>
        </row>
        <row r="2317">
          <cell r="H2317" t="e">
            <v>#N/A</v>
          </cell>
        </row>
        <row r="2318">
          <cell r="H2318" t="e">
            <v>#N/A</v>
          </cell>
        </row>
        <row r="2319">
          <cell r="H2319" t="e">
            <v>#N/A</v>
          </cell>
        </row>
        <row r="2320">
          <cell r="H2320" t="e">
            <v>#N/A</v>
          </cell>
        </row>
        <row r="2321">
          <cell r="H2321" t="e">
            <v>#N/A</v>
          </cell>
        </row>
        <row r="2322">
          <cell r="H2322" t="e">
            <v>#N/A</v>
          </cell>
        </row>
        <row r="2323">
          <cell r="H2323" t="e">
            <v>#N/A</v>
          </cell>
        </row>
        <row r="2324">
          <cell r="H2324" t="e">
            <v>#N/A</v>
          </cell>
        </row>
        <row r="2325">
          <cell r="H2325" t="e">
            <v>#N/A</v>
          </cell>
        </row>
        <row r="2326">
          <cell r="H2326" t="e">
            <v>#N/A</v>
          </cell>
        </row>
        <row r="2327">
          <cell r="H2327" t="e">
            <v>#N/A</v>
          </cell>
        </row>
        <row r="2328">
          <cell r="H2328" t="e">
            <v>#N/A</v>
          </cell>
        </row>
        <row r="2329">
          <cell r="H2329" t="e">
            <v>#N/A</v>
          </cell>
        </row>
        <row r="2330">
          <cell r="H2330" t="e">
            <v>#N/A</v>
          </cell>
        </row>
        <row r="2331">
          <cell r="H2331" t="e">
            <v>#N/A</v>
          </cell>
        </row>
        <row r="2332">
          <cell r="H2332" t="e">
            <v>#N/A</v>
          </cell>
        </row>
        <row r="2333">
          <cell r="H2333" t="e">
            <v>#N/A</v>
          </cell>
        </row>
        <row r="2334">
          <cell r="H2334" t="e">
            <v>#N/A</v>
          </cell>
        </row>
        <row r="2335">
          <cell r="H2335" t="e">
            <v>#N/A</v>
          </cell>
        </row>
        <row r="2336">
          <cell r="H2336" t="e">
            <v>#N/A</v>
          </cell>
        </row>
        <row r="2337">
          <cell r="H2337" t="e">
            <v>#N/A</v>
          </cell>
        </row>
        <row r="2338">
          <cell r="H2338" t="e">
            <v>#N/A</v>
          </cell>
        </row>
        <row r="2339">
          <cell r="H2339" t="e">
            <v>#N/A</v>
          </cell>
        </row>
        <row r="2340">
          <cell r="H2340" t="e">
            <v>#N/A</v>
          </cell>
        </row>
        <row r="2341">
          <cell r="H2341" t="e">
            <v>#N/A</v>
          </cell>
        </row>
        <row r="2342">
          <cell r="H2342" t="e">
            <v>#N/A</v>
          </cell>
        </row>
        <row r="2343">
          <cell r="H2343" t="e">
            <v>#N/A</v>
          </cell>
        </row>
        <row r="2344">
          <cell r="H2344" t="e">
            <v>#N/A</v>
          </cell>
        </row>
        <row r="2345">
          <cell r="H2345" t="e">
            <v>#N/A</v>
          </cell>
        </row>
        <row r="2346">
          <cell r="H2346" t="e">
            <v>#N/A</v>
          </cell>
        </row>
        <row r="2347">
          <cell r="H2347" t="e">
            <v>#N/A</v>
          </cell>
        </row>
        <row r="2348">
          <cell r="H2348" t="e">
            <v>#N/A</v>
          </cell>
        </row>
        <row r="2349">
          <cell r="H2349" t="e">
            <v>#N/A</v>
          </cell>
        </row>
        <row r="2350">
          <cell r="H2350" t="e">
            <v>#N/A</v>
          </cell>
        </row>
        <row r="2351">
          <cell r="H2351" t="e">
            <v>#N/A</v>
          </cell>
        </row>
        <row r="2352">
          <cell r="H2352" t="e">
            <v>#N/A</v>
          </cell>
        </row>
        <row r="2353">
          <cell r="H2353" t="e">
            <v>#N/A</v>
          </cell>
        </row>
        <row r="2354">
          <cell r="H2354" t="e">
            <v>#N/A</v>
          </cell>
        </row>
        <row r="2355">
          <cell r="H2355" t="e">
            <v>#N/A</v>
          </cell>
        </row>
        <row r="2356">
          <cell r="H2356" t="e">
            <v>#N/A</v>
          </cell>
        </row>
        <row r="2357">
          <cell r="H2357" t="e">
            <v>#N/A</v>
          </cell>
        </row>
        <row r="2358">
          <cell r="H2358" t="e">
            <v>#N/A</v>
          </cell>
        </row>
        <row r="2359">
          <cell r="H2359" t="e">
            <v>#N/A</v>
          </cell>
        </row>
        <row r="2360">
          <cell r="H2360" t="e">
            <v>#N/A</v>
          </cell>
        </row>
        <row r="2361">
          <cell r="H2361" t="e">
            <v>#N/A</v>
          </cell>
        </row>
        <row r="2362">
          <cell r="H2362" t="e">
            <v>#N/A</v>
          </cell>
        </row>
        <row r="2363">
          <cell r="H2363" t="e">
            <v>#N/A</v>
          </cell>
        </row>
        <row r="2364">
          <cell r="H2364" t="e">
            <v>#N/A</v>
          </cell>
        </row>
        <row r="2365">
          <cell r="H2365" t="e">
            <v>#N/A</v>
          </cell>
        </row>
        <row r="2366">
          <cell r="H2366" t="e">
            <v>#N/A</v>
          </cell>
        </row>
        <row r="2367">
          <cell r="H2367" t="e">
            <v>#N/A</v>
          </cell>
        </row>
        <row r="2368">
          <cell r="H2368" t="e">
            <v>#N/A</v>
          </cell>
        </row>
        <row r="2369">
          <cell r="H2369" t="e">
            <v>#N/A</v>
          </cell>
        </row>
        <row r="2370">
          <cell r="H2370" t="e">
            <v>#N/A</v>
          </cell>
        </row>
        <row r="2371">
          <cell r="H2371" t="e">
            <v>#N/A</v>
          </cell>
        </row>
        <row r="2372">
          <cell r="H2372" t="e">
            <v>#N/A</v>
          </cell>
        </row>
        <row r="2373">
          <cell r="H2373" t="e">
            <v>#N/A</v>
          </cell>
        </row>
        <row r="2374">
          <cell r="H2374" t="e">
            <v>#N/A</v>
          </cell>
        </row>
        <row r="2375">
          <cell r="H2375" t="e">
            <v>#N/A</v>
          </cell>
        </row>
        <row r="2376">
          <cell r="H2376" t="e">
            <v>#N/A</v>
          </cell>
        </row>
        <row r="2377">
          <cell r="H2377" t="e">
            <v>#N/A</v>
          </cell>
        </row>
        <row r="2378">
          <cell r="H2378" t="e">
            <v>#N/A</v>
          </cell>
        </row>
        <row r="2379">
          <cell r="H2379" t="e">
            <v>#N/A</v>
          </cell>
        </row>
        <row r="2380">
          <cell r="H2380" t="e">
            <v>#N/A</v>
          </cell>
        </row>
        <row r="2381">
          <cell r="H2381" t="e">
            <v>#N/A</v>
          </cell>
        </row>
        <row r="2382">
          <cell r="H2382" t="e">
            <v>#N/A</v>
          </cell>
        </row>
        <row r="2383">
          <cell r="H2383" t="e">
            <v>#N/A</v>
          </cell>
        </row>
        <row r="2384">
          <cell r="H2384" t="e">
            <v>#N/A</v>
          </cell>
        </row>
        <row r="2385">
          <cell r="H2385" t="e">
            <v>#N/A</v>
          </cell>
        </row>
        <row r="2386">
          <cell r="H2386" t="e">
            <v>#N/A</v>
          </cell>
        </row>
        <row r="2387">
          <cell r="H2387" t="e">
            <v>#N/A</v>
          </cell>
        </row>
        <row r="2388">
          <cell r="H2388" t="e">
            <v>#N/A</v>
          </cell>
        </row>
        <row r="2389">
          <cell r="H2389" t="e">
            <v>#N/A</v>
          </cell>
        </row>
        <row r="2390">
          <cell r="H2390" t="e">
            <v>#N/A</v>
          </cell>
        </row>
        <row r="2391">
          <cell r="H2391" t="e">
            <v>#N/A</v>
          </cell>
        </row>
        <row r="2392">
          <cell r="H2392" t="e">
            <v>#N/A</v>
          </cell>
        </row>
        <row r="2393">
          <cell r="H2393" t="e">
            <v>#N/A</v>
          </cell>
        </row>
        <row r="2394">
          <cell r="H2394" t="e">
            <v>#N/A</v>
          </cell>
        </row>
        <row r="2395">
          <cell r="H2395" t="e">
            <v>#N/A</v>
          </cell>
        </row>
        <row r="2396">
          <cell r="H2396" t="e">
            <v>#N/A</v>
          </cell>
        </row>
        <row r="2397">
          <cell r="H2397" t="e">
            <v>#N/A</v>
          </cell>
        </row>
        <row r="2398">
          <cell r="H2398" t="e">
            <v>#N/A</v>
          </cell>
        </row>
        <row r="2399">
          <cell r="H2399" t="e">
            <v>#N/A</v>
          </cell>
        </row>
        <row r="2400">
          <cell r="H2400" t="e">
            <v>#N/A</v>
          </cell>
        </row>
        <row r="2401">
          <cell r="H2401" t="e">
            <v>#N/A</v>
          </cell>
        </row>
        <row r="2402">
          <cell r="H2402" t="e">
            <v>#N/A</v>
          </cell>
        </row>
        <row r="2403">
          <cell r="H2403" t="e">
            <v>#N/A</v>
          </cell>
        </row>
        <row r="2404">
          <cell r="H2404" t="e">
            <v>#N/A</v>
          </cell>
        </row>
        <row r="2405">
          <cell r="H2405" t="e">
            <v>#N/A</v>
          </cell>
        </row>
        <row r="2406">
          <cell r="H2406" t="e">
            <v>#N/A</v>
          </cell>
        </row>
        <row r="2407">
          <cell r="H2407" t="e">
            <v>#N/A</v>
          </cell>
        </row>
        <row r="2408">
          <cell r="H2408" t="e">
            <v>#N/A</v>
          </cell>
        </row>
        <row r="2409">
          <cell r="H2409" t="e">
            <v>#N/A</v>
          </cell>
        </row>
        <row r="2410">
          <cell r="H2410" t="e">
            <v>#N/A</v>
          </cell>
        </row>
        <row r="2411">
          <cell r="H2411" t="e">
            <v>#N/A</v>
          </cell>
        </row>
        <row r="2412">
          <cell r="H2412" t="e">
            <v>#N/A</v>
          </cell>
        </row>
        <row r="2413">
          <cell r="H2413" t="e">
            <v>#N/A</v>
          </cell>
        </row>
        <row r="2414">
          <cell r="H2414" t="e">
            <v>#N/A</v>
          </cell>
        </row>
        <row r="2415">
          <cell r="H2415" t="e">
            <v>#N/A</v>
          </cell>
        </row>
        <row r="2416">
          <cell r="H2416" t="e">
            <v>#N/A</v>
          </cell>
        </row>
        <row r="2417">
          <cell r="H2417" t="e">
            <v>#N/A</v>
          </cell>
        </row>
        <row r="2418">
          <cell r="H2418" t="e">
            <v>#N/A</v>
          </cell>
        </row>
        <row r="2419">
          <cell r="H2419" t="e">
            <v>#N/A</v>
          </cell>
        </row>
        <row r="2420">
          <cell r="H2420" t="e">
            <v>#N/A</v>
          </cell>
        </row>
        <row r="2421">
          <cell r="H2421" t="e">
            <v>#N/A</v>
          </cell>
        </row>
        <row r="2422">
          <cell r="H2422" t="e">
            <v>#N/A</v>
          </cell>
        </row>
        <row r="2423">
          <cell r="H2423" t="e">
            <v>#N/A</v>
          </cell>
        </row>
        <row r="2424">
          <cell r="H2424" t="e">
            <v>#N/A</v>
          </cell>
        </row>
        <row r="2425">
          <cell r="H2425" t="e">
            <v>#N/A</v>
          </cell>
        </row>
        <row r="2426">
          <cell r="H2426" t="e">
            <v>#N/A</v>
          </cell>
        </row>
        <row r="2427">
          <cell r="H2427" t="e">
            <v>#N/A</v>
          </cell>
        </row>
        <row r="2428">
          <cell r="H2428" t="e">
            <v>#N/A</v>
          </cell>
        </row>
        <row r="2429">
          <cell r="H2429" t="e">
            <v>#N/A</v>
          </cell>
        </row>
        <row r="2430">
          <cell r="H2430" t="e">
            <v>#N/A</v>
          </cell>
        </row>
        <row r="2431">
          <cell r="H2431" t="e">
            <v>#N/A</v>
          </cell>
        </row>
        <row r="2432">
          <cell r="H2432" t="e">
            <v>#N/A</v>
          </cell>
        </row>
        <row r="2433">
          <cell r="H2433" t="e">
            <v>#N/A</v>
          </cell>
        </row>
        <row r="2434">
          <cell r="H2434" t="e">
            <v>#N/A</v>
          </cell>
        </row>
        <row r="2435">
          <cell r="H2435" t="e">
            <v>#N/A</v>
          </cell>
        </row>
        <row r="2436">
          <cell r="H2436" t="e">
            <v>#N/A</v>
          </cell>
        </row>
        <row r="2437">
          <cell r="H2437" t="e">
            <v>#N/A</v>
          </cell>
        </row>
        <row r="2438">
          <cell r="H2438" t="e">
            <v>#N/A</v>
          </cell>
        </row>
        <row r="2439">
          <cell r="H2439" t="e">
            <v>#N/A</v>
          </cell>
        </row>
        <row r="2440">
          <cell r="H2440" t="e">
            <v>#N/A</v>
          </cell>
        </row>
        <row r="2441">
          <cell r="H2441" t="e">
            <v>#N/A</v>
          </cell>
        </row>
        <row r="2442">
          <cell r="H2442" t="e">
            <v>#N/A</v>
          </cell>
        </row>
        <row r="2443">
          <cell r="H2443" t="e">
            <v>#N/A</v>
          </cell>
        </row>
        <row r="2444">
          <cell r="H2444" t="e">
            <v>#N/A</v>
          </cell>
        </row>
        <row r="2445">
          <cell r="H2445" t="e">
            <v>#N/A</v>
          </cell>
        </row>
        <row r="2446">
          <cell r="H2446" t="e">
            <v>#N/A</v>
          </cell>
        </row>
        <row r="2447">
          <cell r="H2447" t="e">
            <v>#N/A</v>
          </cell>
        </row>
        <row r="2448">
          <cell r="H2448" t="e">
            <v>#N/A</v>
          </cell>
        </row>
        <row r="2449">
          <cell r="H2449" t="e">
            <v>#N/A</v>
          </cell>
        </row>
        <row r="2450">
          <cell r="H2450" t="e">
            <v>#N/A</v>
          </cell>
        </row>
        <row r="2451">
          <cell r="H2451" t="e">
            <v>#N/A</v>
          </cell>
        </row>
        <row r="2452">
          <cell r="H2452" t="e">
            <v>#N/A</v>
          </cell>
        </row>
        <row r="2453">
          <cell r="H2453" t="e">
            <v>#N/A</v>
          </cell>
        </row>
        <row r="2454">
          <cell r="H2454" t="e">
            <v>#N/A</v>
          </cell>
        </row>
        <row r="2455">
          <cell r="H2455" t="e">
            <v>#N/A</v>
          </cell>
        </row>
        <row r="2456">
          <cell r="H2456" t="e">
            <v>#N/A</v>
          </cell>
        </row>
        <row r="2457">
          <cell r="H2457" t="e">
            <v>#N/A</v>
          </cell>
        </row>
        <row r="2458">
          <cell r="H2458" t="e">
            <v>#N/A</v>
          </cell>
        </row>
        <row r="2459">
          <cell r="H2459" t="e">
            <v>#N/A</v>
          </cell>
        </row>
        <row r="2460">
          <cell r="H2460" t="e">
            <v>#N/A</v>
          </cell>
        </row>
        <row r="2461">
          <cell r="H2461" t="e">
            <v>#N/A</v>
          </cell>
        </row>
        <row r="2462">
          <cell r="H2462" t="e">
            <v>#N/A</v>
          </cell>
        </row>
        <row r="2463">
          <cell r="H2463" t="e">
            <v>#N/A</v>
          </cell>
        </row>
        <row r="2464">
          <cell r="H2464" t="e">
            <v>#N/A</v>
          </cell>
        </row>
        <row r="2465">
          <cell r="H2465" t="e">
            <v>#N/A</v>
          </cell>
        </row>
        <row r="2466">
          <cell r="H2466" t="e">
            <v>#N/A</v>
          </cell>
        </row>
        <row r="2467">
          <cell r="H2467" t="e">
            <v>#N/A</v>
          </cell>
        </row>
        <row r="2468">
          <cell r="H2468" t="e">
            <v>#N/A</v>
          </cell>
        </row>
        <row r="2469">
          <cell r="H2469" t="e">
            <v>#N/A</v>
          </cell>
        </row>
        <row r="2470">
          <cell r="H2470" t="e">
            <v>#N/A</v>
          </cell>
        </row>
        <row r="2471">
          <cell r="H2471" t="e">
            <v>#N/A</v>
          </cell>
        </row>
        <row r="2472">
          <cell r="H2472" t="e">
            <v>#N/A</v>
          </cell>
        </row>
        <row r="2473">
          <cell r="H2473" t="e">
            <v>#N/A</v>
          </cell>
        </row>
        <row r="2474">
          <cell r="H2474" t="e">
            <v>#N/A</v>
          </cell>
        </row>
        <row r="2475">
          <cell r="H2475" t="e">
            <v>#N/A</v>
          </cell>
        </row>
        <row r="2476">
          <cell r="H2476" t="e">
            <v>#N/A</v>
          </cell>
        </row>
        <row r="2477">
          <cell r="H2477" t="e">
            <v>#N/A</v>
          </cell>
        </row>
        <row r="2478">
          <cell r="H2478" t="e">
            <v>#N/A</v>
          </cell>
        </row>
        <row r="2479">
          <cell r="H2479" t="e">
            <v>#N/A</v>
          </cell>
        </row>
        <row r="2480">
          <cell r="H2480" t="e">
            <v>#N/A</v>
          </cell>
        </row>
        <row r="2481">
          <cell r="H2481" t="e">
            <v>#N/A</v>
          </cell>
        </row>
        <row r="2482">
          <cell r="H2482" t="e">
            <v>#N/A</v>
          </cell>
        </row>
        <row r="2483">
          <cell r="H2483" t="e">
            <v>#N/A</v>
          </cell>
        </row>
        <row r="2484">
          <cell r="H2484" t="e">
            <v>#N/A</v>
          </cell>
        </row>
        <row r="2485">
          <cell r="H2485" t="e">
            <v>#N/A</v>
          </cell>
        </row>
        <row r="2486">
          <cell r="H2486" t="e">
            <v>#N/A</v>
          </cell>
        </row>
        <row r="2487">
          <cell r="H2487" t="e">
            <v>#N/A</v>
          </cell>
        </row>
        <row r="2488">
          <cell r="H2488" t="e">
            <v>#N/A</v>
          </cell>
        </row>
        <row r="2489">
          <cell r="H2489" t="e">
            <v>#N/A</v>
          </cell>
        </row>
        <row r="2490">
          <cell r="H2490" t="e">
            <v>#N/A</v>
          </cell>
        </row>
        <row r="2491">
          <cell r="H2491" t="e">
            <v>#N/A</v>
          </cell>
        </row>
        <row r="2492">
          <cell r="H2492" t="e">
            <v>#N/A</v>
          </cell>
        </row>
        <row r="2493">
          <cell r="H2493" t="e">
            <v>#N/A</v>
          </cell>
        </row>
        <row r="2494">
          <cell r="H2494" t="e">
            <v>#N/A</v>
          </cell>
        </row>
        <row r="2495">
          <cell r="H2495" t="e">
            <v>#N/A</v>
          </cell>
        </row>
        <row r="2496">
          <cell r="H2496" t="e">
            <v>#N/A</v>
          </cell>
        </row>
        <row r="2497">
          <cell r="H2497" t="e">
            <v>#N/A</v>
          </cell>
        </row>
        <row r="2498">
          <cell r="H2498" t="e">
            <v>#N/A</v>
          </cell>
        </row>
        <row r="2499">
          <cell r="H2499" t="e">
            <v>#N/A</v>
          </cell>
        </row>
        <row r="2500">
          <cell r="H2500" t="e">
            <v>#N/A</v>
          </cell>
        </row>
        <row r="2501">
          <cell r="H2501" t="e">
            <v>#N/A</v>
          </cell>
        </row>
        <row r="2502">
          <cell r="H2502" t="e">
            <v>#N/A</v>
          </cell>
        </row>
        <row r="2503">
          <cell r="H2503" t="e">
            <v>#N/A</v>
          </cell>
        </row>
        <row r="2504">
          <cell r="H2504" t="e">
            <v>#N/A</v>
          </cell>
        </row>
        <row r="2505">
          <cell r="H2505" t="e">
            <v>#N/A</v>
          </cell>
        </row>
        <row r="2506">
          <cell r="H2506" t="e">
            <v>#N/A</v>
          </cell>
        </row>
        <row r="2507">
          <cell r="H2507" t="e">
            <v>#N/A</v>
          </cell>
        </row>
        <row r="2508">
          <cell r="H2508" t="e">
            <v>#N/A</v>
          </cell>
        </row>
        <row r="2509">
          <cell r="H2509" t="e">
            <v>#N/A</v>
          </cell>
        </row>
        <row r="2510">
          <cell r="H2510" t="e">
            <v>#N/A</v>
          </cell>
        </row>
        <row r="2511">
          <cell r="H2511" t="e">
            <v>#N/A</v>
          </cell>
        </row>
        <row r="2512">
          <cell r="H2512" t="e">
            <v>#N/A</v>
          </cell>
        </row>
        <row r="2513">
          <cell r="H2513" t="e">
            <v>#N/A</v>
          </cell>
        </row>
        <row r="2514">
          <cell r="H2514" t="e">
            <v>#N/A</v>
          </cell>
        </row>
        <row r="2515">
          <cell r="H2515" t="e">
            <v>#N/A</v>
          </cell>
        </row>
        <row r="2516">
          <cell r="H2516" t="e">
            <v>#N/A</v>
          </cell>
        </row>
        <row r="2517">
          <cell r="H2517" t="e">
            <v>#N/A</v>
          </cell>
        </row>
        <row r="2518">
          <cell r="H2518" t="e">
            <v>#N/A</v>
          </cell>
        </row>
        <row r="2519">
          <cell r="H2519" t="e">
            <v>#N/A</v>
          </cell>
        </row>
        <row r="2520">
          <cell r="H2520" t="e">
            <v>#N/A</v>
          </cell>
        </row>
        <row r="2521">
          <cell r="H2521" t="e">
            <v>#N/A</v>
          </cell>
        </row>
        <row r="2522">
          <cell r="H2522" t="e">
            <v>#N/A</v>
          </cell>
        </row>
        <row r="2523">
          <cell r="H2523" t="e">
            <v>#N/A</v>
          </cell>
        </row>
        <row r="2524">
          <cell r="H2524" t="e">
            <v>#N/A</v>
          </cell>
        </row>
        <row r="2525">
          <cell r="H2525" t="e">
            <v>#N/A</v>
          </cell>
        </row>
        <row r="2526">
          <cell r="H2526" t="e">
            <v>#N/A</v>
          </cell>
        </row>
        <row r="2527">
          <cell r="H2527" t="e">
            <v>#N/A</v>
          </cell>
        </row>
        <row r="2528">
          <cell r="H2528" t="e">
            <v>#N/A</v>
          </cell>
        </row>
        <row r="2529">
          <cell r="H2529" t="e">
            <v>#N/A</v>
          </cell>
        </row>
        <row r="2530">
          <cell r="H2530" t="e">
            <v>#N/A</v>
          </cell>
        </row>
        <row r="2531">
          <cell r="H2531" t="e">
            <v>#N/A</v>
          </cell>
        </row>
        <row r="2532">
          <cell r="H2532" t="e">
            <v>#N/A</v>
          </cell>
        </row>
        <row r="2533">
          <cell r="H2533" t="e">
            <v>#N/A</v>
          </cell>
        </row>
        <row r="2534">
          <cell r="H2534" t="e">
            <v>#N/A</v>
          </cell>
        </row>
        <row r="2535">
          <cell r="H2535" t="e">
            <v>#N/A</v>
          </cell>
        </row>
        <row r="2536">
          <cell r="H2536" t="e">
            <v>#N/A</v>
          </cell>
        </row>
        <row r="2537">
          <cell r="H2537" t="e">
            <v>#N/A</v>
          </cell>
        </row>
        <row r="2538">
          <cell r="H2538" t="e">
            <v>#N/A</v>
          </cell>
        </row>
        <row r="2539">
          <cell r="H2539" t="e">
            <v>#N/A</v>
          </cell>
        </row>
        <row r="2540">
          <cell r="H2540" t="e">
            <v>#N/A</v>
          </cell>
        </row>
        <row r="2541">
          <cell r="H2541" t="e">
            <v>#N/A</v>
          </cell>
        </row>
        <row r="2542">
          <cell r="H2542" t="e">
            <v>#N/A</v>
          </cell>
        </row>
        <row r="2543">
          <cell r="H2543" t="e">
            <v>#N/A</v>
          </cell>
        </row>
        <row r="2544">
          <cell r="H2544" t="e">
            <v>#N/A</v>
          </cell>
        </row>
        <row r="2545">
          <cell r="H2545" t="e">
            <v>#N/A</v>
          </cell>
        </row>
        <row r="2546">
          <cell r="H2546" t="e">
            <v>#N/A</v>
          </cell>
        </row>
        <row r="2547">
          <cell r="H2547" t="e">
            <v>#N/A</v>
          </cell>
        </row>
        <row r="2548">
          <cell r="H2548" t="e">
            <v>#N/A</v>
          </cell>
        </row>
        <row r="2549">
          <cell r="H2549" t="e">
            <v>#N/A</v>
          </cell>
        </row>
        <row r="2550">
          <cell r="H2550" t="e">
            <v>#N/A</v>
          </cell>
        </row>
        <row r="2551">
          <cell r="H2551" t="e">
            <v>#N/A</v>
          </cell>
        </row>
        <row r="2552">
          <cell r="H2552" t="e">
            <v>#N/A</v>
          </cell>
        </row>
        <row r="2553">
          <cell r="H2553" t="e">
            <v>#N/A</v>
          </cell>
        </row>
        <row r="2554">
          <cell r="H2554" t="e">
            <v>#N/A</v>
          </cell>
        </row>
        <row r="2555">
          <cell r="H2555" t="e">
            <v>#N/A</v>
          </cell>
        </row>
        <row r="2556">
          <cell r="H2556" t="e">
            <v>#N/A</v>
          </cell>
        </row>
        <row r="2557">
          <cell r="H2557" t="e">
            <v>#N/A</v>
          </cell>
        </row>
        <row r="2558">
          <cell r="H2558" t="e">
            <v>#N/A</v>
          </cell>
        </row>
        <row r="2559">
          <cell r="H2559" t="e">
            <v>#N/A</v>
          </cell>
        </row>
        <row r="2560">
          <cell r="H2560" t="e">
            <v>#N/A</v>
          </cell>
        </row>
        <row r="2561">
          <cell r="H2561" t="e">
            <v>#N/A</v>
          </cell>
        </row>
        <row r="2562">
          <cell r="H2562" t="e">
            <v>#N/A</v>
          </cell>
        </row>
        <row r="2563">
          <cell r="H2563" t="e">
            <v>#N/A</v>
          </cell>
        </row>
        <row r="2564">
          <cell r="H2564" t="e">
            <v>#N/A</v>
          </cell>
        </row>
        <row r="2565">
          <cell r="H2565" t="e">
            <v>#N/A</v>
          </cell>
        </row>
        <row r="2566">
          <cell r="H2566" t="e">
            <v>#N/A</v>
          </cell>
        </row>
        <row r="2567">
          <cell r="H2567" t="e">
            <v>#N/A</v>
          </cell>
        </row>
        <row r="2568">
          <cell r="H2568" t="e">
            <v>#N/A</v>
          </cell>
        </row>
        <row r="2569">
          <cell r="H2569" t="e">
            <v>#N/A</v>
          </cell>
        </row>
        <row r="2570">
          <cell r="H2570" t="e">
            <v>#N/A</v>
          </cell>
        </row>
        <row r="2571">
          <cell r="H2571" t="e">
            <v>#N/A</v>
          </cell>
        </row>
        <row r="2572">
          <cell r="H2572" t="e">
            <v>#N/A</v>
          </cell>
        </row>
        <row r="2573">
          <cell r="H2573" t="e">
            <v>#N/A</v>
          </cell>
        </row>
        <row r="2574">
          <cell r="H2574" t="e">
            <v>#N/A</v>
          </cell>
        </row>
        <row r="2575">
          <cell r="H2575" t="e">
            <v>#N/A</v>
          </cell>
        </row>
        <row r="2576">
          <cell r="H2576" t="e">
            <v>#N/A</v>
          </cell>
        </row>
        <row r="2577">
          <cell r="H2577" t="e">
            <v>#N/A</v>
          </cell>
        </row>
        <row r="2578">
          <cell r="H2578" t="e">
            <v>#N/A</v>
          </cell>
        </row>
        <row r="2579">
          <cell r="H2579" t="e">
            <v>#N/A</v>
          </cell>
        </row>
        <row r="2580">
          <cell r="H2580" t="e">
            <v>#N/A</v>
          </cell>
        </row>
        <row r="2581">
          <cell r="H2581" t="e">
            <v>#N/A</v>
          </cell>
        </row>
        <row r="2582">
          <cell r="H2582" t="e">
            <v>#N/A</v>
          </cell>
        </row>
        <row r="2583">
          <cell r="H2583" t="e">
            <v>#N/A</v>
          </cell>
        </row>
        <row r="2584">
          <cell r="H2584" t="e">
            <v>#N/A</v>
          </cell>
        </row>
        <row r="2585">
          <cell r="H2585" t="e">
            <v>#N/A</v>
          </cell>
        </row>
        <row r="2586">
          <cell r="H2586" t="e">
            <v>#N/A</v>
          </cell>
        </row>
        <row r="2587">
          <cell r="H2587" t="e">
            <v>#N/A</v>
          </cell>
        </row>
        <row r="2588">
          <cell r="H2588" t="e">
            <v>#N/A</v>
          </cell>
        </row>
        <row r="2589">
          <cell r="H2589" t="e">
            <v>#N/A</v>
          </cell>
        </row>
        <row r="2590">
          <cell r="H2590" t="e">
            <v>#N/A</v>
          </cell>
        </row>
        <row r="2591">
          <cell r="H2591" t="e">
            <v>#N/A</v>
          </cell>
        </row>
        <row r="2592">
          <cell r="H2592" t="e">
            <v>#N/A</v>
          </cell>
        </row>
        <row r="2593">
          <cell r="H2593" t="e">
            <v>#N/A</v>
          </cell>
        </row>
        <row r="2594">
          <cell r="H2594" t="e">
            <v>#N/A</v>
          </cell>
        </row>
        <row r="2595">
          <cell r="H2595" t="e">
            <v>#N/A</v>
          </cell>
        </row>
        <row r="2596">
          <cell r="H2596" t="e">
            <v>#N/A</v>
          </cell>
        </row>
        <row r="2597">
          <cell r="H2597" t="e">
            <v>#N/A</v>
          </cell>
        </row>
        <row r="2598">
          <cell r="H2598" t="e">
            <v>#N/A</v>
          </cell>
        </row>
        <row r="2599">
          <cell r="H2599" t="e">
            <v>#N/A</v>
          </cell>
        </row>
        <row r="2600">
          <cell r="H2600" t="e">
            <v>#N/A</v>
          </cell>
        </row>
        <row r="2601">
          <cell r="H2601" t="e">
            <v>#N/A</v>
          </cell>
        </row>
        <row r="2602">
          <cell r="H2602" t="e">
            <v>#N/A</v>
          </cell>
        </row>
        <row r="2603">
          <cell r="H2603" t="e">
            <v>#N/A</v>
          </cell>
        </row>
        <row r="2604">
          <cell r="H2604" t="e">
            <v>#N/A</v>
          </cell>
        </row>
        <row r="2605">
          <cell r="H2605" t="e">
            <v>#N/A</v>
          </cell>
        </row>
        <row r="2606">
          <cell r="H2606" t="e">
            <v>#N/A</v>
          </cell>
        </row>
        <row r="2607">
          <cell r="H2607" t="e">
            <v>#N/A</v>
          </cell>
        </row>
        <row r="2608">
          <cell r="H2608" t="e">
            <v>#N/A</v>
          </cell>
        </row>
        <row r="2609">
          <cell r="H2609" t="e">
            <v>#N/A</v>
          </cell>
        </row>
        <row r="2610">
          <cell r="H2610" t="e">
            <v>#N/A</v>
          </cell>
        </row>
        <row r="2611">
          <cell r="H2611" t="e">
            <v>#N/A</v>
          </cell>
        </row>
        <row r="2612">
          <cell r="H2612" t="e">
            <v>#N/A</v>
          </cell>
        </row>
        <row r="2613">
          <cell r="H2613" t="e">
            <v>#N/A</v>
          </cell>
        </row>
        <row r="2614">
          <cell r="H2614" t="e">
            <v>#N/A</v>
          </cell>
        </row>
        <row r="2615">
          <cell r="H2615" t="e">
            <v>#N/A</v>
          </cell>
        </row>
        <row r="2616">
          <cell r="H2616" t="e">
            <v>#N/A</v>
          </cell>
        </row>
        <row r="2617">
          <cell r="H2617" t="e">
            <v>#N/A</v>
          </cell>
        </row>
        <row r="2618">
          <cell r="H2618" t="e">
            <v>#N/A</v>
          </cell>
        </row>
        <row r="2619">
          <cell r="H2619" t="e">
            <v>#N/A</v>
          </cell>
        </row>
        <row r="2620">
          <cell r="H2620" t="e">
            <v>#N/A</v>
          </cell>
        </row>
        <row r="2621">
          <cell r="H2621" t="e">
            <v>#N/A</v>
          </cell>
        </row>
        <row r="2622">
          <cell r="H2622" t="e">
            <v>#N/A</v>
          </cell>
        </row>
        <row r="2623">
          <cell r="H2623" t="e">
            <v>#N/A</v>
          </cell>
        </row>
        <row r="2624">
          <cell r="H2624" t="e">
            <v>#N/A</v>
          </cell>
        </row>
        <row r="2625">
          <cell r="H2625" t="e">
            <v>#N/A</v>
          </cell>
        </row>
        <row r="2626">
          <cell r="H2626" t="e">
            <v>#N/A</v>
          </cell>
        </row>
        <row r="2627">
          <cell r="H2627" t="e">
            <v>#N/A</v>
          </cell>
        </row>
        <row r="2628">
          <cell r="H2628" t="e">
            <v>#N/A</v>
          </cell>
        </row>
        <row r="2629">
          <cell r="H2629" t="e">
            <v>#N/A</v>
          </cell>
        </row>
        <row r="2630">
          <cell r="H2630" t="e">
            <v>#N/A</v>
          </cell>
        </row>
        <row r="2631">
          <cell r="H2631" t="e">
            <v>#N/A</v>
          </cell>
        </row>
        <row r="2632">
          <cell r="H2632" t="e">
            <v>#N/A</v>
          </cell>
        </row>
        <row r="2633">
          <cell r="H2633" t="e">
            <v>#N/A</v>
          </cell>
        </row>
        <row r="2634">
          <cell r="H2634" t="e">
            <v>#N/A</v>
          </cell>
        </row>
        <row r="2635">
          <cell r="H2635" t="e">
            <v>#N/A</v>
          </cell>
        </row>
        <row r="2636">
          <cell r="H2636" t="e">
            <v>#N/A</v>
          </cell>
        </row>
        <row r="2637">
          <cell r="H2637" t="e">
            <v>#N/A</v>
          </cell>
        </row>
        <row r="2638">
          <cell r="H2638" t="e">
            <v>#N/A</v>
          </cell>
        </row>
        <row r="2639">
          <cell r="H2639" t="e">
            <v>#N/A</v>
          </cell>
        </row>
        <row r="2640">
          <cell r="H2640" t="e">
            <v>#N/A</v>
          </cell>
        </row>
        <row r="2641">
          <cell r="H2641" t="e">
            <v>#N/A</v>
          </cell>
        </row>
        <row r="2642">
          <cell r="H2642" t="e">
            <v>#N/A</v>
          </cell>
        </row>
        <row r="2643">
          <cell r="H2643" t="e">
            <v>#N/A</v>
          </cell>
        </row>
        <row r="2644">
          <cell r="H2644" t="e">
            <v>#N/A</v>
          </cell>
        </row>
        <row r="2645">
          <cell r="H2645" t="e">
            <v>#N/A</v>
          </cell>
        </row>
        <row r="2646">
          <cell r="H2646" t="e">
            <v>#N/A</v>
          </cell>
        </row>
        <row r="2647">
          <cell r="H2647" t="e">
            <v>#N/A</v>
          </cell>
        </row>
        <row r="2648">
          <cell r="H2648" t="e">
            <v>#N/A</v>
          </cell>
        </row>
        <row r="2649">
          <cell r="H2649" t="e">
            <v>#N/A</v>
          </cell>
        </row>
        <row r="2650">
          <cell r="H2650" t="e">
            <v>#N/A</v>
          </cell>
        </row>
        <row r="2651">
          <cell r="H2651" t="e">
            <v>#N/A</v>
          </cell>
        </row>
        <row r="2652">
          <cell r="H2652" t="e">
            <v>#N/A</v>
          </cell>
        </row>
        <row r="2653">
          <cell r="H2653" t="e">
            <v>#N/A</v>
          </cell>
        </row>
        <row r="2654">
          <cell r="H2654" t="e">
            <v>#N/A</v>
          </cell>
        </row>
        <row r="2655">
          <cell r="H2655" t="e">
            <v>#N/A</v>
          </cell>
        </row>
        <row r="2656">
          <cell r="H2656" t="e">
            <v>#N/A</v>
          </cell>
        </row>
        <row r="2657">
          <cell r="H2657" t="e">
            <v>#N/A</v>
          </cell>
        </row>
        <row r="2658">
          <cell r="H2658" t="e">
            <v>#N/A</v>
          </cell>
        </row>
        <row r="2659">
          <cell r="H2659" t="e">
            <v>#N/A</v>
          </cell>
        </row>
        <row r="2660">
          <cell r="H2660" t="e">
            <v>#N/A</v>
          </cell>
        </row>
        <row r="2661">
          <cell r="H2661" t="e">
            <v>#N/A</v>
          </cell>
        </row>
        <row r="2662">
          <cell r="H2662" t="e">
            <v>#N/A</v>
          </cell>
        </row>
        <row r="2663">
          <cell r="H2663" t="e">
            <v>#N/A</v>
          </cell>
        </row>
        <row r="2664">
          <cell r="H2664" t="e">
            <v>#N/A</v>
          </cell>
        </row>
        <row r="2665">
          <cell r="H2665" t="e">
            <v>#N/A</v>
          </cell>
        </row>
        <row r="2666">
          <cell r="H2666" t="e">
            <v>#N/A</v>
          </cell>
        </row>
        <row r="2667">
          <cell r="H2667" t="e">
            <v>#N/A</v>
          </cell>
        </row>
        <row r="2668">
          <cell r="H2668" t="e">
            <v>#N/A</v>
          </cell>
        </row>
        <row r="2669">
          <cell r="H2669" t="e">
            <v>#N/A</v>
          </cell>
        </row>
        <row r="2670">
          <cell r="H2670" t="e">
            <v>#N/A</v>
          </cell>
        </row>
        <row r="2671">
          <cell r="H2671" t="e">
            <v>#N/A</v>
          </cell>
        </row>
        <row r="2672">
          <cell r="H2672" t="e">
            <v>#N/A</v>
          </cell>
        </row>
        <row r="2673">
          <cell r="H2673" t="e">
            <v>#N/A</v>
          </cell>
        </row>
        <row r="2674">
          <cell r="H2674" t="e">
            <v>#N/A</v>
          </cell>
        </row>
        <row r="2675">
          <cell r="H2675" t="e">
            <v>#N/A</v>
          </cell>
        </row>
        <row r="2676">
          <cell r="H2676" t="e">
            <v>#N/A</v>
          </cell>
        </row>
        <row r="2677">
          <cell r="H2677" t="e">
            <v>#N/A</v>
          </cell>
        </row>
        <row r="2678">
          <cell r="H2678" t="e">
            <v>#N/A</v>
          </cell>
        </row>
        <row r="2679">
          <cell r="H2679" t="e">
            <v>#N/A</v>
          </cell>
        </row>
        <row r="2680">
          <cell r="H2680" t="e">
            <v>#N/A</v>
          </cell>
        </row>
        <row r="2681">
          <cell r="H2681" t="e">
            <v>#N/A</v>
          </cell>
        </row>
        <row r="2682">
          <cell r="H2682" t="e">
            <v>#N/A</v>
          </cell>
        </row>
        <row r="2683">
          <cell r="H2683" t="e">
            <v>#N/A</v>
          </cell>
        </row>
        <row r="2684">
          <cell r="H2684" t="e">
            <v>#N/A</v>
          </cell>
        </row>
        <row r="2685">
          <cell r="H2685" t="e">
            <v>#N/A</v>
          </cell>
        </row>
        <row r="2686">
          <cell r="H2686" t="e">
            <v>#N/A</v>
          </cell>
        </row>
        <row r="2687">
          <cell r="H2687" t="e">
            <v>#N/A</v>
          </cell>
        </row>
        <row r="2688">
          <cell r="H2688" t="e">
            <v>#N/A</v>
          </cell>
        </row>
        <row r="2689">
          <cell r="H2689" t="e">
            <v>#N/A</v>
          </cell>
        </row>
        <row r="2690">
          <cell r="H2690" t="e">
            <v>#N/A</v>
          </cell>
        </row>
        <row r="2691">
          <cell r="H2691" t="e">
            <v>#N/A</v>
          </cell>
        </row>
        <row r="2692">
          <cell r="H2692" t="e">
            <v>#N/A</v>
          </cell>
        </row>
        <row r="2693">
          <cell r="H2693" t="e">
            <v>#N/A</v>
          </cell>
        </row>
        <row r="2694">
          <cell r="H2694" t="e">
            <v>#N/A</v>
          </cell>
        </row>
        <row r="2695">
          <cell r="H2695" t="e">
            <v>#N/A</v>
          </cell>
        </row>
        <row r="2696">
          <cell r="H2696" t="e">
            <v>#N/A</v>
          </cell>
        </row>
        <row r="2697">
          <cell r="H2697" t="e">
            <v>#N/A</v>
          </cell>
        </row>
        <row r="2698">
          <cell r="H2698" t="e">
            <v>#N/A</v>
          </cell>
        </row>
        <row r="2699">
          <cell r="H2699" t="e">
            <v>#N/A</v>
          </cell>
        </row>
        <row r="2700">
          <cell r="H2700" t="e">
            <v>#N/A</v>
          </cell>
        </row>
        <row r="2701">
          <cell r="H2701" t="e">
            <v>#N/A</v>
          </cell>
        </row>
        <row r="2702">
          <cell r="H2702" t="e">
            <v>#N/A</v>
          </cell>
        </row>
        <row r="2703">
          <cell r="H2703" t="e">
            <v>#N/A</v>
          </cell>
        </row>
        <row r="2704">
          <cell r="H2704" t="e">
            <v>#N/A</v>
          </cell>
        </row>
        <row r="2705">
          <cell r="H2705" t="e">
            <v>#N/A</v>
          </cell>
        </row>
        <row r="2706">
          <cell r="H2706" t="e">
            <v>#N/A</v>
          </cell>
        </row>
        <row r="2707">
          <cell r="H2707" t="e">
            <v>#N/A</v>
          </cell>
        </row>
        <row r="2708">
          <cell r="H2708" t="e">
            <v>#N/A</v>
          </cell>
        </row>
        <row r="2709">
          <cell r="H2709" t="e">
            <v>#N/A</v>
          </cell>
        </row>
        <row r="2710">
          <cell r="H2710" t="e">
            <v>#N/A</v>
          </cell>
        </row>
        <row r="2711">
          <cell r="H2711" t="e">
            <v>#N/A</v>
          </cell>
        </row>
        <row r="2712">
          <cell r="H2712" t="e">
            <v>#N/A</v>
          </cell>
        </row>
        <row r="2713">
          <cell r="H2713" t="e">
            <v>#N/A</v>
          </cell>
        </row>
        <row r="2714">
          <cell r="H2714" t="e">
            <v>#N/A</v>
          </cell>
        </row>
        <row r="2715">
          <cell r="H2715" t="e">
            <v>#N/A</v>
          </cell>
        </row>
        <row r="2716">
          <cell r="H2716" t="e">
            <v>#N/A</v>
          </cell>
        </row>
        <row r="2717">
          <cell r="H2717" t="e">
            <v>#N/A</v>
          </cell>
        </row>
        <row r="2718">
          <cell r="H2718" t="e">
            <v>#N/A</v>
          </cell>
        </row>
        <row r="2719">
          <cell r="H2719" t="e">
            <v>#N/A</v>
          </cell>
        </row>
        <row r="2720">
          <cell r="H2720" t="e">
            <v>#N/A</v>
          </cell>
        </row>
        <row r="2721">
          <cell r="H2721" t="e">
            <v>#N/A</v>
          </cell>
        </row>
        <row r="2722">
          <cell r="H2722" t="e">
            <v>#N/A</v>
          </cell>
        </row>
        <row r="2723">
          <cell r="H2723" t="e">
            <v>#N/A</v>
          </cell>
        </row>
        <row r="2724">
          <cell r="H2724" t="e">
            <v>#N/A</v>
          </cell>
        </row>
        <row r="2725">
          <cell r="H2725" t="e">
            <v>#N/A</v>
          </cell>
        </row>
        <row r="2726">
          <cell r="H2726" t="e">
            <v>#N/A</v>
          </cell>
        </row>
        <row r="2727">
          <cell r="H2727" t="e">
            <v>#N/A</v>
          </cell>
        </row>
        <row r="2728">
          <cell r="H2728" t="e">
            <v>#N/A</v>
          </cell>
        </row>
        <row r="2729">
          <cell r="H2729" t="e">
            <v>#N/A</v>
          </cell>
        </row>
        <row r="2730">
          <cell r="H2730" t="e">
            <v>#N/A</v>
          </cell>
        </row>
        <row r="2731">
          <cell r="H2731" t="e">
            <v>#N/A</v>
          </cell>
        </row>
        <row r="2732">
          <cell r="H2732" t="e">
            <v>#N/A</v>
          </cell>
        </row>
        <row r="2733">
          <cell r="H2733" t="e">
            <v>#N/A</v>
          </cell>
        </row>
        <row r="2734">
          <cell r="H2734" t="e">
            <v>#N/A</v>
          </cell>
        </row>
        <row r="2735">
          <cell r="H2735" t="e">
            <v>#N/A</v>
          </cell>
        </row>
        <row r="2736">
          <cell r="H2736" t="e">
            <v>#N/A</v>
          </cell>
        </row>
        <row r="2737">
          <cell r="H2737" t="e">
            <v>#N/A</v>
          </cell>
        </row>
        <row r="2738">
          <cell r="H2738" t="e">
            <v>#N/A</v>
          </cell>
        </row>
        <row r="2739">
          <cell r="H2739" t="e">
            <v>#N/A</v>
          </cell>
        </row>
        <row r="2740">
          <cell r="H2740" t="e">
            <v>#N/A</v>
          </cell>
        </row>
        <row r="2741">
          <cell r="H2741" t="e">
            <v>#N/A</v>
          </cell>
        </row>
        <row r="2742">
          <cell r="H2742" t="e">
            <v>#N/A</v>
          </cell>
        </row>
        <row r="2743">
          <cell r="H2743" t="e">
            <v>#N/A</v>
          </cell>
        </row>
        <row r="2744">
          <cell r="H2744" t="e">
            <v>#N/A</v>
          </cell>
        </row>
        <row r="2745">
          <cell r="H2745" t="e">
            <v>#N/A</v>
          </cell>
        </row>
        <row r="2746">
          <cell r="H2746" t="e">
            <v>#N/A</v>
          </cell>
        </row>
        <row r="2747">
          <cell r="H2747" t="e">
            <v>#N/A</v>
          </cell>
        </row>
        <row r="2748">
          <cell r="H2748" t="e">
            <v>#N/A</v>
          </cell>
        </row>
        <row r="2749">
          <cell r="H2749" t="e">
            <v>#N/A</v>
          </cell>
        </row>
        <row r="2750">
          <cell r="H2750" t="e">
            <v>#N/A</v>
          </cell>
        </row>
        <row r="2751">
          <cell r="H2751" t="e">
            <v>#N/A</v>
          </cell>
        </row>
        <row r="2752">
          <cell r="H2752" t="e">
            <v>#N/A</v>
          </cell>
        </row>
        <row r="2753">
          <cell r="H2753" t="e">
            <v>#N/A</v>
          </cell>
        </row>
        <row r="2754">
          <cell r="H2754" t="e">
            <v>#N/A</v>
          </cell>
        </row>
        <row r="2755">
          <cell r="H2755" t="e">
            <v>#N/A</v>
          </cell>
        </row>
        <row r="2756">
          <cell r="H2756" t="e">
            <v>#N/A</v>
          </cell>
        </row>
        <row r="2757">
          <cell r="H2757" t="e">
            <v>#N/A</v>
          </cell>
        </row>
        <row r="2758">
          <cell r="H2758" t="e">
            <v>#N/A</v>
          </cell>
        </row>
        <row r="2759">
          <cell r="H2759" t="e">
            <v>#N/A</v>
          </cell>
        </row>
        <row r="2760">
          <cell r="H2760" t="e">
            <v>#N/A</v>
          </cell>
        </row>
        <row r="2761">
          <cell r="H2761" t="e">
            <v>#N/A</v>
          </cell>
        </row>
        <row r="2762">
          <cell r="H2762" t="e">
            <v>#N/A</v>
          </cell>
        </row>
        <row r="2763">
          <cell r="H2763" t="e">
            <v>#N/A</v>
          </cell>
        </row>
        <row r="2764">
          <cell r="H2764" t="e">
            <v>#N/A</v>
          </cell>
        </row>
        <row r="2765">
          <cell r="H2765" t="e">
            <v>#N/A</v>
          </cell>
        </row>
        <row r="2766">
          <cell r="H2766" t="e">
            <v>#N/A</v>
          </cell>
        </row>
        <row r="2767">
          <cell r="H2767" t="e">
            <v>#N/A</v>
          </cell>
        </row>
        <row r="2768">
          <cell r="H2768" t="e">
            <v>#N/A</v>
          </cell>
        </row>
        <row r="2769">
          <cell r="H2769" t="e">
            <v>#N/A</v>
          </cell>
        </row>
        <row r="2770">
          <cell r="H2770" t="e">
            <v>#N/A</v>
          </cell>
        </row>
        <row r="2771">
          <cell r="H2771" t="e">
            <v>#N/A</v>
          </cell>
        </row>
        <row r="2772">
          <cell r="H2772" t="e">
            <v>#N/A</v>
          </cell>
        </row>
        <row r="2773">
          <cell r="H2773" t="e">
            <v>#N/A</v>
          </cell>
        </row>
        <row r="2774">
          <cell r="H2774" t="e">
            <v>#N/A</v>
          </cell>
        </row>
        <row r="2775">
          <cell r="H2775" t="e">
            <v>#N/A</v>
          </cell>
        </row>
        <row r="2776">
          <cell r="H2776" t="e">
            <v>#N/A</v>
          </cell>
        </row>
        <row r="2777">
          <cell r="H2777" t="e">
            <v>#N/A</v>
          </cell>
        </row>
        <row r="2778">
          <cell r="H2778" t="e">
            <v>#N/A</v>
          </cell>
        </row>
        <row r="2779">
          <cell r="H2779" t="e">
            <v>#N/A</v>
          </cell>
        </row>
        <row r="2780">
          <cell r="H2780" t="e">
            <v>#N/A</v>
          </cell>
        </row>
        <row r="2781">
          <cell r="H2781" t="e">
            <v>#N/A</v>
          </cell>
        </row>
        <row r="2782">
          <cell r="H2782" t="e">
            <v>#N/A</v>
          </cell>
        </row>
        <row r="2783">
          <cell r="H2783" t="e">
            <v>#N/A</v>
          </cell>
        </row>
        <row r="2784">
          <cell r="H2784" t="e">
            <v>#N/A</v>
          </cell>
        </row>
        <row r="2785">
          <cell r="H2785" t="e">
            <v>#N/A</v>
          </cell>
        </row>
        <row r="2786">
          <cell r="H2786" t="e">
            <v>#N/A</v>
          </cell>
        </row>
        <row r="2787">
          <cell r="H2787" t="e">
            <v>#N/A</v>
          </cell>
        </row>
        <row r="2788">
          <cell r="H2788" t="e">
            <v>#N/A</v>
          </cell>
        </row>
        <row r="2789">
          <cell r="H2789" t="e">
            <v>#N/A</v>
          </cell>
        </row>
        <row r="2790">
          <cell r="H2790" t="e">
            <v>#N/A</v>
          </cell>
        </row>
        <row r="2791">
          <cell r="H2791" t="e">
            <v>#N/A</v>
          </cell>
        </row>
        <row r="2792">
          <cell r="H2792" t="e">
            <v>#N/A</v>
          </cell>
        </row>
        <row r="2793">
          <cell r="H2793" t="e">
            <v>#N/A</v>
          </cell>
        </row>
        <row r="2794">
          <cell r="H2794" t="e">
            <v>#N/A</v>
          </cell>
        </row>
        <row r="2795">
          <cell r="H2795" t="e">
            <v>#N/A</v>
          </cell>
        </row>
        <row r="2796">
          <cell r="H2796" t="e">
            <v>#N/A</v>
          </cell>
        </row>
        <row r="2797">
          <cell r="H2797" t="e">
            <v>#N/A</v>
          </cell>
        </row>
        <row r="2798">
          <cell r="H2798" t="e">
            <v>#N/A</v>
          </cell>
        </row>
        <row r="2799">
          <cell r="H2799" t="e">
            <v>#N/A</v>
          </cell>
        </row>
        <row r="2800">
          <cell r="H2800" t="e">
            <v>#N/A</v>
          </cell>
        </row>
        <row r="2801">
          <cell r="H2801" t="e">
            <v>#N/A</v>
          </cell>
        </row>
        <row r="2802">
          <cell r="H2802" t="e">
            <v>#N/A</v>
          </cell>
        </row>
        <row r="2803">
          <cell r="H2803" t="e">
            <v>#N/A</v>
          </cell>
        </row>
        <row r="2804">
          <cell r="H2804" t="e">
            <v>#N/A</v>
          </cell>
        </row>
        <row r="2805">
          <cell r="H2805" t="e">
            <v>#N/A</v>
          </cell>
        </row>
        <row r="2806">
          <cell r="H2806" t="e">
            <v>#N/A</v>
          </cell>
        </row>
        <row r="2807">
          <cell r="H2807" t="e">
            <v>#N/A</v>
          </cell>
        </row>
        <row r="2808">
          <cell r="H2808" t="e">
            <v>#N/A</v>
          </cell>
        </row>
        <row r="2809">
          <cell r="H2809" t="e">
            <v>#N/A</v>
          </cell>
        </row>
        <row r="2810">
          <cell r="H2810" t="e">
            <v>#N/A</v>
          </cell>
        </row>
        <row r="2811">
          <cell r="H2811" t="e">
            <v>#N/A</v>
          </cell>
        </row>
        <row r="2812">
          <cell r="H2812" t="e">
            <v>#N/A</v>
          </cell>
        </row>
        <row r="2813">
          <cell r="H2813" t="e">
            <v>#N/A</v>
          </cell>
        </row>
        <row r="2814">
          <cell r="H2814" t="e">
            <v>#N/A</v>
          </cell>
        </row>
        <row r="2815">
          <cell r="H2815" t="e">
            <v>#N/A</v>
          </cell>
        </row>
        <row r="2816">
          <cell r="H2816" t="e">
            <v>#N/A</v>
          </cell>
        </row>
        <row r="2817">
          <cell r="H2817" t="e">
            <v>#N/A</v>
          </cell>
        </row>
        <row r="2818">
          <cell r="H2818" t="e">
            <v>#N/A</v>
          </cell>
        </row>
        <row r="2819">
          <cell r="H2819" t="e">
            <v>#N/A</v>
          </cell>
        </row>
        <row r="2820">
          <cell r="H2820" t="e">
            <v>#N/A</v>
          </cell>
        </row>
        <row r="2821">
          <cell r="H2821" t="e">
            <v>#N/A</v>
          </cell>
        </row>
        <row r="2822">
          <cell r="H2822" t="e">
            <v>#N/A</v>
          </cell>
        </row>
        <row r="2823">
          <cell r="H2823" t="e">
            <v>#N/A</v>
          </cell>
        </row>
        <row r="2824">
          <cell r="H2824" t="e">
            <v>#N/A</v>
          </cell>
        </row>
        <row r="2825">
          <cell r="H2825" t="e">
            <v>#N/A</v>
          </cell>
        </row>
        <row r="2826">
          <cell r="H2826" t="e">
            <v>#N/A</v>
          </cell>
        </row>
        <row r="2827">
          <cell r="H2827" t="e">
            <v>#N/A</v>
          </cell>
        </row>
        <row r="2828">
          <cell r="H2828" t="e">
            <v>#N/A</v>
          </cell>
        </row>
        <row r="2829">
          <cell r="H2829" t="e">
            <v>#N/A</v>
          </cell>
        </row>
        <row r="2830">
          <cell r="H2830" t="e">
            <v>#N/A</v>
          </cell>
        </row>
        <row r="2831">
          <cell r="H2831" t="e">
            <v>#N/A</v>
          </cell>
        </row>
        <row r="2832">
          <cell r="H2832" t="e">
            <v>#N/A</v>
          </cell>
        </row>
        <row r="2833">
          <cell r="H2833" t="e">
            <v>#N/A</v>
          </cell>
        </row>
        <row r="2834">
          <cell r="H2834" t="e">
            <v>#N/A</v>
          </cell>
        </row>
        <row r="2835">
          <cell r="H2835" t="e">
            <v>#N/A</v>
          </cell>
        </row>
        <row r="2836">
          <cell r="H2836" t="e">
            <v>#N/A</v>
          </cell>
        </row>
        <row r="2837">
          <cell r="H2837" t="e">
            <v>#N/A</v>
          </cell>
        </row>
        <row r="2838">
          <cell r="H2838" t="e">
            <v>#N/A</v>
          </cell>
        </row>
        <row r="2839">
          <cell r="H2839" t="e">
            <v>#N/A</v>
          </cell>
        </row>
        <row r="2840">
          <cell r="H2840" t="e">
            <v>#N/A</v>
          </cell>
        </row>
        <row r="2841">
          <cell r="H2841" t="e">
            <v>#N/A</v>
          </cell>
        </row>
        <row r="2842">
          <cell r="H2842" t="e">
            <v>#N/A</v>
          </cell>
        </row>
        <row r="2843">
          <cell r="H2843" t="e">
            <v>#N/A</v>
          </cell>
        </row>
        <row r="2844">
          <cell r="H2844" t="e">
            <v>#N/A</v>
          </cell>
        </row>
        <row r="2845">
          <cell r="H2845" t="e">
            <v>#N/A</v>
          </cell>
        </row>
        <row r="2846">
          <cell r="H2846" t="e">
            <v>#N/A</v>
          </cell>
        </row>
        <row r="2847">
          <cell r="H2847" t="e">
            <v>#N/A</v>
          </cell>
        </row>
        <row r="2848">
          <cell r="H2848" t="e">
            <v>#N/A</v>
          </cell>
        </row>
        <row r="2849">
          <cell r="H2849" t="e">
            <v>#N/A</v>
          </cell>
        </row>
        <row r="2850">
          <cell r="H2850" t="e">
            <v>#N/A</v>
          </cell>
        </row>
        <row r="2851">
          <cell r="H2851" t="e">
            <v>#N/A</v>
          </cell>
        </row>
        <row r="2852">
          <cell r="H2852" t="e">
            <v>#N/A</v>
          </cell>
        </row>
        <row r="2853">
          <cell r="H2853" t="e">
            <v>#N/A</v>
          </cell>
        </row>
        <row r="2854">
          <cell r="H2854" t="e">
            <v>#N/A</v>
          </cell>
        </row>
        <row r="2855">
          <cell r="H2855" t="e">
            <v>#N/A</v>
          </cell>
        </row>
        <row r="2856">
          <cell r="H2856" t="e">
            <v>#N/A</v>
          </cell>
        </row>
        <row r="2857">
          <cell r="H2857" t="e">
            <v>#N/A</v>
          </cell>
        </row>
        <row r="2858">
          <cell r="H2858" t="e">
            <v>#N/A</v>
          </cell>
        </row>
        <row r="2859">
          <cell r="H2859" t="e">
            <v>#N/A</v>
          </cell>
        </row>
        <row r="2860">
          <cell r="H2860" t="e">
            <v>#N/A</v>
          </cell>
        </row>
        <row r="2861">
          <cell r="H2861" t="e">
            <v>#N/A</v>
          </cell>
        </row>
        <row r="2862">
          <cell r="H2862" t="e">
            <v>#N/A</v>
          </cell>
        </row>
        <row r="2863">
          <cell r="H2863" t="e">
            <v>#N/A</v>
          </cell>
        </row>
        <row r="2864">
          <cell r="H2864" t="e">
            <v>#N/A</v>
          </cell>
        </row>
        <row r="2865">
          <cell r="H2865" t="e">
            <v>#N/A</v>
          </cell>
        </row>
        <row r="2866">
          <cell r="H2866" t="e">
            <v>#N/A</v>
          </cell>
        </row>
        <row r="2867">
          <cell r="H2867" t="e">
            <v>#N/A</v>
          </cell>
        </row>
        <row r="2868">
          <cell r="H2868" t="e">
            <v>#N/A</v>
          </cell>
        </row>
        <row r="2869">
          <cell r="H2869" t="e">
            <v>#N/A</v>
          </cell>
        </row>
        <row r="2870">
          <cell r="H2870" t="e">
            <v>#N/A</v>
          </cell>
        </row>
        <row r="2871">
          <cell r="H2871" t="e">
            <v>#N/A</v>
          </cell>
        </row>
        <row r="2872">
          <cell r="H2872" t="e">
            <v>#N/A</v>
          </cell>
        </row>
        <row r="2873">
          <cell r="H2873" t="e">
            <v>#N/A</v>
          </cell>
        </row>
        <row r="2874">
          <cell r="H2874" t="e">
            <v>#N/A</v>
          </cell>
        </row>
        <row r="2875">
          <cell r="H2875" t="e">
            <v>#N/A</v>
          </cell>
        </row>
        <row r="2876">
          <cell r="H2876" t="e">
            <v>#N/A</v>
          </cell>
        </row>
        <row r="2877">
          <cell r="H2877" t="e">
            <v>#N/A</v>
          </cell>
        </row>
        <row r="2878">
          <cell r="H2878" t="e">
            <v>#N/A</v>
          </cell>
        </row>
        <row r="2879">
          <cell r="H2879" t="e">
            <v>#N/A</v>
          </cell>
        </row>
        <row r="2880">
          <cell r="H2880" t="e">
            <v>#N/A</v>
          </cell>
        </row>
        <row r="2881">
          <cell r="H2881" t="e">
            <v>#N/A</v>
          </cell>
        </row>
        <row r="2882">
          <cell r="H2882" t="e">
            <v>#N/A</v>
          </cell>
        </row>
        <row r="2883">
          <cell r="H2883" t="e">
            <v>#N/A</v>
          </cell>
        </row>
        <row r="2884">
          <cell r="H2884" t="e">
            <v>#N/A</v>
          </cell>
        </row>
        <row r="2885">
          <cell r="H2885" t="e">
            <v>#N/A</v>
          </cell>
        </row>
        <row r="2886">
          <cell r="H2886" t="e">
            <v>#N/A</v>
          </cell>
        </row>
        <row r="2887">
          <cell r="H2887" t="e">
            <v>#N/A</v>
          </cell>
        </row>
        <row r="2888">
          <cell r="H2888" t="e">
            <v>#N/A</v>
          </cell>
        </row>
        <row r="2889">
          <cell r="H2889" t="e">
            <v>#N/A</v>
          </cell>
        </row>
        <row r="2890">
          <cell r="H2890" t="e">
            <v>#N/A</v>
          </cell>
        </row>
        <row r="2891">
          <cell r="H2891" t="e">
            <v>#N/A</v>
          </cell>
        </row>
        <row r="2892">
          <cell r="H2892" t="e">
            <v>#N/A</v>
          </cell>
        </row>
        <row r="2893">
          <cell r="H2893" t="e">
            <v>#N/A</v>
          </cell>
        </row>
        <row r="2894">
          <cell r="H2894" t="e">
            <v>#N/A</v>
          </cell>
        </row>
        <row r="2895">
          <cell r="H2895" t="e">
            <v>#N/A</v>
          </cell>
        </row>
        <row r="2896">
          <cell r="H2896" t="e">
            <v>#N/A</v>
          </cell>
        </row>
        <row r="2897">
          <cell r="H2897" t="e">
            <v>#N/A</v>
          </cell>
        </row>
        <row r="2898">
          <cell r="H2898" t="e">
            <v>#N/A</v>
          </cell>
        </row>
        <row r="2899">
          <cell r="H2899" t="e">
            <v>#N/A</v>
          </cell>
        </row>
        <row r="2900">
          <cell r="H2900" t="e">
            <v>#N/A</v>
          </cell>
        </row>
        <row r="2901">
          <cell r="H2901" t="e">
            <v>#N/A</v>
          </cell>
        </row>
        <row r="2902">
          <cell r="H2902" t="e">
            <v>#N/A</v>
          </cell>
        </row>
        <row r="2903">
          <cell r="H2903" t="e">
            <v>#N/A</v>
          </cell>
        </row>
        <row r="2904">
          <cell r="H2904" t="e">
            <v>#N/A</v>
          </cell>
        </row>
        <row r="2905">
          <cell r="H2905" t="e">
            <v>#N/A</v>
          </cell>
        </row>
        <row r="2906">
          <cell r="H2906" t="e">
            <v>#N/A</v>
          </cell>
        </row>
        <row r="2907">
          <cell r="H2907" t="e">
            <v>#N/A</v>
          </cell>
        </row>
        <row r="2908">
          <cell r="H2908" t="e">
            <v>#N/A</v>
          </cell>
        </row>
        <row r="2909">
          <cell r="H2909" t="e">
            <v>#N/A</v>
          </cell>
        </row>
        <row r="2910">
          <cell r="H2910" t="e">
            <v>#N/A</v>
          </cell>
        </row>
        <row r="2911">
          <cell r="H2911" t="e">
            <v>#N/A</v>
          </cell>
        </row>
        <row r="2912">
          <cell r="H2912" t="e">
            <v>#N/A</v>
          </cell>
        </row>
        <row r="2913">
          <cell r="H2913" t="e">
            <v>#N/A</v>
          </cell>
        </row>
        <row r="2914">
          <cell r="H2914" t="e">
            <v>#N/A</v>
          </cell>
        </row>
        <row r="2915">
          <cell r="H2915" t="e">
            <v>#N/A</v>
          </cell>
        </row>
        <row r="2916">
          <cell r="H2916" t="e">
            <v>#N/A</v>
          </cell>
        </row>
        <row r="2917">
          <cell r="H2917" t="e">
            <v>#N/A</v>
          </cell>
        </row>
        <row r="2918">
          <cell r="H2918" t="e">
            <v>#N/A</v>
          </cell>
        </row>
        <row r="2919">
          <cell r="H2919" t="e">
            <v>#N/A</v>
          </cell>
        </row>
        <row r="2920">
          <cell r="H2920" t="e">
            <v>#N/A</v>
          </cell>
        </row>
        <row r="2921">
          <cell r="H2921" t="e">
            <v>#N/A</v>
          </cell>
        </row>
        <row r="2922">
          <cell r="H2922" t="e">
            <v>#N/A</v>
          </cell>
        </row>
        <row r="2923">
          <cell r="H2923" t="e">
            <v>#N/A</v>
          </cell>
        </row>
        <row r="2924">
          <cell r="H2924" t="e">
            <v>#N/A</v>
          </cell>
        </row>
        <row r="2925">
          <cell r="H2925" t="e">
            <v>#N/A</v>
          </cell>
        </row>
        <row r="2926">
          <cell r="H2926" t="e">
            <v>#N/A</v>
          </cell>
        </row>
        <row r="2927">
          <cell r="H2927" t="e">
            <v>#N/A</v>
          </cell>
        </row>
        <row r="2928">
          <cell r="H2928" t="e">
            <v>#N/A</v>
          </cell>
        </row>
        <row r="2929">
          <cell r="H2929" t="e">
            <v>#N/A</v>
          </cell>
        </row>
        <row r="2930">
          <cell r="H2930" t="e">
            <v>#N/A</v>
          </cell>
        </row>
        <row r="2931">
          <cell r="H2931" t="e">
            <v>#N/A</v>
          </cell>
        </row>
        <row r="2932">
          <cell r="H2932" t="e">
            <v>#N/A</v>
          </cell>
        </row>
        <row r="2933">
          <cell r="H2933" t="e">
            <v>#N/A</v>
          </cell>
        </row>
        <row r="2934">
          <cell r="H2934" t="e">
            <v>#N/A</v>
          </cell>
        </row>
        <row r="2935">
          <cell r="H2935" t="e">
            <v>#N/A</v>
          </cell>
        </row>
        <row r="2936">
          <cell r="H2936" t="e">
            <v>#N/A</v>
          </cell>
        </row>
        <row r="2937">
          <cell r="H2937" t="e">
            <v>#N/A</v>
          </cell>
        </row>
        <row r="2938">
          <cell r="H2938" t="e">
            <v>#N/A</v>
          </cell>
        </row>
        <row r="2939">
          <cell r="H2939" t="e">
            <v>#N/A</v>
          </cell>
        </row>
        <row r="2940">
          <cell r="H2940" t="e">
            <v>#N/A</v>
          </cell>
        </row>
        <row r="2941">
          <cell r="H2941" t="e">
            <v>#N/A</v>
          </cell>
        </row>
        <row r="2942">
          <cell r="H2942" t="e">
            <v>#N/A</v>
          </cell>
        </row>
        <row r="2943">
          <cell r="H2943" t="e">
            <v>#N/A</v>
          </cell>
        </row>
        <row r="2944">
          <cell r="H2944" t="e">
            <v>#N/A</v>
          </cell>
        </row>
        <row r="2945">
          <cell r="H2945" t="e">
            <v>#N/A</v>
          </cell>
        </row>
        <row r="2946">
          <cell r="H2946" t="e">
            <v>#N/A</v>
          </cell>
        </row>
        <row r="2947">
          <cell r="H2947" t="e">
            <v>#N/A</v>
          </cell>
        </row>
        <row r="2948">
          <cell r="H2948" t="e">
            <v>#N/A</v>
          </cell>
        </row>
        <row r="2949">
          <cell r="H2949" t="e">
            <v>#N/A</v>
          </cell>
        </row>
        <row r="2950">
          <cell r="H2950" t="e">
            <v>#N/A</v>
          </cell>
        </row>
        <row r="2951">
          <cell r="H2951" t="e">
            <v>#N/A</v>
          </cell>
        </row>
        <row r="2952">
          <cell r="H2952" t="e">
            <v>#N/A</v>
          </cell>
        </row>
        <row r="2953">
          <cell r="H2953" t="e">
            <v>#N/A</v>
          </cell>
        </row>
        <row r="2954">
          <cell r="H2954" t="e">
            <v>#N/A</v>
          </cell>
        </row>
        <row r="2955">
          <cell r="H2955" t="e">
            <v>#N/A</v>
          </cell>
        </row>
        <row r="2956">
          <cell r="H2956" t="e">
            <v>#N/A</v>
          </cell>
        </row>
        <row r="2957">
          <cell r="H2957" t="e">
            <v>#N/A</v>
          </cell>
        </row>
        <row r="2958">
          <cell r="H2958" t="e">
            <v>#N/A</v>
          </cell>
        </row>
        <row r="2959">
          <cell r="H2959" t="e">
            <v>#N/A</v>
          </cell>
        </row>
        <row r="2960">
          <cell r="H2960" t="e">
            <v>#N/A</v>
          </cell>
        </row>
        <row r="2961">
          <cell r="H2961" t="e">
            <v>#N/A</v>
          </cell>
        </row>
        <row r="2962">
          <cell r="H2962" t="e">
            <v>#N/A</v>
          </cell>
        </row>
        <row r="2963">
          <cell r="H2963" t="e">
            <v>#N/A</v>
          </cell>
        </row>
        <row r="2964">
          <cell r="H2964" t="e">
            <v>#N/A</v>
          </cell>
        </row>
        <row r="2965">
          <cell r="H2965" t="e">
            <v>#N/A</v>
          </cell>
        </row>
        <row r="2966">
          <cell r="H2966" t="e">
            <v>#N/A</v>
          </cell>
        </row>
        <row r="2967">
          <cell r="H2967" t="e">
            <v>#N/A</v>
          </cell>
        </row>
        <row r="2968">
          <cell r="H2968" t="e">
            <v>#N/A</v>
          </cell>
        </row>
        <row r="2969">
          <cell r="H2969" t="e">
            <v>#N/A</v>
          </cell>
        </row>
        <row r="2970">
          <cell r="H2970" t="e">
            <v>#N/A</v>
          </cell>
        </row>
        <row r="2971">
          <cell r="H2971" t="e">
            <v>#N/A</v>
          </cell>
        </row>
        <row r="2972">
          <cell r="H2972" t="e">
            <v>#N/A</v>
          </cell>
        </row>
        <row r="2973">
          <cell r="H2973" t="e">
            <v>#N/A</v>
          </cell>
        </row>
        <row r="2974">
          <cell r="H2974" t="e">
            <v>#N/A</v>
          </cell>
        </row>
        <row r="2975">
          <cell r="H2975" t="e">
            <v>#N/A</v>
          </cell>
        </row>
        <row r="2976">
          <cell r="H2976" t="e">
            <v>#N/A</v>
          </cell>
        </row>
        <row r="2977">
          <cell r="H2977" t="e">
            <v>#N/A</v>
          </cell>
        </row>
        <row r="2978">
          <cell r="H2978" t="e">
            <v>#N/A</v>
          </cell>
        </row>
        <row r="2979">
          <cell r="H2979" t="e">
            <v>#N/A</v>
          </cell>
        </row>
        <row r="2980">
          <cell r="H2980" t="e">
            <v>#N/A</v>
          </cell>
        </row>
        <row r="2981">
          <cell r="H2981" t="e">
            <v>#N/A</v>
          </cell>
        </row>
        <row r="2982">
          <cell r="H2982" t="e">
            <v>#N/A</v>
          </cell>
        </row>
        <row r="2983">
          <cell r="H2983" t="e">
            <v>#N/A</v>
          </cell>
        </row>
        <row r="2984">
          <cell r="H2984" t="e">
            <v>#N/A</v>
          </cell>
        </row>
        <row r="2985">
          <cell r="H2985" t="e">
            <v>#N/A</v>
          </cell>
        </row>
        <row r="2986">
          <cell r="H2986" t="e">
            <v>#N/A</v>
          </cell>
        </row>
        <row r="2987">
          <cell r="H2987" t="e">
            <v>#N/A</v>
          </cell>
        </row>
        <row r="2988">
          <cell r="H2988" t="e">
            <v>#N/A</v>
          </cell>
        </row>
        <row r="2989">
          <cell r="H2989" t="e">
            <v>#N/A</v>
          </cell>
        </row>
        <row r="2990">
          <cell r="H2990" t="e">
            <v>#N/A</v>
          </cell>
        </row>
        <row r="2991">
          <cell r="H2991" t="e">
            <v>#N/A</v>
          </cell>
        </row>
        <row r="2992">
          <cell r="H2992" t="e">
            <v>#N/A</v>
          </cell>
        </row>
        <row r="2993">
          <cell r="H2993" t="e">
            <v>#N/A</v>
          </cell>
        </row>
        <row r="2994">
          <cell r="H2994" t="e">
            <v>#N/A</v>
          </cell>
        </row>
        <row r="2995">
          <cell r="H2995" t="e">
            <v>#N/A</v>
          </cell>
        </row>
        <row r="2996">
          <cell r="H2996" t="e">
            <v>#N/A</v>
          </cell>
        </row>
        <row r="2997">
          <cell r="H2997" t="e">
            <v>#N/A</v>
          </cell>
        </row>
        <row r="2998">
          <cell r="H2998" t="e">
            <v>#N/A</v>
          </cell>
        </row>
        <row r="2999">
          <cell r="H2999" t="e">
            <v>#N/A</v>
          </cell>
        </row>
        <row r="3000">
          <cell r="H3000" t="e">
            <v>#N/A</v>
          </cell>
        </row>
        <row r="3001">
          <cell r="H3001" t="e">
            <v>#N/A</v>
          </cell>
        </row>
        <row r="3002">
          <cell r="H3002" t="e">
            <v>#N/A</v>
          </cell>
        </row>
        <row r="3003">
          <cell r="H3003" t="e">
            <v>#N/A</v>
          </cell>
        </row>
        <row r="3004">
          <cell r="H3004" t="e">
            <v>#N/A</v>
          </cell>
        </row>
        <row r="3005">
          <cell r="H3005" t="e">
            <v>#N/A</v>
          </cell>
        </row>
        <row r="3006">
          <cell r="H3006" t="e">
            <v>#N/A</v>
          </cell>
        </row>
        <row r="3007">
          <cell r="H3007" t="e">
            <v>#N/A</v>
          </cell>
        </row>
        <row r="3008">
          <cell r="H3008" t="e">
            <v>#N/A</v>
          </cell>
        </row>
        <row r="3009">
          <cell r="H3009" t="e">
            <v>#N/A</v>
          </cell>
        </row>
        <row r="3010">
          <cell r="H3010" t="e">
            <v>#N/A</v>
          </cell>
        </row>
        <row r="3011">
          <cell r="H3011" t="e">
            <v>#N/A</v>
          </cell>
        </row>
        <row r="3012">
          <cell r="H3012" t="e">
            <v>#N/A</v>
          </cell>
        </row>
        <row r="3013">
          <cell r="H3013" t="e">
            <v>#N/A</v>
          </cell>
        </row>
        <row r="3014">
          <cell r="H3014" t="e">
            <v>#N/A</v>
          </cell>
        </row>
        <row r="3015">
          <cell r="H3015" t="e">
            <v>#N/A</v>
          </cell>
        </row>
        <row r="3016">
          <cell r="H3016" t="e">
            <v>#N/A</v>
          </cell>
        </row>
        <row r="3017">
          <cell r="H3017" t="e">
            <v>#N/A</v>
          </cell>
        </row>
        <row r="3018">
          <cell r="H3018" t="e">
            <v>#N/A</v>
          </cell>
        </row>
        <row r="3019">
          <cell r="H3019" t="e">
            <v>#N/A</v>
          </cell>
        </row>
        <row r="3020">
          <cell r="H3020" t="e">
            <v>#N/A</v>
          </cell>
        </row>
        <row r="3021">
          <cell r="H3021" t="e">
            <v>#N/A</v>
          </cell>
        </row>
        <row r="3022">
          <cell r="H3022" t="e">
            <v>#N/A</v>
          </cell>
        </row>
        <row r="3023">
          <cell r="H3023" t="e">
            <v>#N/A</v>
          </cell>
        </row>
        <row r="3024">
          <cell r="H3024" t="e">
            <v>#N/A</v>
          </cell>
        </row>
        <row r="3025">
          <cell r="H3025" t="e">
            <v>#N/A</v>
          </cell>
        </row>
        <row r="3026">
          <cell r="H3026" t="e">
            <v>#N/A</v>
          </cell>
        </row>
        <row r="3027">
          <cell r="H3027" t="e">
            <v>#N/A</v>
          </cell>
        </row>
        <row r="3028">
          <cell r="H3028" t="e">
            <v>#N/A</v>
          </cell>
        </row>
        <row r="3029">
          <cell r="H3029" t="e">
            <v>#N/A</v>
          </cell>
        </row>
        <row r="3030">
          <cell r="H3030" t="e">
            <v>#N/A</v>
          </cell>
        </row>
        <row r="3031">
          <cell r="H3031" t="e">
            <v>#N/A</v>
          </cell>
        </row>
        <row r="3032">
          <cell r="H3032" t="e">
            <v>#N/A</v>
          </cell>
        </row>
        <row r="3033">
          <cell r="H3033" t="e">
            <v>#N/A</v>
          </cell>
        </row>
        <row r="3034">
          <cell r="H3034" t="e">
            <v>#N/A</v>
          </cell>
        </row>
        <row r="3035">
          <cell r="H3035" t="e">
            <v>#N/A</v>
          </cell>
        </row>
        <row r="3036">
          <cell r="H3036" t="e">
            <v>#N/A</v>
          </cell>
        </row>
        <row r="3037">
          <cell r="H3037" t="e">
            <v>#N/A</v>
          </cell>
        </row>
        <row r="3038">
          <cell r="H3038" t="e">
            <v>#N/A</v>
          </cell>
        </row>
        <row r="3039">
          <cell r="H3039" t="e">
            <v>#N/A</v>
          </cell>
        </row>
        <row r="3040">
          <cell r="H3040" t="e">
            <v>#N/A</v>
          </cell>
        </row>
        <row r="3041">
          <cell r="H3041" t="e">
            <v>#N/A</v>
          </cell>
        </row>
        <row r="3042">
          <cell r="H3042" t="e">
            <v>#N/A</v>
          </cell>
        </row>
        <row r="3043">
          <cell r="H3043" t="e">
            <v>#N/A</v>
          </cell>
        </row>
        <row r="3044">
          <cell r="H3044" t="e">
            <v>#N/A</v>
          </cell>
        </row>
        <row r="3045">
          <cell r="H3045" t="e">
            <v>#N/A</v>
          </cell>
        </row>
        <row r="3046">
          <cell r="H3046" t="e">
            <v>#N/A</v>
          </cell>
        </row>
        <row r="3047">
          <cell r="H3047" t="e">
            <v>#N/A</v>
          </cell>
        </row>
        <row r="3048">
          <cell r="H3048" t="e">
            <v>#N/A</v>
          </cell>
        </row>
        <row r="3049">
          <cell r="H3049" t="e">
            <v>#N/A</v>
          </cell>
        </row>
        <row r="3050">
          <cell r="H3050" t="e">
            <v>#N/A</v>
          </cell>
        </row>
        <row r="3051">
          <cell r="H3051" t="e">
            <v>#N/A</v>
          </cell>
        </row>
        <row r="3052">
          <cell r="H3052" t="e">
            <v>#N/A</v>
          </cell>
        </row>
        <row r="3053">
          <cell r="H3053" t="e">
            <v>#N/A</v>
          </cell>
        </row>
        <row r="3054">
          <cell r="H3054" t="e">
            <v>#N/A</v>
          </cell>
        </row>
        <row r="3055">
          <cell r="H3055" t="e">
            <v>#N/A</v>
          </cell>
        </row>
        <row r="3056">
          <cell r="H3056" t="e">
            <v>#N/A</v>
          </cell>
        </row>
        <row r="3057">
          <cell r="H3057" t="e">
            <v>#N/A</v>
          </cell>
        </row>
        <row r="3058">
          <cell r="H3058" t="e">
            <v>#N/A</v>
          </cell>
        </row>
        <row r="3059">
          <cell r="H3059" t="e">
            <v>#N/A</v>
          </cell>
        </row>
        <row r="3060">
          <cell r="H3060" t="e">
            <v>#N/A</v>
          </cell>
        </row>
        <row r="3061">
          <cell r="H3061" t="e">
            <v>#N/A</v>
          </cell>
        </row>
        <row r="3062">
          <cell r="H3062" t="e">
            <v>#N/A</v>
          </cell>
        </row>
        <row r="3063">
          <cell r="H3063" t="e">
            <v>#N/A</v>
          </cell>
        </row>
        <row r="3064">
          <cell r="H3064" t="e">
            <v>#N/A</v>
          </cell>
        </row>
        <row r="3065">
          <cell r="H3065" t="e">
            <v>#N/A</v>
          </cell>
        </row>
        <row r="3066">
          <cell r="H3066" t="e">
            <v>#N/A</v>
          </cell>
        </row>
        <row r="3067">
          <cell r="H3067" t="e">
            <v>#N/A</v>
          </cell>
        </row>
        <row r="3068">
          <cell r="H3068" t="e">
            <v>#N/A</v>
          </cell>
        </row>
        <row r="3069">
          <cell r="H3069" t="e">
            <v>#N/A</v>
          </cell>
        </row>
        <row r="3070">
          <cell r="H3070" t="e">
            <v>#N/A</v>
          </cell>
        </row>
        <row r="3071">
          <cell r="H3071" t="e">
            <v>#N/A</v>
          </cell>
        </row>
        <row r="3072">
          <cell r="H3072" t="e">
            <v>#N/A</v>
          </cell>
        </row>
        <row r="3073">
          <cell r="H3073" t="e">
            <v>#N/A</v>
          </cell>
        </row>
        <row r="3074">
          <cell r="H3074" t="e">
            <v>#N/A</v>
          </cell>
        </row>
        <row r="3075">
          <cell r="H3075" t="e">
            <v>#N/A</v>
          </cell>
        </row>
        <row r="3076">
          <cell r="H3076" t="e">
            <v>#N/A</v>
          </cell>
        </row>
        <row r="3077">
          <cell r="H3077" t="e">
            <v>#N/A</v>
          </cell>
        </row>
        <row r="3078">
          <cell r="H3078" t="e">
            <v>#N/A</v>
          </cell>
        </row>
        <row r="3079">
          <cell r="H3079" t="e">
            <v>#N/A</v>
          </cell>
        </row>
        <row r="3080">
          <cell r="H3080" t="e">
            <v>#N/A</v>
          </cell>
        </row>
        <row r="3081">
          <cell r="H3081" t="e">
            <v>#N/A</v>
          </cell>
        </row>
        <row r="3082">
          <cell r="H3082" t="e">
            <v>#N/A</v>
          </cell>
        </row>
        <row r="3083">
          <cell r="H3083" t="e">
            <v>#N/A</v>
          </cell>
        </row>
        <row r="3084">
          <cell r="H3084" t="e">
            <v>#N/A</v>
          </cell>
        </row>
        <row r="3085">
          <cell r="H3085" t="e">
            <v>#N/A</v>
          </cell>
        </row>
        <row r="3086">
          <cell r="H3086" t="e">
            <v>#N/A</v>
          </cell>
        </row>
        <row r="3087">
          <cell r="H3087" t="e">
            <v>#N/A</v>
          </cell>
        </row>
        <row r="3088">
          <cell r="H3088" t="e">
            <v>#N/A</v>
          </cell>
        </row>
        <row r="3089">
          <cell r="H3089" t="e">
            <v>#N/A</v>
          </cell>
        </row>
        <row r="3090">
          <cell r="H3090" t="e">
            <v>#N/A</v>
          </cell>
        </row>
        <row r="3091">
          <cell r="H3091" t="e">
            <v>#N/A</v>
          </cell>
        </row>
        <row r="3092">
          <cell r="H3092" t="e">
            <v>#N/A</v>
          </cell>
        </row>
        <row r="3093">
          <cell r="H3093" t="e">
            <v>#N/A</v>
          </cell>
        </row>
        <row r="3094">
          <cell r="H3094" t="e">
            <v>#N/A</v>
          </cell>
        </row>
        <row r="3095">
          <cell r="H3095" t="e">
            <v>#N/A</v>
          </cell>
        </row>
        <row r="3096">
          <cell r="H3096" t="e">
            <v>#N/A</v>
          </cell>
        </row>
        <row r="3097">
          <cell r="H3097" t="e">
            <v>#N/A</v>
          </cell>
        </row>
        <row r="3098">
          <cell r="H3098" t="e">
            <v>#N/A</v>
          </cell>
        </row>
        <row r="3099">
          <cell r="H3099" t="e">
            <v>#N/A</v>
          </cell>
        </row>
        <row r="3100">
          <cell r="H3100" t="e">
            <v>#N/A</v>
          </cell>
        </row>
        <row r="3101">
          <cell r="H3101" t="e">
            <v>#N/A</v>
          </cell>
        </row>
        <row r="3102">
          <cell r="H3102" t="e">
            <v>#N/A</v>
          </cell>
        </row>
        <row r="3103">
          <cell r="H3103" t="e">
            <v>#N/A</v>
          </cell>
        </row>
        <row r="3104">
          <cell r="H3104" t="e">
            <v>#N/A</v>
          </cell>
        </row>
        <row r="3105">
          <cell r="H3105" t="e">
            <v>#N/A</v>
          </cell>
        </row>
        <row r="3106">
          <cell r="H3106" t="e">
            <v>#N/A</v>
          </cell>
        </row>
        <row r="3107">
          <cell r="H3107" t="e">
            <v>#N/A</v>
          </cell>
        </row>
        <row r="3108">
          <cell r="H3108" t="e">
            <v>#N/A</v>
          </cell>
        </row>
        <row r="3109">
          <cell r="H3109" t="e">
            <v>#N/A</v>
          </cell>
        </row>
        <row r="3110">
          <cell r="H3110" t="e">
            <v>#N/A</v>
          </cell>
        </row>
        <row r="3111">
          <cell r="H3111" t="e">
            <v>#N/A</v>
          </cell>
        </row>
        <row r="3112">
          <cell r="H3112" t="e">
            <v>#N/A</v>
          </cell>
        </row>
        <row r="3113">
          <cell r="H3113" t="e">
            <v>#N/A</v>
          </cell>
        </row>
        <row r="3114">
          <cell r="H3114" t="e">
            <v>#N/A</v>
          </cell>
        </row>
        <row r="3115">
          <cell r="H3115" t="e">
            <v>#N/A</v>
          </cell>
        </row>
        <row r="3116">
          <cell r="H3116" t="e">
            <v>#N/A</v>
          </cell>
        </row>
        <row r="3117">
          <cell r="H3117" t="e">
            <v>#N/A</v>
          </cell>
        </row>
        <row r="3118">
          <cell r="H3118" t="e">
            <v>#N/A</v>
          </cell>
        </row>
        <row r="3119">
          <cell r="H3119" t="e">
            <v>#N/A</v>
          </cell>
        </row>
        <row r="3120">
          <cell r="H3120" t="e">
            <v>#N/A</v>
          </cell>
        </row>
        <row r="3121">
          <cell r="H3121" t="e">
            <v>#N/A</v>
          </cell>
        </row>
        <row r="3122">
          <cell r="H3122" t="e">
            <v>#N/A</v>
          </cell>
        </row>
        <row r="3123">
          <cell r="H3123" t="e">
            <v>#N/A</v>
          </cell>
        </row>
        <row r="3124">
          <cell r="H3124" t="e">
            <v>#N/A</v>
          </cell>
        </row>
        <row r="3125">
          <cell r="H3125" t="e">
            <v>#N/A</v>
          </cell>
        </row>
        <row r="3126">
          <cell r="H3126" t="e">
            <v>#N/A</v>
          </cell>
        </row>
        <row r="3127">
          <cell r="H3127" t="e">
            <v>#N/A</v>
          </cell>
        </row>
        <row r="3128">
          <cell r="H3128" t="e">
            <v>#N/A</v>
          </cell>
        </row>
        <row r="3129">
          <cell r="H3129" t="e">
            <v>#N/A</v>
          </cell>
        </row>
        <row r="3130">
          <cell r="H3130" t="e">
            <v>#N/A</v>
          </cell>
        </row>
        <row r="3131">
          <cell r="H3131" t="e">
            <v>#N/A</v>
          </cell>
        </row>
        <row r="3132">
          <cell r="H3132" t="e">
            <v>#N/A</v>
          </cell>
        </row>
        <row r="3133">
          <cell r="H3133" t="e">
            <v>#N/A</v>
          </cell>
        </row>
        <row r="3134">
          <cell r="H3134" t="e">
            <v>#N/A</v>
          </cell>
        </row>
        <row r="3135">
          <cell r="H3135" t="e">
            <v>#N/A</v>
          </cell>
        </row>
        <row r="3136">
          <cell r="H3136" t="e">
            <v>#N/A</v>
          </cell>
        </row>
        <row r="3137">
          <cell r="H3137" t="e">
            <v>#N/A</v>
          </cell>
        </row>
        <row r="3138">
          <cell r="H3138" t="e">
            <v>#N/A</v>
          </cell>
        </row>
        <row r="3139">
          <cell r="H3139" t="e">
            <v>#N/A</v>
          </cell>
        </row>
        <row r="3140">
          <cell r="H3140" t="e">
            <v>#N/A</v>
          </cell>
        </row>
        <row r="3141">
          <cell r="H3141" t="e">
            <v>#N/A</v>
          </cell>
        </row>
        <row r="3142">
          <cell r="H3142" t="e">
            <v>#N/A</v>
          </cell>
        </row>
        <row r="3143">
          <cell r="H3143" t="e">
            <v>#N/A</v>
          </cell>
        </row>
        <row r="3144">
          <cell r="H3144" t="e">
            <v>#N/A</v>
          </cell>
        </row>
        <row r="3145">
          <cell r="H3145" t="e">
            <v>#N/A</v>
          </cell>
        </row>
        <row r="3146">
          <cell r="H3146" t="e">
            <v>#N/A</v>
          </cell>
        </row>
        <row r="3147">
          <cell r="H3147" t="e">
            <v>#N/A</v>
          </cell>
        </row>
        <row r="3148">
          <cell r="H3148" t="e">
            <v>#N/A</v>
          </cell>
        </row>
        <row r="3149">
          <cell r="H3149" t="e">
            <v>#N/A</v>
          </cell>
        </row>
        <row r="3150">
          <cell r="H3150" t="e">
            <v>#N/A</v>
          </cell>
        </row>
        <row r="3151">
          <cell r="H3151" t="e">
            <v>#N/A</v>
          </cell>
        </row>
        <row r="3152">
          <cell r="H3152" t="e">
            <v>#N/A</v>
          </cell>
        </row>
        <row r="3153">
          <cell r="H3153" t="e">
            <v>#N/A</v>
          </cell>
        </row>
        <row r="3154">
          <cell r="H3154" t="e">
            <v>#N/A</v>
          </cell>
        </row>
        <row r="3155">
          <cell r="H3155" t="e">
            <v>#N/A</v>
          </cell>
        </row>
        <row r="3156">
          <cell r="H3156" t="e">
            <v>#N/A</v>
          </cell>
        </row>
        <row r="3157">
          <cell r="H3157" t="e">
            <v>#N/A</v>
          </cell>
        </row>
        <row r="3158">
          <cell r="H3158" t="e">
            <v>#N/A</v>
          </cell>
        </row>
        <row r="3159">
          <cell r="H3159" t="e">
            <v>#N/A</v>
          </cell>
        </row>
        <row r="3160">
          <cell r="H3160" t="e">
            <v>#N/A</v>
          </cell>
        </row>
        <row r="3161">
          <cell r="H3161" t="e">
            <v>#N/A</v>
          </cell>
        </row>
        <row r="3162">
          <cell r="H3162" t="e">
            <v>#N/A</v>
          </cell>
        </row>
        <row r="3163">
          <cell r="H3163" t="e">
            <v>#N/A</v>
          </cell>
        </row>
        <row r="3164">
          <cell r="H3164" t="e">
            <v>#N/A</v>
          </cell>
        </row>
        <row r="3165">
          <cell r="H3165" t="e">
            <v>#N/A</v>
          </cell>
        </row>
        <row r="3166">
          <cell r="H3166" t="e">
            <v>#N/A</v>
          </cell>
        </row>
        <row r="3167">
          <cell r="H3167" t="e">
            <v>#N/A</v>
          </cell>
        </row>
        <row r="3168">
          <cell r="H3168" t="e">
            <v>#N/A</v>
          </cell>
        </row>
        <row r="3169">
          <cell r="H3169" t="e">
            <v>#N/A</v>
          </cell>
        </row>
        <row r="3170">
          <cell r="H3170" t="e">
            <v>#N/A</v>
          </cell>
        </row>
        <row r="3171">
          <cell r="H3171" t="e">
            <v>#N/A</v>
          </cell>
        </row>
        <row r="3172">
          <cell r="H3172" t="e">
            <v>#N/A</v>
          </cell>
        </row>
        <row r="3173">
          <cell r="H3173" t="e">
            <v>#N/A</v>
          </cell>
        </row>
        <row r="3174">
          <cell r="H3174" t="e">
            <v>#N/A</v>
          </cell>
        </row>
        <row r="3175">
          <cell r="H3175" t="e">
            <v>#N/A</v>
          </cell>
        </row>
        <row r="3176">
          <cell r="H3176" t="e">
            <v>#N/A</v>
          </cell>
        </row>
        <row r="3177">
          <cell r="H3177" t="e">
            <v>#N/A</v>
          </cell>
        </row>
        <row r="3178">
          <cell r="H3178" t="e">
            <v>#N/A</v>
          </cell>
        </row>
        <row r="3179">
          <cell r="H3179" t="e">
            <v>#N/A</v>
          </cell>
        </row>
        <row r="3180">
          <cell r="H3180" t="e">
            <v>#N/A</v>
          </cell>
        </row>
        <row r="3181">
          <cell r="H3181" t="e">
            <v>#N/A</v>
          </cell>
        </row>
        <row r="3182">
          <cell r="H3182" t="e">
            <v>#N/A</v>
          </cell>
        </row>
        <row r="3183">
          <cell r="H3183" t="e">
            <v>#N/A</v>
          </cell>
        </row>
        <row r="3184">
          <cell r="H3184" t="e">
            <v>#N/A</v>
          </cell>
        </row>
        <row r="3185">
          <cell r="H3185" t="e">
            <v>#N/A</v>
          </cell>
        </row>
        <row r="3186">
          <cell r="H3186" t="e">
            <v>#N/A</v>
          </cell>
        </row>
        <row r="3187">
          <cell r="H3187" t="e">
            <v>#N/A</v>
          </cell>
        </row>
        <row r="3188">
          <cell r="H3188" t="e">
            <v>#N/A</v>
          </cell>
        </row>
        <row r="3189">
          <cell r="H3189" t="e">
            <v>#N/A</v>
          </cell>
        </row>
        <row r="3190">
          <cell r="H3190" t="e">
            <v>#N/A</v>
          </cell>
        </row>
        <row r="3191">
          <cell r="H3191" t="e">
            <v>#N/A</v>
          </cell>
        </row>
        <row r="3192">
          <cell r="H3192" t="e">
            <v>#N/A</v>
          </cell>
        </row>
        <row r="3193">
          <cell r="H3193" t="e">
            <v>#N/A</v>
          </cell>
        </row>
        <row r="3194">
          <cell r="H3194" t="e">
            <v>#N/A</v>
          </cell>
        </row>
        <row r="3195">
          <cell r="H3195" t="e">
            <v>#N/A</v>
          </cell>
        </row>
        <row r="3196">
          <cell r="H3196" t="e">
            <v>#N/A</v>
          </cell>
        </row>
        <row r="3197">
          <cell r="H3197" t="e">
            <v>#N/A</v>
          </cell>
        </row>
        <row r="3198">
          <cell r="H3198" t="e">
            <v>#N/A</v>
          </cell>
        </row>
        <row r="3199">
          <cell r="H3199" t="e">
            <v>#N/A</v>
          </cell>
        </row>
        <row r="3200">
          <cell r="H3200" t="e">
            <v>#N/A</v>
          </cell>
        </row>
        <row r="3201">
          <cell r="H3201" t="e">
            <v>#N/A</v>
          </cell>
        </row>
        <row r="3202">
          <cell r="H3202" t="e">
            <v>#N/A</v>
          </cell>
        </row>
        <row r="3203">
          <cell r="H3203" t="e">
            <v>#N/A</v>
          </cell>
        </row>
        <row r="3204">
          <cell r="H3204" t="e">
            <v>#N/A</v>
          </cell>
        </row>
        <row r="3205">
          <cell r="H3205" t="e">
            <v>#N/A</v>
          </cell>
        </row>
        <row r="3206">
          <cell r="H3206" t="e">
            <v>#N/A</v>
          </cell>
        </row>
        <row r="3207">
          <cell r="H3207" t="e">
            <v>#N/A</v>
          </cell>
        </row>
        <row r="3208">
          <cell r="H3208" t="e">
            <v>#N/A</v>
          </cell>
        </row>
        <row r="3209">
          <cell r="H3209" t="e">
            <v>#N/A</v>
          </cell>
        </row>
        <row r="3210">
          <cell r="H3210" t="e">
            <v>#N/A</v>
          </cell>
        </row>
        <row r="3211">
          <cell r="H3211" t="e">
            <v>#N/A</v>
          </cell>
        </row>
        <row r="3212">
          <cell r="H3212" t="e">
            <v>#N/A</v>
          </cell>
        </row>
        <row r="3213">
          <cell r="H3213" t="e">
            <v>#N/A</v>
          </cell>
        </row>
        <row r="3214">
          <cell r="H3214" t="e">
            <v>#N/A</v>
          </cell>
        </row>
        <row r="3215">
          <cell r="H3215" t="e">
            <v>#N/A</v>
          </cell>
        </row>
        <row r="3216">
          <cell r="H3216" t="e">
            <v>#N/A</v>
          </cell>
        </row>
        <row r="3217">
          <cell r="H3217" t="e">
            <v>#N/A</v>
          </cell>
        </row>
        <row r="3218">
          <cell r="H3218" t="e">
            <v>#N/A</v>
          </cell>
        </row>
        <row r="3219">
          <cell r="H3219" t="e">
            <v>#N/A</v>
          </cell>
        </row>
        <row r="3220">
          <cell r="H3220" t="e">
            <v>#N/A</v>
          </cell>
        </row>
        <row r="3221">
          <cell r="H3221" t="e">
            <v>#N/A</v>
          </cell>
        </row>
        <row r="3222">
          <cell r="H3222" t="e">
            <v>#N/A</v>
          </cell>
        </row>
        <row r="3223">
          <cell r="H3223" t="e">
            <v>#N/A</v>
          </cell>
        </row>
        <row r="3224">
          <cell r="H3224" t="e">
            <v>#N/A</v>
          </cell>
        </row>
        <row r="3225">
          <cell r="H3225" t="e">
            <v>#N/A</v>
          </cell>
        </row>
        <row r="3226">
          <cell r="H3226" t="e">
            <v>#N/A</v>
          </cell>
        </row>
        <row r="3227">
          <cell r="H3227" t="e">
            <v>#N/A</v>
          </cell>
        </row>
        <row r="3228">
          <cell r="H3228" t="e">
            <v>#N/A</v>
          </cell>
        </row>
        <row r="3229">
          <cell r="H3229" t="e">
            <v>#N/A</v>
          </cell>
        </row>
        <row r="3230">
          <cell r="H3230" t="e">
            <v>#N/A</v>
          </cell>
        </row>
        <row r="3231">
          <cell r="H3231" t="e">
            <v>#N/A</v>
          </cell>
        </row>
        <row r="3232">
          <cell r="H3232" t="e">
            <v>#N/A</v>
          </cell>
        </row>
        <row r="3233">
          <cell r="H3233" t="e">
            <v>#N/A</v>
          </cell>
        </row>
        <row r="3234">
          <cell r="H3234" t="e">
            <v>#N/A</v>
          </cell>
        </row>
        <row r="3235">
          <cell r="H3235" t="e">
            <v>#N/A</v>
          </cell>
        </row>
        <row r="3236">
          <cell r="H3236" t="e">
            <v>#N/A</v>
          </cell>
        </row>
        <row r="3237">
          <cell r="H3237" t="e">
            <v>#N/A</v>
          </cell>
        </row>
        <row r="3238">
          <cell r="H3238" t="e">
            <v>#N/A</v>
          </cell>
        </row>
        <row r="3239">
          <cell r="H3239" t="e">
            <v>#N/A</v>
          </cell>
        </row>
        <row r="3240">
          <cell r="H3240" t="e">
            <v>#N/A</v>
          </cell>
        </row>
        <row r="3241">
          <cell r="H3241" t="e">
            <v>#N/A</v>
          </cell>
        </row>
        <row r="3242">
          <cell r="H3242" t="e">
            <v>#N/A</v>
          </cell>
        </row>
        <row r="3243">
          <cell r="H3243" t="e">
            <v>#N/A</v>
          </cell>
        </row>
        <row r="3244">
          <cell r="H3244" t="e">
            <v>#N/A</v>
          </cell>
        </row>
        <row r="3245">
          <cell r="H3245" t="e">
            <v>#N/A</v>
          </cell>
        </row>
        <row r="3246">
          <cell r="H3246" t="e">
            <v>#N/A</v>
          </cell>
        </row>
        <row r="3247">
          <cell r="H3247" t="e">
            <v>#N/A</v>
          </cell>
        </row>
        <row r="3248">
          <cell r="H3248" t="e">
            <v>#N/A</v>
          </cell>
        </row>
        <row r="3249">
          <cell r="H3249" t="e">
            <v>#N/A</v>
          </cell>
        </row>
        <row r="3250">
          <cell r="H3250" t="e">
            <v>#N/A</v>
          </cell>
        </row>
        <row r="3251">
          <cell r="H3251" t="e">
            <v>#N/A</v>
          </cell>
        </row>
        <row r="3252">
          <cell r="H3252" t="e">
            <v>#N/A</v>
          </cell>
        </row>
        <row r="3253">
          <cell r="H3253" t="e">
            <v>#N/A</v>
          </cell>
        </row>
        <row r="3254">
          <cell r="H3254" t="e">
            <v>#N/A</v>
          </cell>
        </row>
        <row r="3255">
          <cell r="H3255" t="e">
            <v>#N/A</v>
          </cell>
        </row>
        <row r="3256">
          <cell r="H3256" t="e">
            <v>#N/A</v>
          </cell>
        </row>
        <row r="3257">
          <cell r="H3257" t="e">
            <v>#N/A</v>
          </cell>
        </row>
        <row r="3258">
          <cell r="H3258" t="e">
            <v>#N/A</v>
          </cell>
        </row>
        <row r="3259">
          <cell r="H3259" t="e">
            <v>#N/A</v>
          </cell>
        </row>
        <row r="3260">
          <cell r="H3260" t="e">
            <v>#N/A</v>
          </cell>
        </row>
        <row r="3261">
          <cell r="H3261" t="e">
            <v>#N/A</v>
          </cell>
        </row>
        <row r="3262">
          <cell r="H3262" t="e">
            <v>#N/A</v>
          </cell>
        </row>
        <row r="3263">
          <cell r="H3263" t="e">
            <v>#N/A</v>
          </cell>
        </row>
        <row r="3264">
          <cell r="H3264" t="e">
            <v>#N/A</v>
          </cell>
        </row>
        <row r="3265">
          <cell r="H3265" t="e">
            <v>#N/A</v>
          </cell>
        </row>
        <row r="3266">
          <cell r="H3266" t="e">
            <v>#N/A</v>
          </cell>
        </row>
        <row r="3267">
          <cell r="H3267" t="e">
            <v>#N/A</v>
          </cell>
        </row>
        <row r="3268">
          <cell r="H3268" t="e">
            <v>#N/A</v>
          </cell>
        </row>
        <row r="3269">
          <cell r="H3269" t="e">
            <v>#N/A</v>
          </cell>
        </row>
        <row r="3270">
          <cell r="H3270" t="e">
            <v>#N/A</v>
          </cell>
        </row>
        <row r="3271">
          <cell r="H3271" t="e">
            <v>#N/A</v>
          </cell>
        </row>
        <row r="3272">
          <cell r="H3272" t="e">
            <v>#N/A</v>
          </cell>
        </row>
        <row r="3273">
          <cell r="H3273" t="e">
            <v>#N/A</v>
          </cell>
        </row>
        <row r="3274">
          <cell r="H3274" t="e">
            <v>#N/A</v>
          </cell>
        </row>
        <row r="3275">
          <cell r="H3275" t="e">
            <v>#N/A</v>
          </cell>
        </row>
        <row r="3276">
          <cell r="H3276" t="e">
            <v>#N/A</v>
          </cell>
        </row>
        <row r="3277">
          <cell r="H3277" t="e">
            <v>#N/A</v>
          </cell>
        </row>
        <row r="3278">
          <cell r="H3278" t="e">
            <v>#N/A</v>
          </cell>
        </row>
        <row r="3279">
          <cell r="H3279" t="e">
            <v>#N/A</v>
          </cell>
        </row>
        <row r="3280">
          <cell r="H3280" t="e">
            <v>#N/A</v>
          </cell>
        </row>
        <row r="3281">
          <cell r="H3281" t="e">
            <v>#N/A</v>
          </cell>
        </row>
        <row r="3282">
          <cell r="H3282" t="e">
            <v>#N/A</v>
          </cell>
        </row>
        <row r="3283">
          <cell r="H3283" t="e">
            <v>#N/A</v>
          </cell>
        </row>
        <row r="3284">
          <cell r="H3284" t="e">
            <v>#N/A</v>
          </cell>
        </row>
        <row r="3285">
          <cell r="H3285" t="e">
            <v>#N/A</v>
          </cell>
        </row>
        <row r="3286">
          <cell r="H3286" t="e">
            <v>#N/A</v>
          </cell>
        </row>
        <row r="3287">
          <cell r="H3287" t="e">
            <v>#N/A</v>
          </cell>
        </row>
        <row r="3288">
          <cell r="H3288" t="e">
            <v>#N/A</v>
          </cell>
        </row>
        <row r="3289">
          <cell r="H3289" t="e">
            <v>#N/A</v>
          </cell>
        </row>
        <row r="3290">
          <cell r="H3290" t="e">
            <v>#N/A</v>
          </cell>
        </row>
        <row r="3291">
          <cell r="H3291" t="e">
            <v>#N/A</v>
          </cell>
        </row>
        <row r="3292">
          <cell r="H3292" t="e">
            <v>#N/A</v>
          </cell>
        </row>
        <row r="3293">
          <cell r="H3293" t="e">
            <v>#N/A</v>
          </cell>
        </row>
        <row r="3294">
          <cell r="H3294" t="e">
            <v>#N/A</v>
          </cell>
        </row>
        <row r="3295">
          <cell r="H3295" t="e">
            <v>#N/A</v>
          </cell>
        </row>
        <row r="3296">
          <cell r="H3296" t="e">
            <v>#N/A</v>
          </cell>
        </row>
        <row r="3297">
          <cell r="H3297" t="e">
            <v>#N/A</v>
          </cell>
        </row>
        <row r="3298">
          <cell r="H3298" t="e">
            <v>#N/A</v>
          </cell>
        </row>
        <row r="3299">
          <cell r="H3299" t="e">
            <v>#N/A</v>
          </cell>
        </row>
        <row r="3300">
          <cell r="H3300" t="e">
            <v>#N/A</v>
          </cell>
        </row>
        <row r="3301">
          <cell r="H3301" t="e">
            <v>#N/A</v>
          </cell>
        </row>
        <row r="3302">
          <cell r="H3302" t="e">
            <v>#N/A</v>
          </cell>
        </row>
        <row r="3303">
          <cell r="H3303" t="e">
            <v>#N/A</v>
          </cell>
        </row>
        <row r="3304">
          <cell r="H3304" t="e">
            <v>#N/A</v>
          </cell>
        </row>
        <row r="3305">
          <cell r="H3305" t="e">
            <v>#N/A</v>
          </cell>
        </row>
        <row r="3306">
          <cell r="H3306" t="e">
            <v>#N/A</v>
          </cell>
        </row>
        <row r="3307">
          <cell r="H3307" t="e">
            <v>#N/A</v>
          </cell>
        </row>
        <row r="3308">
          <cell r="H3308" t="e">
            <v>#N/A</v>
          </cell>
        </row>
        <row r="3309">
          <cell r="H3309" t="e">
            <v>#N/A</v>
          </cell>
        </row>
        <row r="3310">
          <cell r="H3310" t="e">
            <v>#N/A</v>
          </cell>
        </row>
        <row r="3311">
          <cell r="H3311" t="e">
            <v>#N/A</v>
          </cell>
        </row>
        <row r="3312">
          <cell r="H3312" t="e">
            <v>#N/A</v>
          </cell>
        </row>
        <row r="3313">
          <cell r="H3313" t="e">
            <v>#N/A</v>
          </cell>
        </row>
        <row r="3314">
          <cell r="H3314" t="e">
            <v>#N/A</v>
          </cell>
        </row>
        <row r="3315">
          <cell r="H3315" t="e">
            <v>#N/A</v>
          </cell>
        </row>
        <row r="3316">
          <cell r="H3316" t="e">
            <v>#N/A</v>
          </cell>
        </row>
        <row r="3317">
          <cell r="H3317" t="e">
            <v>#N/A</v>
          </cell>
        </row>
        <row r="3318">
          <cell r="H3318" t="e">
            <v>#N/A</v>
          </cell>
        </row>
        <row r="3319">
          <cell r="H3319" t="e">
            <v>#N/A</v>
          </cell>
        </row>
        <row r="3320">
          <cell r="H3320" t="e">
            <v>#N/A</v>
          </cell>
        </row>
        <row r="3321">
          <cell r="H3321" t="e">
            <v>#N/A</v>
          </cell>
        </row>
        <row r="3322">
          <cell r="H3322" t="e">
            <v>#N/A</v>
          </cell>
        </row>
        <row r="3323">
          <cell r="H3323" t="e">
            <v>#N/A</v>
          </cell>
        </row>
        <row r="3324">
          <cell r="H3324" t="e">
            <v>#N/A</v>
          </cell>
        </row>
        <row r="3325">
          <cell r="H3325" t="e">
            <v>#N/A</v>
          </cell>
        </row>
        <row r="3326">
          <cell r="H3326" t="e">
            <v>#N/A</v>
          </cell>
        </row>
        <row r="3327">
          <cell r="H3327" t="e">
            <v>#N/A</v>
          </cell>
        </row>
        <row r="3328">
          <cell r="H3328" t="e">
            <v>#N/A</v>
          </cell>
        </row>
        <row r="3329">
          <cell r="H3329" t="e">
            <v>#N/A</v>
          </cell>
        </row>
        <row r="3330">
          <cell r="H3330" t="e">
            <v>#N/A</v>
          </cell>
        </row>
        <row r="3331">
          <cell r="H3331" t="e">
            <v>#N/A</v>
          </cell>
        </row>
        <row r="3332">
          <cell r="H3332" t="e">
            <v>#N/A</v>
          </cell>
        </row>
        <row r="3333">
          <cell r="H3333" t="e">
            <v>#N/A</v>
          </cell>
        </row>
        <row r="3334">
          <cell r="H3334" t="e">
            <v>#N/A</v>
          </cell>
        </row>
        <row r="3335">
          <cell r="H3335" t="e">
            <v>#N/A</v>
          </cell>
        </row>
        <row r="3336">
          <cell r="H3336" t="e">
            <v>#N/A</v>
          </cell>
        </row>
        <row r="3337">
          <cell r="H3337" t="e">
            <v>#N/A</v>
          </cell>
        </row>
        <row r="3338">
          <cell r="H3338" t="e">
            <v>#N/A</v>
          </cell>
        </row>
        <row r="3339">
          <cell r="H3339" t="e">
            <v>#N/A</v>
          </cell>
        </row>
        <row r="3340">
          <cell r="H3340" t="e">
            <v>#N/A</v>
          </cell>
        </row>
        <row r="3341">
          <cell r="H3341" t="e">
            <v>#N/A</v>
          </cell>
        </row>
        <row r="3342">
          <cell r="H3342" t="e">
            <v>#N/A</v>
          </cell>
        </row>
        <row r="3343">
          <cell r="H3343" t="e">
            <v>#N/A</v>
          </cell>
        </row>
        <row r="3344">
          <cell r="H3344" t="e">
            <v>#N/A</v>
          </cell>
        </row>
        <row r="3345">
          <cell r="H3345" t="e">
            <v>#N/A</v>
          </cell>
        </row>
        <row r="3346">
          <cell r="H3346" t="e">
            <v>#N/A</v>
          </cell>
        </row>
        <row r="3347">
          <cell r="H3347" t="e">
            <v>#N/A</v>
          </cell>
        </row>
        <row r="3348">
          <cell r="H3348" t="e">
            <v>#N/A</v>
          </cell>
        </row>
        <row r="3349">
          <cell r="H3349" t="e">
            <v>#N/A</v>
          </cell>
        </row>
        <row r="3350">
          <cell r="H3350" t="e">
            <v>#N/A</v>
          </cell>
        </row>
        <row r="3351">
          <cell r="H3351" t="e">
            <v>#N/A</v>
          </cell>
        </row>
        <row r="3352">
          <cell r="H3352" t="e">
            <v>#N/A</v>
          </cell>
        </row>
        <row r="3353">
          <cell r="H3353" t="e">
            <v>#N/A</v>
          </cell>
        </row>
        <row r="3354">
          <cell r="H3354" t="e">
            <v>#N/A</v>
          </cell>
        </row>
        <row r="3355">
          <cell r="H3355" t="e">
            <v>#N/A</v>
          </cell>
        </row>
        <row r="3356">
          <cell r="H3356" t="e">
            <v>#N/A</v>
          </cell>
        </row>
        <row r="3357">
          <cell r="H3357" t="e">
            <v>#N/A</v>
          </cell>
        </row>
        <row r="3358">
          <cell r="H3358" t="e">
            <v>#N/A</v>
          </cell>
        </row>
        <row r="3359">
          <cell r="H3359" t="e">
            <v>#N/A</v>
          </cell>
        </row>
        <row r="3360">
          <cell r="H3360" t="e">
            <v>#N/A</v>
          </cell>
        </row>
        <row r="3361">
          <cell r="H3361" t="e">
            <v>#N/A</v>
          </cell>
        </row>
        <row r="3362">
          <cell r="H3362" t="e">
            <v>#N/A</v>
          </cell>
        </row>
        <row r="3363">
          <cell r="H3363" t="e">
            <v>#N/A</v>
          </cell>
        </row>
        <row r="3364">
          <cell r="H3364" t="e">
            <v>#N/A</v>
          </cell>
        </row>
        <row r="3365">
          <cell r="H3365" t="e">
            <v>#N/A</v>
          </cell>
        </row>
        <row r="3366">
          <cell r="H3366" t="e">
            <v>#N/A</v>
          </cell>
        </row>
        <row r="3367">
          <cell r="H3367" t="e">
            <v>#N/A</v>
          </cell>
        </row>
        <row r="3368">
          <cell r="H3368" t="e">
            <v>#N/A</v>
          </cell>
        </row>
        <row r="3369">
          <cell r="H3369" t="e">
            <v>#N/A</v>
          </cell>
        </row>
        <row r="3370">
          <cell r="H3370" t="e">
            <v>#N/A</v>
          </cell>
        </row>
        <row r="3371">
          <cell r="H3371" t="e">
            <v>#N/A</v>
          </cell>
        </row>
        <row r="3372">
          <cell r="H3372" t="e">
            <v>#N/A</v>
          </cell>
        </row>
        <row r="3373">
          <cell r="H3373" t="e">
            <v>#N/A</v>
          </cell>
        </row>
        <row r="3374">
          <cell r="H3374" t="e">
            <v>#N/A</v>
          </cell>
        </row>
        <row r="3375">
          <cell r="H3375" t="e">
            <v>#N/A</v>
          </cell>
        </row>
        <row r="3376">
          <cell r="H3376" t="e">
            <v>#N/A</v>
          </cell>
        </row>
        <row r="3377">
          <cell r="H3377" t="e">
            <v>#N/A</v>
          </cell>
        </row>
        <row r="3378">
          <cell r="H3378" t="e">
            <v>#N/A</v>
          </cell>
        </row>
        <row r="3379">
          <cell r="H3379" t="e">
            <v>#N/A</v>
          </cell>
        </row>
        <row r="3380">
          <cell r="H3380" t="e">
            <v>#N/A</v>
          </cell>
        </row>
        <row r="3381">
          <cell r="H3381" t="e">
            <v>#N/A</v>
          </cell>
        </row>
        <row r="3382">
          <cell r="H3382" t="e">
            <v>#N/A</v>
          </cell>
        </row>
        <row r="3383">
          <cell r="H3383" t="e">
            <v>#N/A</v>
          </cell>
        </row>
        <row r="3384">
          <cell r="H3384" t="e">
            <v>#N/A</v>
          </cell>
        </row>
        <row r="3385">
          <cell r="H3385" t="e">
            <v>#N/A</v>
          </cell>
        </row>
        <row r="3386">
          <cell r="H3386" t="e">
            <v>#N/A</v>
          </cell>
        </row>
        <row r="3387">
          <cell r="H3387" t="e">
            <v>#N/A</v>
          </cell>
        </row>
        <row r="3388">
          <cell r="H3388" t="e">
            <v>#N/A</v>
          </cell>
        </row>
        <row r="3389">
          <cell r="H3389" t="e">
            <v>#N/A</v>
          </cell>
        </row>
        <row r="3390">
          <cell r="H3390" t="e">
            <v>#N/A</v>
          </cell>
        </row>
        <row r="3391">
          <cell r="H3391" t="e">
            <v>#N/A</v>
          </cell>
        </row>
        <row r="3392">
          <cell r="H3392" t="e">
            <v>#N/A</v>
          </cell>
        </row>
        <row r="3393">
          <cell r="H3393" t="e">
            <v>#N/A</v>
          </cell>
        </row>
        <row r="3394">
          <cell r="H3394" t="e">
            <v>#N/A</v>
          </cell>
        </row>
        <row r="3395">
          <cell r="H3395" t="e">
            <v>#N/A</v>
          </cell>
        </row>
        <row r="3396">
          <cell r="H3396" t="e">
            <v>#N/A</v>
          </cell>
        </row>
        <row r="3397">
          <cell r="H3397" t="e">
            <v>#N/A</v>
          </cell>
        </row>
        <row r="3398">
          <cell r="H3398" t="e">
            <v>#N/A</v>
          </cell>
        </row>
        <row r="3399">
          <cell r="H3399" t="e">
            <v>#N/A</v>
          </cell>
        </row>
        <row r="3400">
          <cell r="H3400" t="e">
            <v>#N/A</v>
          </cell>
        </row>
        <row r="3401">
          <cell r="H3401" t="e">
            <v>#N/A</v>
          </cell>
        </row>
        <row r="3402">
          <cell r="H3402" t="e">
            <v>#N/A</v>
          </cell>
        </row>
        <row r="3403">
          <cell r="H3403" t="e">
            <v>#N/A</v>
          </cell>
        </row>
        <row r="3404">
          <cell r="H3404" t="e">
            <v>#N/A</v>
          </cell>
        </row>
        <row r="3405">
          <cell r="H3405" t="e">
            <v>#N/A</v>
          </cell>
        </row>
        <row r="3406">
          <cell r="H3406" t="e">
            <v>#N/A</v>
          </cell>
        </row>
        <row r="3407">
          <cell r="H3407" t="e">
            <v>#N/A</v>
          </cell>
        </row>
        <row r="3408">
          <cell r="H3408" t="e">
            <v>#N/A</v>
          </cell>
        </row>
        <row r="3409">
          <cell r="H3409" t="e">
            <v>#N/A</v>
          </cell>
        </row>
        <row r="3410">
          <cell r="H3410" t="e">
            <v>#N/A</v>
          </cell>
        </row>
        <row r="3411">
          <cell r="H3411" t="e">
            <v>#N/A</v>
          </cell>
        </row>
        <row r="3412">
          <cell r="H3412" t="e">
            <v>#N/A</v>
          </cell>
        </row>
        <row r="3413">
          <cell r="H3413" t="e">
            <v>#N/A</v>
          </cell>
        </row>
        <row r="3414">
          <cell r="H3414" t="e">
            <v>#N/A</v>
          </cell>
        </row>
        <row r="3415">
          <cell r="H3415" t="e">
            <v>#N/A</v>
          </cell>
        </row>
        <row r="3416">
          <cell r="H3416" t="e">
            <v>#N/A</v>
          </cell>
        </row>
        <row r="3417">
          <cell r="H3417" t="e">
            <v>#N/A</v>
          </cell>
        </row>
        <row r="3418">
          <cell r="H3418" t="e">
            <v>#N/A</v>
          </cell>
        </row>
        <row r="3419">
          <cell r="H3419" t="e">
            <v>#N/A</v>
          </cell>
        </row>
        <row r="3420">
          <cell r="H3420" t="e">
            <v>#N/A</v>
          </cell>
        </row>
        <row r="3421">
          <cell r="H3421" t="e">
            <v>#N/A</v>
          </cell>
        </row>
        <row r="3422">
          <cell r="H3422" t="e">
            <v>#N/A</v>
          </cell>
        </row>
        <row r="3423">
          <cell r="H3423" t="e">
            <v>#N/A</v>
          </cell>
        </row>
        <row r="3424">
          <cell r="H3424" t="e">
            <v>#N/A</v>
          </cell>
        </row>
        <row r="3425">
          <cell r="H3425" t="e">
            <v>#N/A</v>
          </cell>
        </row>
        <row r="3426">
          <cell r="H3426" t="e">
            <v>#N/A</v>
          </cell>
        </row>
        <row r="3427">
          <cell r="H3427" t="e">
            <v>#N/A</v>
          </cell>
        </row>
        <row r="3428">
          <cell r="H3428" t="e">
            <v>#N/A</v>
          </cell>
        </row>
        <row r="3429">
          <cell r="H3429" t="e">
            <v>#N/A</v>
          </cell>
        </row>
        <row r="3430">
          <cell r="H3430" t="e">
            <v>#N/A</v>
          </cell>
        </row>
        <row r="3431">
          <cell r="H3431" t="e">
            <v>#N/A</v>
          </cell>
        </row>
        <row r="3432">
          <cell r="H3432" t="e">
            <v>#N/A</v>
          </cell>
        </row>
        <row r="3433">
          <cell r="H3433" t="e">
            <v>#N/A</v>
          </cell>
        </row>
        <row r="3434">
          <cell r="H3434" t="e">
            <v>#N/A</v>
          </cell>
        </row>
        <row r="3435">
          <cell r="H3435" t="e">
            <v>#N/A</v>
          </cell>
        </row>
        <row r="3436">
          <cell r="H3436" t="e">
            <v>#N/A</v>
          </cell>
        </row>
        <row r="3437">
          <cell r="H3437" t="e">
            <v>#N/A</v>
          </cell>
        </row>
        <row r="3438">
          <cell r="H3438" t="e">
            <v>#N/A</v>
          </cell>
        </row>
        <row r="3439">
          <cell r="H3439" t="e">
            <v>#N/A</v>
          </cell>
        </row>
        <row r="3440">
          <cell r="H3440" t="e">
            <v>#N/A</v>
          </cell>
        </row>
        <row r="3441">
          <cell r="H3441" t="e">
            <v>#N/A</v>
          </cell>
        </row>
        <row r="3442">
          <cell r="H3442" t="e">
            <v>#N/A</v>
          </cell>
        </row>
        <row r="3443">
          <cell r="H3443" t="e">
            <v>#N/A</v>
          </cell>
        </row>
        <row r="3444">
          <cell r="H3444" t="e">
            <v>#N/A</v>
          </cell>
        </row>
        <row r="3445">
          <cell r="H3445" t="e">
            <v>#N/A</v>
          </cell>
        </row>
        <row r="3446">
          <cell r="H3446" t="e">
            <v>#N/A</v>
          </cell>
        </row>
        <row r="3447">
          <cell r="H3447" t="e">
            <v>#N/A</v>
          </cell>
        </row>
        <row r="3448">
          <cell r="H3448" t="e">
            <v>#N/A</v>
          </cell>
        </row>
        <row r="3449">
          <cell r="H3449" t="e">
            <v>#N/A</v>
          </cell>
        </row>
        <row r="3450">
          <cell r="H3450" t="e">
            <v>#N/A</v>
          </cell>
        </row>
        <row r="3451">
          <cell r="H3451" t="e">
            <v>#N/A</v>
          </cell>
        </row>
        <row r="3452">
          <cell r="H3452" t="e">
            <v>#N/A</v>
          </cell>
        </row>
        <row r="3453">
          <cell r="H3453" t="e">
            <v>#N/A</v>
          </cell>
        </row>
        <row r="3454">
          <cell r="H3454" t="e">
            <v>#N/A</v>
          </cell>
        </row>
        <row r="3455">
          <cell r="H3455" t="e">
            <v>#N/A</v>
          </cell>
        </row>
        <row r="3456">
          <cell r="H3456" t="e">
            <v>#N/A</v>
          </cell>
        </row>
        <row r="3457">
          <cell r="H3457" t="e">
            <v>#N/A</v>
          </cell>
        </row>
        <row r="3458">
          <cell r="H3458" t="e">
            <v>#N/A</v>
          </cell>
        </row>
        <row r="3459">
          <cell r="H3459" t="e">
            <v>#N/A</v>
          </cell>
        </row>
        <row r="3460">
          <cell r="H3460" t="e">
            <v>#N/A</v>
          </cell>
        </row>
        <row r="3461">
          <cell r="H3461" t="e">
            <v>#N/A</v>
          </cell>
        </row>
        <row r="3462">
          <cell r="H3462" t="e">
            <v>#N/A</v>
          </cell>
        </row>
        <row r="3463">
          <cell r="H3463" t="e">
            <v>#N/A</v>
          </cell>
        </row>
        <row r="3464">
          <cell r="H3464" t="e">
            <v>#N/A</v>
          </cell>
        </row>
        <row r="3465">
          <cell r="H3465" t="e">
            <v>#N/A</v>
          </cell>
        </row>
        <row r="3466">
          <cell r="H3466" t="e">
            <v>#N/A</v>
          </cell>
        </row>
        <row r="3467">
          <cell r="H3467" t="e">
            <v>#N/A</v>
          </cell>
        </row>
        <row r="3468">
          <cell r="H3468" t="e">
            <v>#N/A</v>
          </cell>
        </row>
        <row r="3469">
          <cell r="H3469" t="e">
            <v>#N/A</v>
          </cell>
        </row>
        <row r="3470">
          <cell r="H3470" t="e">
            <v>#N/A</v>
          </cell>
        </row>
        <row r="3471">
          <cell r="H3471" t="e">
            <v>#N/A</v>
          </cell>
        </row>
        <row r="3472">
          <cell r="H3472" t="e">
            <v>#N/A</v>
          </cell>
        </row>
        <row r="3473">
          <cell r="H3473" t="e">
            <v>#N/A</v>
          </cell>
        </row>
        <row r="3474">
          <cell r="H3474" t="e">
            <v>#N/A</v>
          </cell>
        </row>
        <row r="3475">
          <cell r="H3475" t="e">
            <v>#N/A</v>
          </cell>
        </row>
        <row r="3476">
          <cell r="H3476" t="e">
            <v>#N/A</v>
          </cell>
        </row>
        <row r="3477">
          <cell r="H3477" t="e">
            <v>#N/A</v>
          </cell>
        </row>
        <row r="3478">
          <cell r="H3478" t="e">
            <v>#N/A</v>
          </cell>
        </row>
        <row r="3479">
          <cell r="H3479" t="e">
            <v>#N/A</v>
          </cell>
        </row>
        <row r="3480">
          <cell r="H3480" t="e">
            <v>#N/A</v>
          </cell>
        </row>
        <row r="3481">
          <cell r="H3481" t="e">
            <v>#N/A</v>
          </cell>
        </row>
        <row r="3482">
          <cell r="H3482" t="e">
            <v>#N/A</v>
          </cell>
        </row>
        <row r="3483">
          <cell r="H3483" t="e">
            <v>#N/A</v>
          </cell>
        </row>
        <row r="3484">
          <cell r="H3484" t="e">
            <v>#N/A</v>
          </cell>
        </row>
        <row r="3485">
          <cell r="H3485" t="e">
            <v>#N/A</v>
          </cell>
        </row>
        <row r="3486">
          <cell r="H3486" t="e">
            <v>#N/A</v>
          </cell>
        </row>
        <row r="3487">
          <cell r="H3487" t="e">
            <v>#N/A</v>
          </cell>
        </row>
        <row r="3488">
          <cell r="H3488" t="e">
            <v>#N/A</v>
          </cell>
        </row>
        <row r="3489">
          <cell r="H3489" t="e">
            <v>#N/A</v>
          </cell>
        </row>
        <row r="3490">
          <cell r="H3490" t="e">
            <v>#N/A</v>
          </cell>
        </row>
        <row r="3491">
          <cell r="H3491" t="e">
            <v>#N/A</v>
          </cell>
        </row>
        <row r="3492">
          <cell r="H3492" t="e">
            <v>#N/A</v>
          </cell>
        </row>
        <row r="3493">
          <cell r="H3493" t="e">
            <v>#N/A</v>
          </cell>
        </row>
        <row r="3494">
          <cell r="H3494" t="e">
            <v>#N/A</v>
          </cell>
        </row>
        <row r="3495">
          <cell r="H3495" t="e">
            <v>#N/A</v>
          </cell>
        </row>
        <row r="3496">
          <cell r="H3496" t="e">
            <v>#N/A</v>
          </cell>
        </row>
        <row r="3497">
          <cell r="H3497" t="e">
            <v>#N/A</v>
          </cell>
        </row>
        <row r="3498">
          <cell r="H3498" t="e">
            <v>#N/A</v>
          </cell>
        </row>
        <row r="3499">
          <cell r="H3499" t="e">
            <v>#N/A</v>
          </cell>
        </row>
        <row r="3500">
          <cell r="H3500" t="e">
            <v>#N/A</v>
          </cell>
        </row>
        <row r="3501">
          <cell r="H3501" t="e">
            <v>#N/A</v>
          </cell>
        </row>
        <row r="3502">
          <cell r="H3502" t="e">
            <v>#N/A</v>
          </cell>
        </row>
        <row r="3503">
          <cell r="H3503" t="e">
            <v>#N/A</v>
          </cell>
        </row>
        <row r="3504">
          <cell r="H3504" t="e">
            <v>#N/A</v>
          </cell>
        </row>
        <row r="3505">
          <cell r="H3505" t="e">
            <v>#N/A</v>
          </cell>
        </row>
        <row r="3506">
          <cell r="H3506" t="e">
            <v>#N/A</v>
          </cell>
        </row>
        <row r="3507">
          <cell r="H3507" t="e">
            <v>#N/A</v>
          </cell>
        </row>
        <row r="3508">
          <cell r="H3508" t="e">
            <v>#N/A</v>
          </cell>
        </row>
        <row r="3509">
          <cell r="H3509" t="e">
            <v>#N/A</v>
          </cell>
        </row>
        <row r="3510">
          <cell r="H3510" t="e">
            <v>#N/A</v>
          </cell>
        </row>
        <row r="3511">
          <cell r="H3511" t="e">
            <v>#N/A</v>
          </cell>
        </row>
        <row r="3512">
          <cell r="H3512" t="e">
            <v>#N/A</v>
          </cell>
        </row>
        <row r="3513">
          <cell r="H3513" t="e">
            <v>#N/A</v>
          </cell>
        </row>
        <row r="3514">
          <cell r="H3514" t="e">
            <v>#N/A</v>
          </cell>
        </row>
        <row r="3515">
          <cell r="H3515" t="e">
            <v>#N/A</v>
          </cell>
        </row>
        <row r="3516">
          <cell r="H3516" t="e">
            <v>#N/A</v>
          </cell>
        </row>
        <row r="3517">
          <cell r="H3517" t="e">
            <v>#N/A</v>
          </cell>
        </row>
        <row r="3518">
          <cell r="H3518" t="e">
            <v>#N/A</v>
          </cell>
        </row>
        <row r="3519">
          <cell r="H3519" t="e">
            <v>#N/A</v>
          </cell>
        </row>
        <row r="3520">
          <cell r="H3520" t="e">
            <v>#N/A</v>
          </cell>
        </row>
        <row r="3521">
          <cell r="H3521" t="e">
            <v>#N/A</v>
          </cell>
        </row>
        <row r="3522">
          <cell r="H3522" t="e">
            <v>#N/A</v>
          </cell>
        </row>
        <row r="3523">
          <cell r="H3523" t="e">
            <v>#N/A</v>
          </cell>
        </row>
        <row r="3524">
          <cell r="H3524" t="e">
            <v>#N/A</v>
          </cell>
        </row>
        <row r="3525">
          <cell r="H3525" t="e">
            <v>#N/A</v>
          </cell>
        </row>
        <row r="3526">
          <cell r="H3526" t="e">
            <v>#N/A</v>
          </cell>
        </row>
        <row r="3527">
          <cell r="H3527" t="e">
            <v>#N/A</v>
          </cell>
        </row>
        <row r="3528">
          <cell r="H3528" t="e">
            <v>#N/A</v>
          </cell>
        </row>
        <row r="3529">
          <cell r="H3529" t="e">
            <v>#N/A</v>
          </cell>
        </row>
        <row r="3530">
          <cell r="H3530" t="e">
            <v>#N/A</v>
          </cell>
        </row>
        <row r="3531">
          <cell r="H3531" t="e">
            <v>#N/A</v>
          </cell>
        </row>
        <row r="3532">
          <cell r="H3532" t="e">
            <v>#N/A</v>
          </cell>
        </row>
        <row r="3533">
          <cell r="H3533" t="e">
            <v>#N/A</v>
          </cell>
        </row>
        <row r="3534">
          <cell r="H3534" t="e">
            <v>#N/A</v>
          </cell>
        </row>
        <row r="3535">
          <cell r="H3535" t="e">
            <v>#N/A</v>
          </cell>
        </row>
        <row r="3536">
          <cell r="H3536" t="e">
            <v>#N/A</v>
          </cell>
        </row>
        <row r="3537">
          <cell r="H3537" t="e">
            <v>#N/A</v>
          </cell>
        </row>
        <row r="3538">
          <cell r="H3538" t="e">
            <v>#N/A</v>
          </cell>
        </row>
        <row r="3539">
          <cell r="H3539" t="e">
            <v>#N/A</v>
          </cell>
        </row>
        <row r="3540">
          <cell r="H3540" t="e">
            <v>#N/A</v>
          </cell>
        </row>
        <row r="3541">
          <cell r="H3541" t="e">
            <v>#N/A</v>
          </cell>
        </row>
        <row r="3542">
          <cell r="H3542" t="e">
            <v>#N/A</v>
          </cell>
        </row>
        <row r="3543">
          <cell r="H3543" t="e">
            <v>#N/A</v>
          </cell>
        </row>
        <row r="3544">
          <cell r="H3544" t="e">
            <v>#N/A</v>
          </cell>
        </row>
        <row r="3545">
          <cell r="H3545" t="e">
            <v>#N/A</v>
          </cell>
        </row>
        <row r="3546">
          <cell r="H3546" t="e">
            <v>#N/A</v>
          </cell>
        </row>
        <row r="3547">
          <cell r="H3547" t="e">
            <v>#N/A</v>
          </cell>
        </row>
        <row r="3548">
          <cell r="H3548" t="e">
            <v>#N/A</v>
          </cell>
        </row>
        <row r="3549">
          <cell r="H3549" t="e">
            <v>#N/A</v>
          </cell>
        </row>
        <row r="3550">
          <cell r="H3550" t="e">
            <v>#N/A</v>
          </cell>
        </row>
        <row r="3551">
          <cell r="H3551" t="e">
            <v>#N/A</v>
          </cell>
        </row>
        <row r="3552">
          <cell r="H3552" t="e">
            <v>#N/A</v>
          </cell>
        </row>
        <row r="3553">
          <cell r="H3553" t="e">
            <v>#N/A</v>
          </cell>
        </row>
        <row r="3554">
          <cell r="H3554" t="e">
            <v>#N/A</v>
          </cell>
        </row>
        <row r="3555">
          <cell r="H3555" t="e">
            <v>#N/A</v>
          </cell>
        </row>
        <row r="3556">
          <cell r="H3556" t="e">
            <v>#N/A</v>
          </cell>
        </row>
        <row r="3557">
          <cell r="H3557" t="e">
            <v>#N/A</v>
          </cell>
        </row>
        <row r="3558">
          <cell r="H3558" t="e">
            <v>#N/A</v>
          </cell>
        </row>
        <row r="3559">
          <cell r="H3559" t="e">
            <v>#N/A</v>
          </cell>
        </row>
        <row r="3560">
          <cell r="H3560" t="e">
            <v>#N/A</v>
          </cell>
        </row>
        <row r="3561">
          <cell r="H3561" t="e">
            <v>#N/A</v>
          </cell>
        </row>
        <row r="3562">
          <cell r="H3562" t="e">
            <v>#N/A</v>
          </cell>
        </row>
        <row r="3563">
          <cell r="H3563" t="e">
            <v>#N/A</v>
          </cell>
        </row>
        <row r="3564">
          <cell r="H3564" t="e">
            <v>#N/A</v>
          </cell>
        </row>
        <row r="3565">
          <cell r="H3565" t="e">
            <v>#N/A</v>
          </cell>
        </row>
        <row r="3566">
          <cell r="H3566" t="e">
            <v>#N/A</v>
          </cell>
        </row>
        <row r="3567">
          <cell r="H3567" t="e">
            <v>#N/A</v>
          </cell>
        </row>
        <row r="3568">
          <cell r="H3568" t="e">
            <v>#N/A</v>
          </cell>
        </row>
        <row r="3569">
          <cell r="H3569" t="e">
            <v>#N/A</v>
          </cell>
        </row>
        <row r="3570">
          <cell r="H3570" t="e">
            <v>#N/A</v>
          </cell>
        </row>
        <row r="3571">
          <cell r="H3571" t="e">
            <v>#N/A</v>
          </cell>
        </row>
        <row r="3572">
          <cell r="H3572" t="e">
            <v>#N/A</v>
          </cell>
        </row>
        <row r="3573">
          <cell r="H3573" t="e">
            <v>#N/A</v>
          </cell>
        </row>
        <row r="3574">
          <cell r="H3574" t="e">
            <v>#N/A</v>
          </cell>
        </row>
        <row r="3575">
          <cell r="H3575" t="e">
            <v>#N/A</v>
          </cell>
        </row>
        <row r="3576">
          <cell r="H3576" t="e">
            <v>#N/A</v>
          </cell>
        </row>
        <row r="3577">
          <cell r="H3577" t="e">
            <v>#N/A</v>
          </cell>
        </row>
        <row r="3578">
          <cell r="H3578" t="e">
            <v>#N/A</v>
          </cell>
        </row>
        <row r="3579">
          <cell r="H3579" t="e">
            <v>#N/A</v>
          </cell>
        </row>
        <row r="3580">
          <cell r="H3580" t="e">
            <v>#N/A</v>
          </cell>
        </row>
        <row r="3581">
          <cell r="H3581" t="e">
            <v>#N/A</v>
          </cell>
        </row>
        <row r="3582">
          <cell r="H3582" t="e">
            <v>#N/A</v>
          </cell>
        </row>
        <row r="3583">
          <cell r="H3583" t="e">
            <v>#N/A</v>
          </cell>
        </row>
        <row r="3584">
          <cell r="H3584" t="e">
            <v>#N/A</v>
          </cell>
        </row>
        <row r="3585">
          <cell r="H3585" t="e">
            <v>#N/A</v>
          </cell>
        </row>
        <row r="3586">
          <cell r="H3586" t="e">
            <v>#N/A</v>
          </cell>
        </row>
        <row r="3587">
          <cell r="H3587" t="e">
            <v>#N/A</v>
          </cell>
        </row>
        <row r="3588">
          <cell r="H3588" t="e">
            <v>#N/A</v>
          </cell>
        </row>
        <row r="3589">
          <cell r="H3589" t="e">
            <v>#N/A</v>
          </cell>
        </row>
        <row r="3590">
          <cell r="H3590" t="e">
            <v>#N/A</v>
          </cell>
        </row>
        <row r="3591">
          <cell r="H3591" t="e">
            <v>#N/A</v>
          </cell>
        </row>
        <row r="3592">
          <cell r="H3592" t="e">
            <v>#N/A</v>
          </cell>
        </row>
        <row r="3593">
          <cell r="H3593" t="e">
            <v>#N/A</v>
          </cell>
        </row>
        <row r="3594">
          <cell r="H3594" t="e">
            <v>#N/A</v>
          </cell>
        </row>
        <row r="3595">
          <cell r="H3595" t="e">
            <v>#N/A</v>
          </cell>
        </row>
        <row r="3596">
          <cell r="H3596" t="e">
            <v>#N/A</v>
          </cell>
        </row>
        <row r="3597">
          <cell r="H3597" t="e">
            <v>#N/A</v>
          </cell>
        </row>
        <row r="3598">
          <cell r="H3598" t="e">
            <v>#N/A</v>
          </cell>
        </row>
        <row r="3599">
          <cell r="H3599" t="e">
            <v>#N/A</v>
          </cell>
        </row>
        <row r="3600">
          <cell r="H3600" t="e">
            <v>#N/A</v>
          </cell>
        </row>
        <row r="3601">
          <cell r="H3601" t="e">
            <v>#N/A</v>
          </cell>
        </row>
        <row r="3602">
          <cell r="H3602" t="e">
            <v>#N/A</v>
          </cell>
        </row>
        <row r="3603">
          <cell r="H3603" t="e">
            <v>#N/A</v>
          </cell>
        </row>
        <row r="3604">
          <cell r="H3604" t="e">
            <v>#N/A</v>
          </cell>
        </row>
        <row r="3605">
          <cell r="H3605" t="e">
            <v>#N/A</v>
          </cell>
        </row>
        <row r="3606">
          <cell r="H3606" t="e">
            <v>#N/A</v>
          </cell>
        </row>
        <row r="3607">
          <cell r="H3607" t="e">
            <v>#N/A</v>
          </cell>
        </row>
        <row r="3608">
          <cell r="H3608" t="e">
            <v>#N/A</v>
          </cell>
        </row>
        <row r="3609">
          <cell r="H3609" t="e">
            <v>#N/A</v>
          </cell>
        </row>
        <row r="3610">
          <cell r="H3610" t="e">
            <v>#N/A</v>
          </cell>
        </row>
        <row r="3611">
          <cell r="H3611" t="e">
            <v>#N/A</v>
          </cell>
        </row>
        <row r="3612">
          <cell r="H3612" t="e">
            <v>#N/A</v>
          </cell>
        </row>
        <row r="3613">
          <cell r="H3613" t="e">
            <v>#N/A</v>
          </cell>
        </row>
        <row r="3614">
          <cell r="H3614" t="e">
            <v>#N/A</v>
          </cell>
        </row>
        <row r="3615">
          <cell r="H3615" t="e">
            <v>#N/A</v>
          </cell>
        </row>
        <row r="3616">
          <cell r="H3616" t="e">
            <v>#N/A</v>
          </cell>
        </row>
        <row r="3617">
          <cell r="H3617" t="e">
            <v>#N/A</v>
          </cell>
        </row>
        <row r="3618">
          <cell r="H3618" t="e">
            <v>#N/A</v>
          </cell>
        </row>
        <row r="3619">
          <cell r="H3619" t="e">
            <v>#N/A</v>
          </cell>
        </row>
        <row r="3620">
          <cell r="H3620" t="e">
            <v>#N/A</v>
          </cell>
        </row>
        <row r="3621">
          <cell r="H3621" t="e">
            <v>#N/A</v>
          </cell>
        </row>
        <row r="3622">
          <cell r="H3622" t="e">
            <v>#N/A</v>
          </cell>
        </row>
        <row r="3623">
          <cell r="H3623" t="e">
            <v>#N/A</v>
          </cell>
        </row>
        <row r="3624">
          <cell r="H3624" t="e">
            <v>#N/A</v>
          </cell>
        </row>
        <row r="3625">
          <cell r="H3625" t="e">
            <v>#N/A</v>
          </cell>
        </row>
        <row r="3626">
          <cell r="H3626" t="e">
            <v>#N/A</v>
          </cell>
        </row>
        <row r="3627">
          <cell r="H3627" t="e">
            <v>#N/A</v>
          </cell>
        </row>
        <row r="3628">
          <cell r="H3628" t="e">
            <v>#N/A</v>
          </cell>
        </row>
        <row r="3629">
          <cell r="H3629" t="e">
            <v>#N/A</v>
          </cell>
        </row>
        <row r="3630">
          <cell r="H3630" t="e">
            <v>#N/A</v>
          </cell>
        </row>
        <row r="3631">
          <cell r="H3631" t="e">
            <v>#N/A</v>
          </cell>
        </row>
        <row r="3632">
          <cell r="H3632" t="e">
            <v>#N/A</v>
          </cell>
        </row>
        <row r="3633">
          <cell r="H3633" t="e">
            <v>#N/A</v>
          </cell>
        </row>
        <row r="3634">
          <cell r="H3634" t="e">
            <v>#N/A</v>
          </cell>
        </row>
        <row r="3635">
          <cell r="H3635" t="e">
            <v>#N/A</v>
          </cell>
        </row>
        <row r="3636">
          <cell r="H3636" t="e">
            <v>#N/A</v>
          </cell>
        </row>
        <row r="3637">
          <cell r="H3637" t="e">
            <v>#N/A</v>
          </cell>
        </row>
        <row r="3638">
          <cell r="H3638" t="e">
            <v>#N/A</v>
          </cell>
        </row>
        <row r="3639">
          <cell r="H3639" t="e">
            <v>#N/A</v>
          </cell>
        </row>
        <row r="3640">
          <cell r="H3640" t="e">
            <v>#N/A</v>
          </cell>
        </row>
        <row r="3641">
          <cell r="H3641" t="e">
            <v>#N/A</v>
          </cell>
        </row>
        <row r="3642">
          <cell r="H3642" t="e">
            <v>#N/A</v>
          </cell>
        </row>
        <row r="3643">
          <cell r="H3643" t="e">
            <v>#N/A</v>
          </cell>
        </row>
        <row r="3644">
          <cell r="H3644" t="e">
            <v>#N/A</v>
          </cell>
        </row>
        <row r="3645">
          <cell r="H3645" t="e">
            <v>#N/A</v>
          </cell>
        </row>
        <row r="3646">
          <cell r="H3646" t="e">
            <v>#N/A</v>
          </cell>
        </row>
        <row r="3647">
          <cell r="H3647" t="e">
            <v>#N/A</v>
          </cell>
        </row>
        <row r="3648">
          <cell r="H3648" t="e">
            <v>#N/A</v>
          </cell>
        </row>
        <row r="3649">
          <cell r="H3649" t="e">
            <v>#N/A</v>
          </cell>
        </row>
        <row r="3650">
          <cell r="H3650" t="e">
            <v>#N/A</v>
          </cell>
        </row>
        <row r="3651">
          <cell r="H3651" t="e">
            <v>#N/A</v>
          </cell>
        </row>
        <row r="3652">
          <cell r="H3652" t="e">
            <v>#N/A</v>
          </cell>
        </row>
        <row r="3653">
          <cell r="H3653" t="e">
            <v>#N/A</v>
          </cell>
        </row>
        <row r="3654">
          <cell r="H3654" t="e">
            <v>#N/A</v>
          </cell>
        </row>
        <row r="3655">
          <cell r="H3655" t="e">
            <v>#N/A</v>
          </cell>
        </row>
        <row r="3656">
          <cell r="H3656" t="e">
            <v>#N/A</v>
          </cell>
        </row>
        <row r="3657">
          <cell r="H3657" t="e">
            <v>#N/A</v>
          </cell>
        </row>
        <row r="3658">
          <cell r="H3658" t="e">
            <v>#N/A</v>
          </cell>
        </row>
        <row r="3659">
          <cell r="H3659" t="e">
            <v>#N/A</v>
          </cell>
        </row>
        <row r="3660">
          <cell r="H3660" t="e">
            <v>#N/A</v>
          </cell>
        </row>
        <row r="3661">
          <cell r="H3661" t="e">
            <v>#N/A</v>
          </cell>
        </row>
        <row r="3662">
          <cell r="H3662" t="e">
            <v>#N/A</v>
          </cell>
        </row>
        <row r="3663">
          <cell r="H3663" t="e">
            <v>#N/A</v>
          </cell>
        </row>
        <row r="3664">
          <cell r="H3664" t="e">
            <v>#N/A</v>
          </cell>
        </row>
        <row r="3665">
          <cell r="H3665" t="e">
            <v>#N/A</v>
          </cell>
        </row>
        <row r="3666">
          <cell r="H3666" t="e">
            <v>#N/A</v>
          </cell>
        </row>
        <row r="3667">
          <cell r="H3667" t="e">
            <v>#N/A</v>
          </cell>
        </row>
        <row r="3668">
          <cell r="H3668" t="e">
            <v>#N/A</v>
          </cell>
        </row>
        <row r="3669">
          <cell r="H3669" t="e">
            <v>#N/A</v>
          </cell>
        </row>
        <row r="3670">
          <cell r="H3670" t="e">
            <v>#N/A</v>
          </cell>
        </row>
        <row r="3671">
          <cell r="H3671" t="e">
            <v>#N/A</v>
          </cell>
        </row>
        <row r="3672">
          <cell r="H3672" t="e">
            <v>#N/A</v>
          </cell>
        </row>
        <row r="3673">
          <cell r="H3673" t="e">
            <v>#N/A</v>
          </cell>
        </row>
        <row r="3674">
          <cell r="H3674" t="e">
            <v>#N/A</v>
          </cell>
        </row>
        <row r="3675">
          <cell r="H3675" t="e">
            <v>#N/A</v>
          </cell>
        </row>
        <row r="3676">
          <cell r="H3676" t="e">
            <v>#N/A</v>
          </cell>
        </row>
        <row r="3677">
          <cell r="H3677" t="e">
            <v>#N/A</v>
          </cell>
        </row>
        <row r="3678">
          <cell r="H3678" t="e">
            <v>#N/A</v>
          </cell>
        </row>
        <row r="3679">
          <cell r="H3679" t="e">
            <v>#N/A</v>
          </cell>
        </row>
        <row r="3680">
          <cell r="H3680" t="e">
            <v>#N/A</v>
          </cell>
        </row>
        <row r="3681">
          <cell r="H3681" t="e">
            <v>#N/A</v>
          </cell>
        </row>
        <row r="3682">
          <cell r="H3682" t="e">
            <v>#N/A</v>
          </cell>
        </row>
        <row r="3683">
          <cell r="H3683" t="e">
            <v>#N/A</v>
          </cell>
        </row>
        <row r="3684">
          <cell r="H3684" t="e">
            <v>#N/A</v>
          </cell>
        </row>
        <row r="3685">
          <cell r="H3685" t="e">
            <v>#N/A</v>
          </cell>
        </row>
        <row r="3686">
          <cell r="H3686" t="e">
            <v>#N/A</v>
          </cell>
        </row>
        <row r="3687">
          <cell r="H3687" t="e">
            <v>#N/A</v>
          </cell>
        </row>
        <row r="3688">
          <cell r="H3688" t="e">
            <v>#N/A</v>
          </cell>
        </row>
        <row r="3689">
          <cell r="H3689" t="e">
            <v>#N/A</v>
          </cell>
        </row>
        <row r="3690">
          <cell r="H3690" t="e">
            <v>#N/A</v>
          </cell>
        </row>
        <row r="3691">
          <cell r="H3691" t="e">
            <v>#N/A</v>
          </cell>
        </row>
        <row r="3692">
          <cell r="H3692" t="e">
            <v>#N/A</v>
          </cell>
        </row>
        <row r="3693">
          <cell r="H3693" t="e">
            <v>#N/A</v>
          </cell>
        </row>
        <row r="3694">
          <cell r="H3694" t="e">
            <v>#N/A</v>
          </cell>
        </row>
        <row r="3695">
          <cell r="H3695" t="e">
            <v>#N/A</v>
          </cell>
        </row>
        <row r="3696">
          <cell r="H3696" t="e">
            <v>#N/A</v>
          </cell>
        </row>
        <row r="3697">
          <cell r="H3697" t="e">
            <v>#N/A</v>
          </cell>
        </row>
        <row r="3698">
          <cell r="H3698" t="e">
            <v>#N/A</v>
          </cell>
        </row>
        <row r="3699">
          <cell r="H3699" t="e">
            <v>#N/A</v>
          </cell>
        </row>
        <row r="3700">
          <cell r="H3700" t="e">
            <v>#N/A</v>
          </cell>
        </row>
        <row r="3701">
          <cell r="H3701" t="e">
            <v>#N/A</v>
          </cell>
        </row>
        <row r="3702">
          <cell r="H3702" t="e">
            <v>#N/A</v>
          </cell>
        </row>
        <row r="3703">
          <cell r="H3703" t="e">
            <v>#N/A</v>
          </cell>
        </row>
        <row r="3704">
          <cell r="H3704" t="e">
            <v>#N/A</v>
          </cell>
        </row>
        <row r="3705">
          <cell r="H3705" t="e">
            <v>#N/A</v>
          </cell>
        </row>
        <row r="3706">
          <cell r="H3706" t="e">
            <v>#N/A</v>
          </cell>
        </row>
        <row r="3707">
          <cell r="H3707" t="e">
            <v>#N/A</v>
          </cell>
        </row>
        <row r="3708">
          <cell r="H3708" t="e">
            <v>#N/A</v>
          </cell>
        </row>
        <row r="3709">
          <cell r="H3709" t="e">
            <v>#N/A</v>
          </cell>
        </row>
        <row r="3710">
          <cell r="H3710" t="e">
            <v>#N/A</v>
          </cell>
        </row>
        <row r="3711">
          <cell r="H3711" t="e">
            <v>#N/A</v>
          </cell>
        </row>
        <row r="3712">
          <cell r="H3712" t="e">
            <v>#N/A</v>
          </cell>
        </row>
        <row r="3713">
          <cell r="H3713" t="e">
            <v>#N/A</v>
          </cell>
        </row>
        <row r="3714">
          <cell r="H3714" t="e">
            <v>#N/A</v>
          </cell>
        </row>
        <row r="3715">
          <cell r="H3715" t="e">
            <v>#N/A</v>
          </cell>
        </row>
        <row r="3716">
          <cell r="H3716" t="e">
            <v>#N/A</v>
          </cell>
        </row>
        <row r="3717">
          <cell r="H3717" t="e">
            <v>#N/A</v>
          </cell>
        </row>
        <row r="3718">
          <cell r="H3718" t="e">
            <v>#N/A</v>
          </cell>
        </row>
        <row r="3719">
          <cell r="H3719" t="e">
            <v>#N/A</v>
          </cell>
        </row>
        <row r="3720">
          <cell r="H3720" t="e">
            <v>#N/A</v>
          </cell>
        </row>
        <row r="3721">
          <cell r="H3721" t="e">
            <v>#N/A</v>
          </cell>
        </row>
        <row r="3722">
          <cell r="H3722" t="e">
            <v>#N/A</v>
          </cell>
        </row>
        <row r="3723">
          <cell r="H3723" t="e">
            <v>#N/A</v>
          </cell>
        </row>
        <row r="3724">
          <cell r="H3724" t="e">
            <v>#N/A</v>
          </cell>
        </row>
        <row r="3725">
          <cell r="H3725" t="e">
            <v>#N/A</v>
          </cell>
        </row>
        <row r="3726">
          <cell r="H3726" t="e">
            <v>#N/A</v>
          </cell>
        </row>
        <row r="3727">
          <cell r="H3727" t="e">
            <v>#N/A</v>
          </cell>
        </row>
        <row r="3728">
          <cell r="H3728" t="e">
            <v>#N/A</v>
          </cell>
        </row>
        <row r="3729">
          <cell r="H3729" t="e">
            <v>#N/A</v>
          </cell>
        </row>
        <row r="3730">
          <cell r="H3730" t="e">
            <v>#N/A</v>
          </cell>
        </row>
        <row r="3731">
          <cell r="H3731" t="e">
            <v>#N/A</v>
          </cell>
        </row>
        <row r="3732">
          <cell r="H3732" t="e">
            <v>#N/A</v>
          </cell>
        </row>
        <row r="3733">
          <cell r="H3733" t="e">
            <v>#N/A</v>
          </cell>
        </row>
        <row r="3734">
          <cell r="H3734" t="e">
            <v>#N/A</v>
          </cell>
        </row>
        <row r="3735">
          <cell r="H3735" t="e">
            <v>#N/A</v>
          </cell>
        </row>
        <row r="3736">
          <cell r="H3736" t="e">
            <v>#N/A</v>
          </cell>
        </row>
        <row r="3737">
          <cell r="H3737" t="e">
            <v>#N/A</v>
          </cell>
        </row>
        <row r="3738">
          <cell r="H3738" t="e">
            <v>#N/A</v>
          </cell>
        </row>
        <row r="3739">
          <cell r="H3739" t="e">
            <v>#N/A</v>
          </cell>
        </row>
        <row r="3740">
          <cell r="H3740" t="e">
            <v>#N/A</v>
          </cell>
        </row>
        <row r="3741">
          <cell r="H3741" t="e">
            <v>#N/A</v>
          </cell>
        </row>
        <row r="3742">
          <cell r="H3742" t="e">
            <v>#N/A</v>
          </cell>
        </row>
        <row r="3743">
          <cell r="H3743" t="e">
            <v>#N/A</v>
          </cell>
        </row>
        <row r="3744">
          <cell r="H3744" t="e">
            <v>#N/A</v>
          </cell>
        </row>
        <row r="3745">
          <cell r="H3745" t="e">
            <v>#N/A</v>
          </cell>
        </row>
        <row r="3746">
          <cell r="H3746" t="e">
            <v>#N/A</v>
          </cell>
        </row>
        <row r="3747">
          <cell r="H3747" t="e">
            <v>#N/A</v>
          </cell>
        </row>
        <row r="3748">
          <cell r="H3748" t="e">
            <v>#N/A</v>
          </cell>
        </row>
        <row r="3749">
          <cell r="H3749" t="e">
            <v>#N/A</v>
          </cell>
        </row>
        <row r="3750">
          <cell r="H3750" t="e">
            <v>#N/A</v>
          </cell>
        </row>
        <row r="3751">
          <cell r="H3751" t="e">
            <v>#N/A</v>
          </cell>
        </row>
        <row r="3752">
          <cell r="H3752" t="e">
            <v>#N/A</v>
          </cell>
        </row>
        <row r="3753">
          <cell r="H3753" t="e">
            <v>#N/A</v>
          </cell>
        </row>
        <row r="3754">
          <cell r="H3754" t="e">
            <v>#N/A</v>
          </cell>
        </row>
        <row r="3755">
          <cell r="H3755" t="e">
            <v>#N/A</v>
          </cell>
        </row>
        <row r="3756">
          <cell r="H3756" t="e">
            <v>#N/A</v>
          </cell>
        </row>
        <row r="3757">
          <cell r="H3757" t="e">
            <v>#N/A</v>
          </cell>
        </row>
        <row r="3758">
          <cell r="H3758" t="e">
            <v>#N/A</v>
          </cell>
        </row>
        <row r="3759">
          <cell r="H3759" t="e">
            <v>#N/A</v>
          </cell>
        </row>
        <row r="3760">
          <cell r="H3760" t="e">
            <v>#N/A</v>
          </cell>
        </row>
        <row r="3761">
          <cell r="H3761" t="e">
            <v>#N/A</v>
          </cell>
        </row>
        <row r="3762">
          <cell r="H3762" t="e">
            <v>#N/A</v>
          </cell>
        </row>
        <row r="3763">
          <cell r="H3763" t="e">
            <v>#N/A</v>
          </cell>
        </row>
        <row r="3764">
          <cell r="H3764" t="e">
            <v>#N/A</v>
          </cell>
        </row>
        <row r="3765">
          <cell r="H3765" t="e">
            <v>#N/A</v>
          </cell>
        </row>
        <row r="3766">
          <cell r="H3766" t="e">
            <v>#N/A</v>
          </cell>
        </row>
        <row r="3767">
          <cell r="H3767" t="e">
            <v>#N/A</v>
          </cell>
        </row>
        <row r="3768">
          <cell r="H3768" t="e">
            <v>#N/A</v>
          </cell>
        </row>
        <row r="3769">
          <cell r="H3769" t="e">
            <v>#N/A</v>
          </cell>
        </row>
        <row r="3770">
          <cell r="H3770" t="e">
            <v>#N/A</v>
          </cell>
        </row>
        <row r="3771">
          <cell r="H3771" t="e">
            <v>#N/A</v>
          </cell>
        </row>
        <row r="3772">
          <cell r="H3772" t="e">
            <v>#N/A</v>
          </cell>
        </row>
        <row r="3773">
          <cell r="H3773" t="e">
            <v>#N/A</v>
          </cell>
        </row>
        <row r="3774">
          <cell r="H3774" t="e">
            <v>#N/A</v>
          </cell>
        </row>
        <row r="3775">
          <cell r="H3775" t="e">
            <v>#N/A</v>
          </cell>
        </row>
        <row r="3776">
          <cell r="H3776" t="e">
            <v>#N/A</v>
          </cell>
        </row>
        <row r="3777">
          <cell r="H3777" t="e">
            <v>#N/A</v>
          </cell>
        </row>
        <row r="3778">
          <cell r="H3778" t="e">
            <v>#N/A</v>
          </cell>
        </row>
        <row r="3779">
          <cell r="H3779" t="e">
            <v>#N/A</v>
          </cell>
        </row>
        <row r="3780">
          <cell r="H3780" t="e">
            <v>#N/A</v>
          </cell>
        </row>
        <row r="3781">
          <cell r="H3781" t="e">
            <v>#N/A</v>
          </cell>
        </row>
        <row r="3782">
          <cell r="H3782" t="e">
            <v>#N/A</v>
          </cell>
        </row>
        <row r="3783">
          <cell r="H3783" t="e">
            <v>#N/A</v>
          </cell>
        </row>
        <row r="3784">
          <cell r="H3784" t="e">
            <v>#N/A</v>
          </cell>
        </row>
        <row r="3785">
          <cell r="H3785" t="e">
            <v>#N/A</v>
          </cell>
        </row>
        <row r="3786">
          <cell r="H3786" t="e">
            <v>#N/A</v>
          </cell>
        </row>
        <row r="3787">
          <cell r="H3787" t="e">
            <v>#N/A</v>
          </cell>
        </row>
        <row r="3788">
          <cell r="H3788" t="e">
            <v>#N/A</v>
          </cell>
        </row>
        <row r="3789">
          <cell r="H3789" t="e">
            <v>#N/A</v>
          </cell>
        </row>
        <row r="3790">
          <cell r="H3790" t="e">
            <v>#N/A</v>
          </cell>
        </row>
        <row r="3791">
          <cell r="H3791" t="e">
            <v>#N/A</v>
          </cell>
        </row>
        <row r="3792">
          <cell r="H3792" t="e">
            <v>#N/A</v>
          </cell>
        </row>
        <row r="3793">
          <cell r="H3793" t="e">
            <v>#N/A</v>
          </cell>
        </row>
        <row r="3794">
          <cell r="H3794" t="e">
            <v>#N/A</v>
          </cell>
        </row>
        <row r="3795">
          <cell r="H3795" t="e">
            <v>#N/A</v>
          </cell>
        </row>
        <row r="3796">
          <cell r="H3796" t="e">
            <v>#N/A</v>
          </cell>
        </row>
        <row r="3797">
          <cell r="H3797" t="e">
            <v>#N/A</v>
          </cell>
        </row>
        <row r="3798">
          <cell r="H3798" t="e">
            <v>#N/A</v>
          </cell>
        </row>
        <row r="3799">
          <cell r="H3799" t="e">
            <v>#N/A</v>
          </cell>
        </row>
        <row r="3800">
          <cell r="H3800" t="e">
            <v>#N/A</v>
          </cell>
        </row>
        <row r="3801">
          <cell r="H3801" t="e">
            <v>#N/A</v>
          </cell>
        </row>
        <row r="3802">
          <cell r="H3802" t="e">
            <v>#N/A</v>
          </cell>
        </row>
        <row r="3803">
          <cell r="H3803" t="e">
            <v>#N/A</v>
          </cell>
        </row>
        <row r="3804">
          <cell r="H3804" t="e">
            <v>#N/A</v>
          </cell>
        </row>
        <row r="3805">
          <cell r="H3805" t="e">
            <v>#N/A</v>
          </cell>
        </row>
        <row r="3806">
          <cell r="H3806" t="e">
            <v>#N/A</v>
          </cell>
        </row>
        <row r="3807">
          <cell r="H3807" t="e">
            <v>#N/A</v>
          </cell>
        </row>
        <row r="3808">
          <cell r="H3808" t="e">
            <v>#N/A</v>
          </cell>
        </row>
        <row r="3809">
          <cell r="H3809" t="e">
            <v>#N/A</v>
          </cell>
        </row>
        <row r="3810">
          <cell r="H3810" t="e">
            <v>#N/A</v>
          </cell>
        </row>
        <row r="3811">
          <cell r="H3811" t="e">
            <v>#N/A</v>
          </cell>
        </row>
        <row r="3812">
          <cell r="H3812" t="e">
            <v>#N/A</v>
          </cell>
        </row>
        <row r="3813">
          <cell r="H3813" t="e">
            <v>#N/A</v>
          </cell>
        </row>
        <row r="3814">
          <cell r="H3814" t="e">
            <v>#N/A</v>
          </cell>
        </row>
        <row r="3815">
          <cell r="H3815" t="e">
            <v>#N/A</v>
          </cell>
        </row>
        <row r="3816">
          <cell r="H3816" t="e">
            <v>#N/A</v>
          </cell>
        </row>
        <row r="3817">
          <cell r="H3817" t="e">
            <v>#N/A</v>
          </cell>
        </row>
        <row r="3818">
          <cell r="H3818" t="e">
            <v>#N/A</v>
          </cell>
        </row>
        <row r="3819">
          <cell r="H3819" t="e">
            <v>#N/A</v>
          </cell>
        </row>
        <row r="3820">
          <cell r="H3820" t="e">
            <v>#N/A</v>
          </cell>
        </row>
        <row r="3821">
          <cell r="H3821" t="e">
            <v>#N/A</v>
          </cell>
        </row>
        <row r="3822">
          <cell r="H3822" t="e">
            <v>#N/A</v>
          </cell>
        </row>
        <row r="3823">
          <cell r="H3823" t="e">
            <v>#N/A</v>
          </cell>
        </row>
        <row r="3824">
          <cell r="H3824" t="e">
            <v>#N/A</v>
          </cell>
        </row>
        <row r="3825">
          <cell r="H3825" t="e">
            <v>#N/A</v>
          </cell>
        </row>
        <row r="3826">
          <cell r="H3826" t="e">
            <v>#N/A</v>
          </cell>
        </row>
        <row r="3827">
          <cell r="H3827" t="e">
            <v>#N/A</v>
          </cell>
        </row>
        <row r="3828">
          <cell r="H3828" t="e">
            <v>#N/A</v>
          </cell>
        </row>
        <row r="3829">
          <cell r="H3829" t="e">
            <v>#N/A</v>
          </cell>
        </row>
        <row r="3830">
          <cell r="H3830" t="e">
            <v>#N/A</v>
          </cell>
        </row>
        <row r="3831">
          <cell r="H3831" t="e">
            <v>#N/A</v>
          </cell>
        </row>
        <row r="3832">
          <cell r="H3832" t="e">
            <v>#N/A</v>
          </cell>
        </row>
        <row r="3833">
          <cell r="H3833" t="e">
            <v>#N/A</v>
          </cell>
        </row>
        <row r="3834">
          <cell r="H3834" t="e">
            <v>#N/A</v>
          </cell>
        </row>
        <row r="3835">
          <cell r="H3835" t="e">
            <v>#N/A</v>
          </cell>
        </row>
        <row r="3836">
          <cell r="H3836" t="e">
            <v>#N/A</v>
          </cell>
        </row>
        <row r="3837">
          <cell r="H3837" t="e">
            <v>#N/A</v>
          </cell>
        </row>
        <row r="3838">
          <cell r="H3838" t="e">
            <v>#N/A</v>
          </cell>
        </row>
        <row r="3839">
          <cell r="H3839" t="e">
            <v>#N/A</v>
          </cell>
        </row>
        <row r="3840">
          <cell r="H3840" t="e">
            <v>#N/A</v>
          </cell>
        </row>
        <row r="3841">
          <cell r="H3841" t="e">
            <v>#N/A</v>
          </cell>
        </row>
        <row r="3842">
          <cell r="H3842" t="e">
            <v>#N/A</v>
          </cell>
        </row>
        <row r="3843">
          <cell r="H3843" t="e">
            <v>#N/A</v>
          </cell>
        </row>
        <row r="3844">
          <cell r="H3844" t="e">
            <v>#N/A</v>
          </cell>
        </row>
        <row r="3845">
          <cell r="H3845" t="e">
            <v>#N/A</v>
          </cell>
        </row>
        <row r="3846">
          <cell r="H3846" t="e">
            <v>#N/A</v>
          </cell>
        </row>
        <row r="3847">
          <cell r="H3847" t="e">
            <v>#N/A</v>
          </cell>
        </row>
        <row r="3848">
          <cell r="H3848" t="e">
            <v>#N/A</v>
          </cell>
        </row>
        <row r="3849">
          <cell r="H3849" t="e">
            <v>#N/A</v>
          </cell>
        </row>
        <row r="3850">
          <cell r="H3850" t="e">
            <v>#N/A</v>
          </cell>
        </row>
        <row r="3851">
          <cell r="H3851" t="e">
            <v>#N/A</v>
          </cell>
        </row>
        <row r="3852">
          <cell r="H3852" t="e">
            <v>#N/A</v>
          </cell>
        </row>
        <row r="3853">
          <cell r="H3853" t="e">
            <v>#N/A</v>
          </cell>
        </row>
        <row r="3854">
          <cell r="H3854" t="e">
            <v>#N/A</v>
          </cell>
        </row>
        <row r="3855">
          <cell r="H3855" t="e">
            <v>#N/A</v>
          </cell>
        </row>
        <row r="3856">
          <cell r="H3856" t="e">
            <v>#N/A</v>
          </cell>
        </row>
        <row r="3857">
          <cell r="H3857" t="e">
            <v>#N/A</v>
          </cell>
        </row>
        <row r="3858">
          <cell r="H3858" t="e">
            <v>#N/A</v>
          </cell>
        </row>
        <row r="3859">
          <cell r="H3859" t="e">
            <v>#N/A</v>
          </cell>
        </row>
        <row r="3860">
          <cell r="H3860" t="e">
            <v>#N/A</v>
          </cell>
        </row>
        <row r="3861">
          <cell r="H3861" t="e">
            <v>#N/A</v>
          </cell>
        </row>
        <row r="3862">
          <cell r="H3862" t="e">
            <v>#N/A</v>
          </cell>
        </row>
        <row r="3863">
          <cell r="H3863" t="e">
            <v>#N/A</v>
          </cell>
        </row>
        <row r="3864">
          <cell r="H3864" t="e">
            <v>#N/A</v>
          </cell>
        </row>
        <row r="3865">
          <cell r="H3865" t="e">
            <v>#N/A</v>
          </cell>
        </row>
        <row r="3866">
          <cell r="H3866" t="e">
            <v>#N/A</v>
          </cell>
        </row>
        <row r="3867">
          <cell r="H3867" t="e">
            <v>#N/A</v>
          </cell>
        </row>
        <row r="3868">
          <cell r="H3868" t="e">
            <v>#N/A</v>
          </cell>
        </row>
        <row r="3869">
          <cell r="H3869" t="e">
            <v>#N/A</v>
          </cell>
        </row>
        <row r="3870">
          <cell r="H3870" t="e">
            <v>#N/A</v>
          </cell>
        </row>
        <row r="3871">
          <cell r="H3871" t="e">
            <v>#N/A</v>
          </cell>
        </row>
        <row r="3872">
          <cell r="H3872" t="e">
            <v>#N/A</v>
          </cell>
        </row>
        <row r="3873">
          <cell r="H3873" t="e">
            <v>#N/A</v>
          </cell>
        </row>
        <row r="3874">
          <cell r="H3874" t="e">
            <v>#N/A</v>
          </cell>
        </row>
        <row r="3875">
          <cell r="H3875" t="e">
            <v>#N/A</v>
          </cell>
        </row>
        <row r="3876">
          <cell r="H3876" t="e">
            <v>#N/A</v>
          </cell>
        </row>
        <row r="3877">
          <cell r="H3877" t="e">
            <v>#N/A</v>
          </cell>
        </row>
        <row r="3878">
          <cell r="H3878" t="e">
            <v>#N/A</v>
          </cell>
        </row>
        <row r="3879">
          <cell r="H3879" t="e">
            <v>#N/A</v>
          </cell>
        </row>
        <row r="3880">
          <cell r="H3880" t="e">
            <v>#N/A</v>
          </cell>
        </row>
        <row r="3881">
          <cell r="H3881" t="e">
            <v>#N/A</v>
          </cell>
        </row>
        <row r="3882">
          <cell r="H3882" t="e">
            <v>#N/A</v>
          </cell>
        </row>
        <row r="3883">
          <cell r="H3883" t="e">
            <v>#N/A</v>
          </cell>
        </row>
        <row r="3884">
          <cell r="H3884" t="e">
            <v>#N/A</v>
          </cell>
        </row>
        <row r="3885">
          <cell r="H3885" t="e">
            <v>#N/A</v>
          </cell>
        </row>
        <row r="3886">
          <cell r="H3886" t="e">
            <v>#N/A</v>
          </cell>
        </row>
        <row r="3887">
          <cell r="H3887" t="e">
            <v>#N/A</v>
          </cell>
        </row>
        <row r="3888">
          <cell r="H3888" t="e">
            <v>#N/A</v>
          </cell>
        </row>
        <row r="3889">
          <cell r="H3889" t="e">
            <v>#N/A</v>
          </cell>
        </row>
        <row r="3890">
          <cell r="H3890" t="e">
            <v>#N/A</v>
          </cell>
        </row>
        <row r="3891">
          <cell r="H3891" t="e">
            <v>#N/A</v>
          </cell>
        </row>
        <row r="3892">
          <cell r="H3892" t="e">
            <v>#N/A</v>
          </cell>
        </row>
        <row r="3893">
          <cell r="H3893" t="e">
            <v>#N/A</v>
          </cell>
        </row>
        <row r="3894">
          <cell r="H3894" t="e">
            <v>#N/A</v>
          </cell>
        </row>
        <row r="3895">
          <cell r="H3895" t="e">
            <v>#N/A</v>
          </cell>
        </row>
        <row r="3896">
          <cell r="H3896" t="e">
            <v>#N/A</v>
          </cell>
        </row>
        <row r="3897">
          <cell r="H3897" t="e">
            <v>#N/A</v>
          </cell>
        </row>
        <row r="3898">
          <cell r="H3898" t="e">
            <v>#N/A</v>
          </cell>
        </row>
        <row r="3899">
          <cell r="H3899" t="e">
            <v>#N/A</v>
          </cell>
        </row>
        <row r="3900">
          <cell r="H3900" t="e">
            <v>#N/A</v>
          </cell>
        </row>
        <row r="3901">
          <cell r="H3901" t="e">
            <v>#N/A</v>
          </cell>
        </row>
        <row r="3902">
          <cell r="H3902" t="e">
            <v>#N/A</v>
          </cell>
        </row>
        <row r="3903">
          <cell r="H3903" t="e">
            <v>#N/A</v>
          </cell>
        </row>
        <row r="3904">
          <cell r="H3904" t="e">
            <v>#N/A</v>
          </cell>
        </row>
        <row r="3905">
          <cell r="H3905" t="e">
            <v>#N/A</v>
          </cell>
        </row>
        <row r="3906">
          <cell r="H3906" t="e">
            <v>#N/A</v>
          </cell>
        </row>
        <row r="3907">
          <cell r="H3907" t="e">
            <v>#N/A</v>
          </cell>
        </row>
        <row r="3908">
          <cell r="H3908" t="e">
            <v>#N/A</v>
          </cell>
        </row>
        <row r="3909">
          <cell r="H3909" t="e">
            <v>#N/A</v>
          </cell>
        </row>
        <row r="3910">
          <cell r="H3910" t="e">
            <v>#N/A</v>
          </cell>
        </row>
        <row r="3911">
          <cell r="H3911" t="e">
            <v>#N/A</v>
          </cell>
        </row>
        <row r="3912">
          <cell r="H3912" t="e">
            <v>#N/A</v>
          </cell>
        </row>
        <row r="3913">
          <cell r="H3913" t="e">
            <v>#N/A</v>
          </cell>
        </row>
        <row r="3914">
          <cell r="H3914" t="e">
            <v>#N/A</v>
          </cell>
        </row>
        <row r="3915">
          <cell r="H3915" t="e">
            <v>#N/A</v>
          </cell>
        </row>
        <row r="3916">
          <cell r="H3916" t="e">
            <v>#N/A</v>
          </cell>
        </row>
        <row r="3917">
          <cell r="H3917" t="e">
            <v>#N/A</v>
          </cell>
        </row>
        <row r="3918">
          <cell r="H3918" t="e">
            <v>#N/A</v>
          </cell>
        </row>
        <row r="3919">
          <cell r="H3919" t="e">
            <v>#N/A</v>
          </cell>
        </row>
        <row r="3920">
          <cell r="H3920" t="e">
            <v>#N/A</v>
          </cell>
        </row>
        <row r="3921">
          <cell r="H3921" t="e">
            <v>#N/A</v>
          </cell>
        </row>
        <row r="3922">
          <cell r="H3922" t="e">
            <v>#N/A</v>
          </cell>
        </row>
        <row r="3923">
          <cell r="H3923" t="e">
            <v>#N/A</v>
          </cell>
        </row>
        <row r="3924">
          <cell r="H3924" t="e">
            <v>#N/A</v>
          </cell>
        </row>
        <row r="3925">
          <cell r="H3925" t="e">
            <v>#N/A</v>
          </cell>
        </row>
        <row r="3926">
          <cell r="H3926" t="e">
            <v>#N/A</v>
          </cell>
        </row>
        <row r="3927">
          <cell r="H3927" t="e">
            <v>#N/A</v>
          </cell>
        </row>
        <row r="3928">
          <cell r="H3928" t="e">
            <v>#N/A</v>
          </cell>
        </row>
        <row r="3929">
          <cell r="H3929" t="e">
            <v>#N/A</v>
          </cell>
        </row>
        <row r="3930">
          <cell r="H3930" t="e">
            <v>#N/A</v>
          </cell>
        </row>
        <row r="3931">
          <cell r="H3931" t="e">
            <v>#N/A</v>
          </cell>
        </row>
        <row r="3932">
          <cell r="H3932" t="e">
            <v>#N/A</v>
          </cell>
        </row>
        <row r="3933">
          <cell r="H3933" t="e">
            <v>#N/A</v>
          </cell>
        </row>
        <row r="3934">
          <cell r="H3934" t="e">
            <v>#N/A</v>
          </cell>
        </row>
        <row r="3935">
          <cell r="H3935" t="e">
            <v>#N/A</v>
          </cell>
        </row>
        <row r="3936">
          <cell r="H3936" t="e">
            <v>#N/A</v>
          </cell>
        </row>
        <row r="3937">
          <cell r="H3937" t="e">
            <v>#N/A</v>
          </cell>
        </row>
        <row r="3938">
          <cell r="H3938" t="e">
            <v>#N/A</v>
          </cell>
        </row>
        <row r="3939">
          <cell r="H3939" t="e">
            <v>#N/A</v>
          </cell>
        </row>
        <row r="3940">
          <cell r="H3940" t="e">
            <v>#N/A</v>
          </cell>
        </row>
        <row r="3941">
          <cell r="H3941" t="e">
            <v>#N/A</v>
          </cell>
        </row>
        <row r="3942">
          <cell r="H3942" t="e">
            <v>#N/A</v>
          </cell>
        </row>
        <row r="3943">
          <cell r="H3943" t="e">
            <v>#N/A</v>
          </cell>
        </row>
        <row r="3944">
          <cell r="H3944" t="e">
            <v>#N/A</v>
          </cell>
        </row>
        <row r="3945">
          <cell r="H3945" t="e">
            <v>#N/A</v>
          </cell>
        </row>
        <row r="3946">
          <cell r="H3946" t="e">
            <v>#N/A</v>
          </cell>
        </row>
        <row r="3947">
          <cell r="H3947" t="e">
            <v>#N/A</v>
          </cell>
        </row>
        <row r="3948">
          <cell r="H3948" t="e">
            <v>#N/A</v>
          </cell>
        </row>
        <row r="3949">
          <cell r="H3949" t="e">
            <v>#N/A</v>
          </cell>
        </row>
        <row r="3950">
          <cell r="H3950" t="e">
            <v>#N/A</v>
          </cell>
        </row>
        <row r="3951">
          <cell r="H3951" t="e">
            <v>#N/A</v>
          </cell>
        </row>
        <row r="3952">
          <cell r="H3952" t="e">
            <v>#N/A</v>
          </cell>
        </row>
        <row r="3953">
          <cell r="H3953" t="e">
            <v>#N/A</v>
          </cell>
        </row>
        <row r="3954">
          <cell r="H3954" t="e">
            <v>#N/A</v>
          </cell>
        </row>
        <row r="3955">
          <cell r="H3955" t="e">
            <v>#N/A</v>
          </cell>
        </row>
        <row r="3956">
          <cell r="H3956" t="e">
            <v>#N/A</v>
          </cell>
        </row>
        <row r="3957">
          <cell r="H3957" t="e">
            <v>#N/A</v>
          </cell>
        </row>
        <row r="3958">
          <cell r="H3958" t="e">
            <v>#N/A</v>
          </cell>
        </row>
        <row r="3959">
          <cell r="H3959" t="e">
            <v>#N/A</v>
          </cell>
        </row>
        <row r="3960">
          <cell r="H3960" t="e">
            <v>#N/A</v>
          </cell>
        </row>
        <row r="3961">
          <cell r="H3961" t="e">
            <v>#N/A</v>
          </cell>
        </row>
        <row r="3962">
          <cell r="H3962" t="e">
            <v>#N/A</v>
          </cell>
        </row>
        <row r="3963">
          <cell r="H3963" t="e">
            <v>#N/A</v>
          </cell>
        </row>
        <row r="3964">
          <cell r="H3964" t="e">
            <v>#N/A</v>
          </cell>
        </row>
        <row r="3965">
          <cell r="H3965" t="e">
            <v>#N/A</v>
          </cell>
        </row>
        <row r="3966">
          <cell r="H3966" t="e">
            <v>#N/A</v>
          </cell>
        </row>
        <row r="3967">
          <cell r="H3967" t="e">
            <v>#N/A</v>
          </cell>
        </row>
        <row r="3968">
          <cell r="H3968" t="e">
            <v>#N/A</v>
          </cell>
        </row>
        <row r="3969">
          <cell r="H3969" t="e">
            <v>#N/A</v>
          </cell>
        </row>
        <row r="3970">
          <cell r="H3970" t="e">
            <v>#N/A</v>
          </cell>
        </row>
        <row r="3971">
          <cell r="H3971" t="e">
            <v>#N/A</v>
          </cell>
        </row>
        <row r="3972">
          <cell r="H3972" t="e">
            <v>#N/A</v>
          </cell>
        </row>
        <row r="3973">
          <cell r="H3973" t="e">
            <v>#N/A</v>
          </cell>
        </row>
        <row r="3974">
          <cell r="H3974" t="e">
            <v>#N/A</v>
          </cell>
        </row>
        <row r="3975">
          <cell r="H3975" t="e">
            <v>#N/A</v>
          </cell>
        </row>
        <row r="3976">
          <cell r="H3976" t="e">
            <v>#N/A</v>
          </cell>
        </row>
        <row r="3977">
          <cell r="H3977" t="e">
            <v>#N/A</v>
          </cell>
        </row>
        <row r="3978">
          <cell r="H3978" t="e">
            <v>#N/A</v>
          </cell>
        </row>
        <row r="3979">
          <cell r="H3979" t="e">
            <v>#N/A</v>
          </cell>
        </row>
        <row r="3980">
          <cell r="H3980" t="e">
            <v>#N/A</v>
          </cell>
        </row>
        <row r="3981">
          <cell r="H3981" t="e">
            <v>#N/A</v>
          </cell>
        </row>
        <row r="3982">
          <cell r="H3982" t="e">
            <v>#N/A</v>
          </cell>
        </row>
        <row r="3983">
          <cell r="H3983" t="e">
            <v>#N/A</v>
          </cell>
        </row>
        <row r="3984">
          <cell r="H3984" t="e">
            <v>#N/A</v>
          </cell>
        </row>
        <row r="3985">
          <cell r="H3985" t="e">
            <v>#N/A</v>
          </cell>
        </row>
        <row r="3986">
          <cell r="H3986" t="e">
            <v>#N/A</v>
          </cell>
        </row>
        <row r="3987">
          <cell r="H3987" t="e">
            <v>#N/A</v>
          </cell>
        </row>
        <row r="3988">
          <cell r="H3988" t="e">
            <v>#N/A</v>
          </cell>
        </row>
        <row r="3989">
          <cell r="H3989" t="e">
            <v>#N/A</v>
          </cell>
        </row>
        <row r="3990">
          <cell r="H3990" t="e">
            <v>#N/A</v>
          </cell>
        </row>
        <row r="3991">
          <cell r="H3991" t="e">
            <v>#N/A</v>
          </cell>
        </row>
        <row r="3992">
          <cell r="H3992" t="e">
            <v>#N/A</v>
          </cell>
        </row>
        <row r="3993">
          <cell r="H3993" t="e">
            <v>#N/A</v>
          </cell>
        </row>
        <row r="3994">
          <cell r="H3994" t="e">
            <v>#N/A</v>
          </cell>
        </row>
        <row r="3995">
          <cell r="H3995" t="e">
            <v>#N/A</v>
          </cell>
        </row>
        <row r="3996">
          <cell r="H3996" t="e">
            <v>#N/A</v>
          </cell>
        </row>
        <row r="3997">
          <cell r="H3997" t="e">
            <v>#N/A</v>
          </cell>
        </row>
        <row r="3998">
          <cell r="H3998" t="e">
            <v>#N/A</v>
          </cell>
        </row>
        <row r="3999">
          <cell r="H3999" t="e">
            <v>#N/A</v>
          </cell>
        </row>
        <row r="4000">
          <cell r="H4000" t="e">
            <v>#N/A</v>
          </cell>
        </row>
        <row r="4001">
          <cell r="H4001" t="e">
            <v>#N/A</v>
          </cell>
        </row>
        <row r="4002">
          <cell r="H4002" t="e">
            <v>#N/A</v>
          </cell>
        </row>
        <row r="4003">
          <cell r="H4003" t="e">
            <v>#N/A</v>
          </cell>
        </row>
        <row r="4004">
          <cell r="H4004" t="e">
            <v>#N/A</v>
          </cell>
        </row>
        <row r="4005">
          <cell r="H4005" t="e">
            <v>#N/A</v>
          </cell>
        </row>
        <row r="4006">
          <cell r="H4006" t="e">
            <v>#N/A</v>
          </cell>
        </row>
        <row r="4007">
          <cell r="H4007" t="e">
            <v>#N/A</v>
          </cell>
        </row>
        <row r="4008">
          <cell r="H4008" t="e">
            <v>#N/A</v>
          </cell>
        </row>
        <row r="4009">
          <cell r="H4009" t="e">
            <v>#N/A</v>
          </cell>
        </row>
        <row r="4010">
          <cell r="H4010" t="e">
            <v>#N/A</v>
          </cell>
        </row>
        <row r="4011">
          <cell r="H4011" t="e">
            <v>#N/A</v>
          </cell>
        </row>
        <row r="4012">
          <cell r="H4012" t="e">
            <v>#N/A</v>
          </cell>
        </row>
        <row r="4013">
          <cell r="H4013" t="e">
            <v>#N/A</v>
          </cell>
        </row>
        <row r="4014">
          <cell r="H4014" t="e">
            <v>#N/A</v>
          </cell>
        </row>
        <row r="4015">
          <cell r="H4015" t="e">
            <v>#N/A</v>
          </cell>
        </row>
        <row r="4016">
          <cell r="H4016" t="e">
            <v>#N/A</v>
          </cell>
        </row>
        <row r="4017">
          <cell r="H4017" t="e">
            <v>#N/A</v>
          </cell>
        </row>
        <row r="4018">
          <cell r="H4018" t="e">
            <v>#N/A</v>
          </cell>
        </row>
        <row r="4019">
          <cell r="H4019" t="e">
            <v>#N/A</v>
          </cell>
        </row>
        <row r="4020">
          <cell r="H4020" t="e">
            <v>#N/A</v>
          </cell>
        </row>
        <row r="4021">
          <cell r="H4021" t="e">
            <v>#N/A</v>
          </cell>
        </row>
        <row r="4022">
          <cell r="H4022" t="e">
            <v>#N/A</v>
          </cell>
        </row>
        <row r="4023">
          <cell r="H4023" t="e">
            <v>#N/A</v>
          </cell>
        </row>
        <row r="4024">
          <cell r="H4024" t="e">
            <v>#N/A</v>
          </cell>
        </row>
        <row r="4025">
          <cell r="H4025" t="e">
            <v>#N/A</v>
          </cell>
        </row>
        <row r="4026">
          <cell r="H4026" t="e">
            <v>#N/A</v>
          </cell>
        </row>
        <row r="4027">
          <cell r="H4027" t="e">
            <v>#N/A</v>
          </cell>
        </row>
        <row r="4028">
          <cell r="H4028" t="e">
            <v>#N/A</v>
          </cell>
        </row>
        <row r="4029">
          <cell r="H4029" t="e">
            <v>#N/A</v>
          </cell>
        </row>
        <row r="4030">
          <cell r="H4030" t="e">
            <v>#N/A</v>
          </cell>
        </row>
        <row r="4031">
          <cell r="H4031" t="e">
            <v>#N/A</v>
          </cell>
        </row>
        <row r="4032">
          <cell r="H4032" t="e">
            <v>#N/A</v>
          </cell>
        </row>
        <row r="4033">
          <cell r="H4033" t="e">
            <v>#N/A</v>
          </cell>
        </row>
        <row r="4034">
          <cell r="H4034" t="e">
            <v>#N/A</v>
          </cell>
        </row>
        <row r="4035">
          <cell r="H4035" t="e">
            <v>#N/A</v>
          </cell>
        </row>
        <row r="4036">
          <cell r="H4036" t="e">
            <v>#N/A</v>
          </cell>
        </row>
        <row r="4037">
          <cell r="H4037" t="e">
            <v>#N/A</v>
          </cell>
        </row>
        <row r="4038">
          <cell r="H4038" t="e">
            <v>#N/A</v>
          </cell>
        </row>
        <row r="4039">
          <cell r="H4039" t="e">
            <v>#N/A</v>
          </cell>
        </row>
        <row r="4040">
          <cell r="H4040" t="e">
            <v>#N/A</v>
          </cell>
        </row>
        <row r="4041">
          <cell r="H4041" t="e">
            <v>#N/A</v>
          </cell>
        </row>
        <row r="4042">
          <cell r="H4042" t="e">
            <v>#N/A</v>
          </cell>
        </row>
        <row r="4043">
          <cell r="H4043" t="e">
            <v>#N/A</v>
          </cell>
        </row>
        <row r="4044">
          <cell r="H4044" t="e">
            <v>#N/A</v>
          </cell>
        </row>
        <row r="4045">
          <cell r="H4045" t="e">
            <v>#N/A</v>
          </cell>
        </row>
        <row r="4046">
          <cell r="H4046" t="e">
            <v>#N/A</v>
          </cell>
        </row>
        <row r="4047">
          <cell r="H4047" t="e">
            <v>#N/A</v>
          </cell>
        </row>
        <row r="4048">
          <cell r="H4048" t="e">
            <v>#N/A</v>
          </cell>
        </row>
        <row r="4049">
          <cell r="H4049" t="e">
            <v>#N/A</v>
          </cell>
        </row>
        <row r="4050">
          <cell r="H4050" t="e">
            <v>#N/A</v>
          </cell>
        </row>
        <row r="4051">
          <cell r="H4051" t="e">
            <v>#N/A</v>
          </cell>
        </row>
        <row r="4052">
          <cell r="H4052" t="e">
            <v>#N/A</v>
          </cell>
        </row>
        <row r="4053">
          <cell r="H4053" t="e">
            <v>#N/A</v>
          </cell>
        </row>
        <row r="4054">
          <cell r="H4054" t="e">
            <v>#N/A</v>
          </cell>
        </row>
        <row r="4055">
          <cell r="H4055" t="e">
            <v>#N/A</v>
          </cell>
        </row>
        <row r="4056">
          <cell r="H4056" t="e">
            <v>#N/A</v>
          </cell>
        </row>
        <row r="4057">
          <cell r="H4057" t="e">
            <v>#N/A</v>
          </cell>
        </row>
        <row r="4058">
          <cell r="H4058" t="e">
            <v>#N/A</v>
          </cell>
        </row>
        <row r="4059">
          <cell r="H4059" t="e">
            <v>#N/A</v>
          </cell>
        </row>
        <row r="4060">
          <cell r="H4060" t="e">
            <v>#N/A</v>
          </cell>
        </row>
        <row r="4061">
          <cell r="H4061" t="e">
            <v>#N/A</v>
          </cell>
        </row>
        <row r="4062">
          <cell r="H4062" t="e">
            <v>#N/A</v>
          </cell>
        </row>
        <row r="4063">
          <cell r="H4063" t="e">
            <v>#N/A</v>
          </cell>
        </row>
        <row r="4064">
          <cell r="H4064" t="e">
            <v>#N/A</v>
          </cell>
        </row>
        <row r="4065">
          <cell r="H4065" t="e">
            <v>#N/A</v>
          </cell>
        </row>
        <row r="4066">
          <cell r="H4066" t="e">
            <v>#N/A</v>
          </cell>
        </row>
        <row r="4067">
          <cell r="H4067" t="e">
            <v>#N/A</v>
          </cell>
        </row>
        <row r="4068">
          <cell r="H4068" t="e">
            <v>#N/A</v>
          </cell>
        </row>
        <row r="4069">
          <cell r="H4069" t="e">
            <v>#N/A</v>
          </cell>
        </row>
        <row r="4070">
          <cell r="H4070" t="e">
            <v>#N/A</v>
          </cell>
        </row>
        <row r="4071">
          <cell r="H4071" t="e">
            <v>#N/A</v>
          </cell>
        </row>
        <row r="4072">
          <cell r="H4072" t="e">
            <v>#N/A</v>
          </cell>
        </row>
        <row r="4073">
          <cell r="H4073" t="e">
            <v>#N/A</v>
          </cell>
        </row>
        <row r="4074">
          <cell r="H4074" t="e">
            <v>#N/A</v>
          </cell>
        </row>
        <row r="4075">
          <cell r="H4075" t="e">
            <v>#N/A</v>
          </cell>
        </row>
        <row r="4076">
          <cell r="H4076" t="e">
            <v>#N/A</v>
          </cell>
        </row>
        <row r="4077">
          <cell r="H4077" t="e">
            <v>#N/A</v>
          </cell>
        </row>
        <row r="4078">
          <cell r="H4078" t="e">
            <v>#N/A</v>
          </cell>
        </row>
        <row r="4079">
          <cell r="H4079" t="e">
            <v>#N/A</v>
          </cell>
        </row>
        <row r="4080">
          <cell r="H4080" t="e">
            <v>#N/A</v>
          </cell>
        </row>
        <row r="4081">
          <cell r="H4081" t="e">
            <v>#N/A</v>
          </cell>
        </row>
        <row r="4082">
          <cell r="H4082" t="e">
            <v>#N/A</v>
          </cell>
        </row>
        <row r="4083">
          <cell r="H4083" t="e">
            <v>#N/A</v>
          </cell>
        </row>
        <row r="4084">
          <cell r="H4084" t="e">
            <v>#N/A</v>
          </cell>
        </row>
        <row r="4085">
          <cell r="H4085" t="e">
            <v>#N/A</v>
          </cell>
        </row>
        <row r="4086">
          <cell r="H4086" t="e">
            <v>#N/A</v>
          </cell>
        </row>
        <row r="4087">
          <cell r="H4087" t="e">
            <v>#N/A</v>
          </cell>
        </row>
        <row r="4088">
          <cell r="H4088" t="e">
            <v>#N/A</v>
          </cell>
        </row>
        <row r="4089">
          <cell r="H4089" t="e">
            <v>#N/A</v>
          </cell>
        </row>
        <row r="4090">
          <cell r="H4090" t="e">
            <v>#N/A</v>
          </cell>
        </row>
        <row r="4091">
          <cell r="H4091" t="e">
            <v>#N/A</v>
          </cell>
        </row>
        <row r="4092">
          <cell r="H4092" t="e">
            <v>#N/A</v>
          </cell>
        </row>
        <row r="4093">
          <cell r="H4093" t="e">
            <v>#N/A</v>
          </cell>
        </row>
        <row r="4094">
          <cell r="H4094" t="e">
            <v>#N/A</v>
          </cell>
        </row>
        <row r="4095">
          <cell r="H4095" t="e">
            <v>#N/A</v>
          </cell>
        </row>
        <row r="4096">
          <cell r="H4096" t="e">
            <v>#N/A</v>
          </cell>
        </row>
        <row r="4097">
          <cell r="H4097" t="e">
            <v>#N/A</v>
          </cell>
        </row>
        <row r="4098">
          <cell r="H4098" t="e">
            <v>#N/A</v>
          </cell>
        </row>
        <row r="4099">
          <cell r="H4099" t="e">
            <v>#N/A</v>
          </cell>
        </row>
        <row r="4100">
          <cell r="H4100" t="e">
            <v>#N/A</v>
          </cell>
        </row>
        <row r="4101">
          <cell r="H4101" t="e">
            <v>#N/A</v>
          </cell>
        </row>
        <row r="4102">
          <cell r="H4102" t="e">
            <v>#N/A</v>
          </cell>
        </row>
        <row r="4103">
          <cell r="H4103" t="e">
            <v>#N/A</v>
          </cell>
        </row>
        <row r="4104">
          <cell r="H4104" t="e">
            <v>#N/A</v>
          </cell>
        </row>
        <row r="4105">
          <cell r="H4105" t="e">
            <v>#N/A</v>
          </cell>
        </row>
        <row r="4106">
          <cell r="H4106" t="e">
            <v>#N/A</v>
          </cell>
        </row>
        <row r="4107">
          <cell r="H4107" t="e">
            <v>#N/A</v>
          </cell>
        </row>
        <row r="4108">
          <cell r="H4108" t="e">
            <v>#N/A</v>
          </cell>
        </row>
        <row r="4109">
          <cell r="H4109" t="e">
            <v>#N/A</v>
          </cell>
        </row>
        <row r="4110">
          <cell r="H4110" t="e">
            <v>#N/A</v>
          </cell>
        </row>
        <row r="4111">
          <cell r="H4111" t="e">
            <v>#N/A</v>
          </cell>
        </row>
        <row r="4112">
          <cell r="H4112" t="e">
            <v>#N/A</v>
          </cell>
        </row>
        <row r="4113">
          <cell r="H4113" t="e">
            <v>#N/A</v>
          </cell>
        </row>
        <row r="4114">
          <cell r="H4114" t="e">
            <v>#N/A</v>
          </cell>
        </row>
        <row r="4115">
          <cell r="H4115" t="e">
            <v>#N/A</v>
          </cell>
        </row>
        <row r="4116">
          <cell r="H4116" t="e">
            <v>#N/A</v>
          </cell>
        </row>
        <row r="4117">
          <cell r="H4117" t="e">
            <v>#N/A</v>
          </cell>
        </row>
        <row r="4118">
          <cell r="H4118" t="e">
            <v>#N/A</v>
          </cell>
        </row>
        <row r="4119">
          <cell r="H4119" t="e">
            <v>#N/A</v>
          </cell>
        </row>
        <row r="4120">
          <cell r="H4120" t="e">
            <v>#N/A</v>
          </cell>
        </row>
        <row r="4121">
          <cell r="H4121" t="e">
            <v>#N/A</v>
          </cell>
        </row>
        <row r="4122">
          <cell r="H4122" t="e">
            <v>#N/A</v>
          </cell>
        </row>
        <row r="4123">
          <cell r="H4123" t="e">
            <v>#N/A</v>
          </cell>
        </row>
        <row r="4124">
          <cell r="H4124" t="e">
            <v>#N/A</v>
          </cell>
        </row>
        <row r="4125">
          <cell r="H4125" t="e">
            <v>#N/A</v>
          </cell>
        </row>
        <row r="4126">
          <cell r="H4126" t="e">
            <v>#N/A</v>
          </cell>
        </row>
        <row r="4127">
          <cell r="H4127" t="e">
            <v>#N/A</v>
          </cell>
        </row>
        <row r="4128">
          <cell r="H4128" t="e">
            <v>#N/A</v>
          </cell>
        </row>
        <row r="4129">
          <cell r="H4129" t="e">
            <v>#N/A</v>
          </cell>
        </row>
        <row r="4130">
          <cell r="H4130" t="e">
            <v>#N/A</v>
          </cell>
        </row>
        <row r="4131">
          <cell r="H4131" t="e">
            <v>#N/A</v>
          </cell>
        </row>
        <row r="4132">
          <cell r="H4132" t="e">
            <v>#N/A</v>
          </cell>
        </row>
        <row r="4133">
          <cell r="H4133" t="e">
            <v>#N/A</v>
          </cell>
        </row>
        <row r="4134">
          <cell r="H4134" t="e">
            <v>#N/A</v>
          </cell>
        </row>
        <row r="4135">
          <cell r="H4135" t="e">
            <v>#N/A</v>
          </cell>
        </row>
        <row r="4136">
          <cell r="H4136" t="e">
            <v>#N/A</v>
          </cell>
        </row>
        <row r="4137">
          <cell r="H4137" t="e">
            <v>#N/A</v>
          </cell>
        </row>
        <row r="4138">
          <cell r="H4138" t="e">
            <v>#N/A</v>
          </cell>
        </row>
        <row r="4139">
          <cell r="H4139" t="e">
            <v>#N/A</v>
          </cell>
        </row>
        <row r="4140">
          <cell r="H4140" t="e">
            <v>#N/A</v>
          </cell>
        </row>
        <row r="4141">
          <cell r="H4141" t="e">
            <v>#N/A</v>
          </cell>
        </row>
        <row r="4142">
          <cell r="H4142" t="e">
            <v>#N/A</v>
          </cell>
        </row>
        <row r="4143">
          <cell r="H4143" t="e">
            <v>#N/A</v>
          </cell>
        </row>
        <row r="4144">
          <cell r="H4144" t="e">
            <v>#N/A</v>
          </cell>
        </row>
        <row r="4145">
          <cell r="H4145" t="e">
            <v>#N/A</v>
          </cell>
        </row>
        <row r="4146">
          <cell r="H4146" t="e">
            <v>#N/A</v>
          </cell>
        </row>
        <row r="4147">
          <cell r="H4147" t="e">
            <v>#N/A</v>
          </cell>
        </row>
        <row r="4148">
          <cell r="H4148" t="e">
            <v>#N/A</v>
          </cell>
        </row>
        <row r="4149">
          <cell r="H4149" t="e">
            <v>#N/A</v>
          </cell>
        </row>
        <row r="4150">
          <cell r="H4150" t="e">
            <v>#N/A</v>
          </cell>
        </row>
        <row r="4151">
          <cell r="H4151" t="e">
            <v>#N/A</v>
          </cell>
        </row>
        <row r="4152">
          <cell r="H4152" t="e">
            <v>#N/A</v>
          </cell>
        </row>
        <row r="4153">
          <cell r="H4153" t="e">
            <v>#N/A</v>
          </cell>
        </row>
        <row r="4154">
          <cell r="H4154" t="e">
            <v>#N/A</v>
          </cell>
        </row>
        <row r="4155">
          <cell r="H4155" t="e">
            <v>#N/A</v>
          </cell>
        </row>
        <row r="4156">
          <cell r="H4156" t="e">
            <v>#N/A</v>
          </cell>
        </row>
        <row r="4157">
          <cell r="H4157" t="e">
            <v>#N/A</v>
          </cell>
        </row>
        <row r="4158">
          <cell r="H4158" t="e">
            <v>#N/A</v>
          </cell>
        </row>
        <row r="4159">
          <cell r="H4159" t="e">
            <v>#N/A</v>
          </cell>
        </row>
        <row r="4160">
          <cell r="H4160" t="e">
            <v>#N/A</v>
          </cell>
        </row>
        <row r="4161">
          <cell r="H4161" t="e">
            <v>#N/A</v>
          </cell>
        </row>
        <row r="4162">
          <cell r="H4162" t="e">
            <v>#N/A</v>
          </cell>
        </row>
        <row r="4163">
          <cell r="H4163" t="e">
            <v>#N/A</v>
          </cell>
        </row>
        <row r="4164">
          <cell r="H4164" t="e">
            <v>#N/A</v>
          </cell>
        </row>
        <row r="4165">
          <cell r="H4165" t="e">
            <v>#N/A</v>
          </cell>
        </row>
        <row r="4166">
          <cell r="H4166" t="e">
            <v>#N/A</v>
          </cell>
        </row>
        <row r="4167">
          <cell r="H4167" t="e">
            <v>#N/A</v>
          </cell>
        </row>
        <row r="4168">
          <cell r="H4168" t="e">
            <v>#N/A</v>
          </cell>
        </row>
        <row r="4169">
          <cell r="H4169" t="e">
            <v>#N/A</v>
          </cell>
        </row>
        <row r="4170">
          <cell r="H4170" t="e">
            <v>#N/A</v>
          </cell>
        </row>
        <row r="4171">
          <cell r="H4171" t="e">
            <v>#N/A</v>
          </cell>
        </row>
        <row r="4172">
          <cell r="H4172" t="e">
            <v>#N/A</v>
          </cell>
        </row>
        <row r="4173">
          <cell r="H4173" t="e">
            <v>#N/A</v>
          </cell>
        </row>
        <row r="4174">
          <cell r="H4174" t="e">
            <v>#N/A</v>
          </cell>
        </row>
        <row r="4175">
          <cell r="H4175" t="e">
            <v>#N/A</v>
          </cell>
        </row>
        <row r="4176">
          <cell r="H4176" t="e">
            <v>#N/A</v>
          </cell>
        </row>
        <row r="4177">
          <cell r="H4177" t="e">
            <v>#N/A</v>
          </cell>
        </row>
        <row r="4178">
          <cell r="H4178" t="e">
            <v>#N/A</v>
          </cell>
        </row>
        <row r="4179">
          <cell r="H4179" t="e">
            <v>#N/A</v>
          </cell>
        </row>
        <row r="4180">
          <cell r="H4180" t="e">
            <v>#N/A</v>
          </cell>
        </row>
        <row r="4181">
          <cell r="H4181" t="e">
            <v>#N/A</v>
          </cell>
        </row>
        <row r="4182">
          <cell r="H4182" t="e">
            <v>#N/A</v>
          </cell>
        </row>
        <row r="4183">
          <cell r="H4183" t="e">
            <v>#N/A</v>
          </cell>
        </row>
        <row r="4184">
          <cell r="H4184" t="e">
            <v>#N/A</v>
          </cell>
        </row>
        <row r="4185">
          <cell r="H4185" t="e">
            <v>#N/A</v>
          </cell>
        </row>
        <row r="4186">
          <cell r="H4186" t="e">
            <v>#N/A</v>
          </cell>
        </row>
        <row r="4187">
          <cell r="H4187" t="e">
            <v>#N/A</v>
          </cell>
        </row>
        <row r="4188">
          <cell r="H4188" t="e">
            <v>#N/A</v>
          </cell>
        </row>
        <row r="4189">
          <cell r="H4189" t="e">
            <v>#N/A</v>
          </cell>
        </row>
        <row r="4190">
          <cell r="H4190" t="e">
            <v>#N/A</v>
          </cell>
        </row>
        <row r="4191">
          <cell r="H4191" t="e">
            <v>#N/A</v>
          </cell>
        </row>
        <row r="4192">
          <cell r="H4192" t="e">
            <v>#N/A</v>
          </cell>
        </row>
        <row r="4193">
          <cell r="H4193" t="e">
            <v>#N/A</v>
          </cell>
        </row>
        <row r="4194">
          <cell r="H4194" t="e">
            <v>#N/A</v>
          </cell>
        </row>
        <row r="4195">
          <cell r="H4195" t="e">
            <v>#N/A</v>
          </cell>
        </row>
        <row r="4196">
          <cell r="H4196" t="e">
            <v>#N/A</v>
          </cell>
        </row>
        <row r="4197">
          <cell r="H4197" t="e">
            <v>#N/A</v>
          </cell>
        </row>
        <row r="4198">
          <cell r="H4198" t="e">
            <v>#N/A</v>
          </cell>
        </row>
        <row r="4199">
          <cell r="H4199" t="e">
            <v>#N/A</v>
          </cell>
        </row>
        <row r="4200">
          <cell r="H4200" t="e">
            <v>#N/A</v>
          </cell>
        </row>
        <row r="4201">
          <cell r="H4201" t="e">
            <v>#N/A</v>
          </cell>
        </row>
        <row r="4202">
          <cell r="H4202" t="e">
            <v>#N/A</v>
          </cell>
        </row>
        <row r="4203">
          <cell r="H4203" t="e">
            <v>#N/A</v>
          </cell>
        </row>
        <row r="4204">
          <cell r="H4204" t="e">
            <v>#N/A</v>
          </cell>
        </row>
        <row r="4205">
          <cell r="H4205" t="e">
            <v>#N/A</v>
          </cell>
        </row>
        <row r="4206">
          <cell r="H4206" t="e">
            <v>#N/A</v>
          </cell>
        </row>
        <row r="4207">
          <cell r="H4207" t="e">
            <v>#N/A</v>
          </cell>
        </row>
        <row r="4208">
          <cell r="H4208" t="e">
            <v>#N/A</v>
          </cell>
        </row>
        <row r="4209">
          <cell r="H4209" t="e">
            <v>#N/A</v>
          </cell>
        </row>
        <row r="4210">
          <cell r="H4210" t="e">
            <v>#N/A</v>
          </cell>
        </row>
        <row r="4211">
          <cell r="H4211" t="e">
            <v>#N/A</v>
          </cell>
        </row>
        <row r="4212">
          <cell r="H4212" t="e">
            <v>#N/A</v>
          </cell>
        </row>
        <row r="4213">
          <cell r="H4213" t="e">
            <v>#N/A</v>
          </cell>
        </row>
        <row r="4214">
          <cell r="H4214" t="e">
            <v>#N/A</v>
          </cell>
        </row>
        <row r="4215">
          <cell r="H4215" t="e">
            <v>#N/A</v>
          </cell>
        </row>
        <row r="4216">
          <cell r="H4216" t="e">
            <v>#N/A</v>
          </cell>
        </row>
        <row r="4217">
          <cell r="H4217" t="e">
            <v>#N/A</v>
          </cell>
        </row>
        <row r="4218">
          <cell r="H4218" t="e">
            <v>#N/A</v>
          </cell>
        </row>
        <row r="4219">
          <cell r="H4219" t="e">
            <v>#N/A</v>
          </cell>
        </row>
        <row r="4220">
          <cell r="H4220" t="e">
            <v>#N/A</v>
          </cell>
        </row>
        <row r="4221">
          <cell r="H4221" t="e">
            <v>#N/A</v>
          </cell>
        </row>
        <row r="4222">
          <cell r="H4222" t="e">
            <v>#N/A</v>
          </cell>
        </row>
        <row r="4223">
          <cell r="H4223" t="e">
            <v>#N/A</v>
          </cell>
        </row>
        <row r="4224">
          <cell r="H4224" t="e">
            <v>#N/A</v>
          </cell>
        </row>
        <row r="4225">
          <cell r="H4225" t="e">
            <v>#N/A</v>
          </cell>
        </row>
        <row r="4226">
          <cell r="H4226" t="e">
            <v>#N/A</v>
          </cell>
        </row>
        <row r="4227">
          <cell r="H4227" t="e">
            <v>#N/A</v>
          </cell>
        </row>
        <row r="4228">
          <cell r="H4228" t="e">
            <v>#N/A</v>
          </cell>
        </row>
        <row r="4229">
          <cell r="H4229" t="e">
            <v>#N/A</v>
          </cell>
        </row>
        <row r="4230">
          <cell r="H4230" t="e">
            <v>#N/A</v>
          </cell>
        </row>
        <row r="4231">
          <cell r="H4231" t="e">
            <v>#N/A</v>
          </cell>
        </row>
        <row r="4232">
          <cell r="H4232" t="e">
            <v>#N/A</v>
          </cell>
        </row>
        <row r="4233">
          <cell r="H4233" t="e">
            <v>#N/A</v>
          </cell>
        </row>
        <row r="4234">
          <cell r="H4234" t="e">
            <v>#N/A</v>
          </cell>
        </row>
        <row r="4235">
          <cell r="H4235" t="e">
            <v>#N/A</v>
          </cell>
        </row>
        <row r="4236">
          <cell r="H4236" t="e">
            <v>#N/A</v>
          </cell>
        </row>
        <row r="4237">
          <cell r="H4237" t="e">
            <v>#N/A</v>
          </cell>
        </row>
        <row r="4238">
          <cell r="H4238" t="e">
            <v>#N/A</v>
          </cell>
        </row>
        <row r="4239">
          <cell r="H4239" t="e">
            <v>#N/A</v>
          </cell>
        </row>
        <row r="4240">
          <cell r="H4240" t="e">
            <v>#N/A</v>
          </cell>
        </row>
        <row r="4241">
          <cell r="H4241" t="e">
            <v>#N/A</v>
          </cell>
        </row>
        <row r="4242">
          <cell r="H4242" t="e">
            <v>#N/A</v>
          </cell>
        </row>
        <row r="4243">
          <cell r="H4243" t="e">
            <v>#N/A</v>
          </cell>
        </row>
        <row r="4244">
          <cell r="H4244" t="e">
            <v>#N/A</v>
          </cell>
        </row>
        <row r="4245">
          <cell r="H4245" t="e">
            <v>#N/A</v>
          </cell>
        </row>
        <row r="4246">
          <cell r="H4246" t="e">
            <v>#N/A</v>
          </cell>
        </row>
        <row r="4247">
          <cell r="H4247" t="e">
            <v>#N/A</v>
          </cell>
        </row>
        <row r="4248">
          <cell r="H4248" t="e">
            <v>#N/A</v>
          </cell>
        </row>
        <row r="4249">
          <cell r="H4249" t="e">
            <v>#N/A</v>
          </cell>
        </row>
        <row r="4250">
          <cell r="H4250" t="e">
            <v>#N/A</v>
          </cell>
        </row>
        <row r="4251">
          <cell r="H4251" t="e">
            <v>#N/A</v>
          </cell>
        </row>
        <row r="4252">
          <cell r="H4252" t="e">
            <v>#N/A</v>
          </cell>
        </row>
        <row r="4253">
          <cell r="H4253" t="e">
            <v>#N/A</v>
          </cell>
        </row>
        <row r="4254">
          <cell r="H4254" t="e">
            <v>#N/A</v>
          </cell>
        </row>
        <row r="4255">
          <cell r="H4255" t="e">
            <v>#N/A</v>
          </cell>
        </row>
        <row r="4256">
          <cell r="H4256" t="e">
            <v>#N/A</v>
          </cell>
        </row>
        <row r="4257">
          <cell r="H4257" t="e">
            <v>#N/A</v>
          </cell>
        </row>
        <row r="4258">
          <cell r="H4258" t="e">
            <v>#N/A</v>
          </cell>
        </row>
        <row r="4259">
          <cell r="H4259" t="e">
            <v>#N/A</v>
          </cell>
        </row>
        <row r="4260">
          <cell r="H4260" t="e">
            <v>#N/A</v>
          </cell>
        </row>
        <row r="4261">
          <cell r="H4261" t="e">
            <v>#N/A</v>
          </cell>
        </row>
        <row r="4262">
          <cell r="H4262" t="e">
            <v>#N/A</v>
          </cell>
        </row>
        <row r="4263">
          <cell r="H4263" t="e">
            <v>#N/A</v>
          </cell>
        </row>
        <row r="4264">
          <cell r="H4264" t="e">
            <v>#N/A</v>
          </cell>
        </row>
        <row r="4265">
          <cell r="H4265" t="e">
            <v>#N/A</v>
          </cell>
        </row>
        <row r="4266">
          <cell r="H4266" t="e">
            <v>#N/A</v>
          </cell>
        </row>
        <row r="4267">
          <cell r="H4267" t="e">
            <v>#N/A</v>
          </cell>
        </row>
        <row r="4268">
          <cell r="H4268" t="e">
            <v>#N/A</v>
          </cell>
        </row>
        <row r="4269">
          <cell r="H4269" t="e">
            <v>#N/A</v>
          </cell>
        </row>
        <row r="4270">
          <cell r="H4270" t="e">
            <v>#N/A</v>
          </cell>
        </row>
        <row r="4271">
          <cell r="H4271" t="e">
            <v>#N/A</v>
          </cell>
        </row>
        <row r="4272">
          <cell r="H4272" t="e">
            <v>#N/A</v>
          </cell>
        </row>
        <row r="4273">
          <cell r="H4273" t="e">
            <v>#N/A</v>
          </cell>
        </row>
        <row r="4274">
          <cell r="H4274" t="e">
            <v>#N/A</v>
          </cell>
        </row>
        <row r="4275">
          <cell r="H4275" t="e">
            <v>#N/A</v>
          </cell>
        </row>
        <row r="4276">
          <cell r="H4276" t="e">
            <v>#N/A</v>
          </cell>
        </row>
        <row r="4277">
          <cell r="H4277" t="e">
            <v>#N/A</v>
          </cell>
        </row>
        <row r="4278">
          <cell r="H4278" t="e">
            <v>#N/A</v>
          </cell>
        </row>
        <row r="4279">
          <cell r="H4279" t="e">
            <v>#N/A</v>
          </cell>
        </row>
        <row r="4280">
          <cell r="H4280" t="e">
            <v>#N/A</v>
          </cell>
        </row>
        <row r="4281">
          <cell r="H4281" t="e">
            <v>#N/A</v>
          </cell>
        </row>
        <row r="4282">
          <cell r="H4282" t="e">
            <v>#N/A</v>
          </cell>
        </row>
        <row r="4283">
          <cell r="H4283" t="e">
            <v>#N/A</v>
          </cell>
        </row>
        <row r="4284">
          <cell r="H4284" t="e">
            <v>#N/A</v>
          </cell>
        </row>
        <row r="4285">
          <cell r="H4285" t="e">
            <v>#N/A</v>
          </cell>
        </row>
        <row r="4286">
          <cell r="H4286" t="e">
            <v>#N/A</v>
          </cell>
        </row>
        <row r="4287">
          <cell r="H4287" t="e">
            <v>#N/A</v>
          </cell>
        </row>
        <row r="4288">
          <cell r="H4288" t="e">
            <v>#N/A</v>
          </cell>
        </row>
        <row r="4289">
          <cell r="H4289" t="e">
            <v>#N/A</v>
          </cell>
        </row>
        <row r="4290">
          <cell r="H4290" t="e">
            <v>#N/A</v>
          </cell>
        </row>
        <row r="4291">
          <cell r="H4291" t="e">
            <v>#N/A</v>
          </cell>
        </row>
        <row r="4292">
          <cell r="H4292" t="e">
            <v>#N/A</v>
          </cell>
        </row>
        <row r="4293">
          <cell r="H4293" t="e">
            <v>#N/A</v>
          </cell>
        </row>
        <row r="4294">
          <cell r="H4294" t="e">
            <v>#N/A</v>
          </cell>
        </row>
        <row r="4295">
          <cell r="H4295" t="e">
            <v>#N/A</v>
          </cell>
        </row>
        <row r="4296">
          <cell r="H4296" t="e">
            <v>#N/A</v>
          </cell>
        </row>
        <row r="4297">
          <cell r="H4297" t="e">
            <v>#N/A</v>
          </cell>
        </row>
        <row r="4298">
          <cell r="H4298" t="e">
            <v>#N/A</v>
          </cell>
        </row>
        <row r="4299">
          <cell r="H4299" t="e">
            <v>#N/A</v>
          </cell>
        </row>
        <row r="4300">
          <cell r="H4300" t="e">
            <v>#N/A</v>
          </cell>
        </row>
        <row r="4301">
          <cell r="H4301" t="e">
            <v>#N/A</v>
          </cell>
        </row>
        <row r="4302">
          <cell r="H4302" t="e">
            <v>#N/A</v>
          </cell>
        </row>
        <row r="4303">
          <cell r="H4303" t="e">
            <v>#N/A</v>
          </cell>
        </row>
        <row r="4304">
          <cell r="H4304" t="e">
            <v>#N/A</v>
          </cell>
        </row>
        <row r="4305">
          <cell r="H4305" t="e">
            <v>#N/A</v>
          </cell>
        </row>
        <row r="4306">
          <cell r="H4306" t="e">
            <v>#N/A</v>
          </cell>
        </row>
        <row r="4307">
          <cell r="H4307" t="e">
            <v>#N/A</v>
          </cell>
        </row>
        <row r="4308">
          <cell r="H4308" t="e">
            <v>#N/A</v>
          </cell>
        </row>
        <row r="4309">
          <cell r="H4309" t="e">
            <v>#N/A</v>
          </cell>
        </row>
        <row r="4310">
          <cell r="H4310" t="e">
            <v>#N/A</v>
          </cell>
        </row>
        <row r="4311">
          <cell r="H4311" t="e">
            <v>#N/A</v>
          </cell>
        </row>
        <row r="4312">
          <cell r="H4312" t="e">
            <v>#N/A</v>
          </cell>
        </row>
        <row r="4313">
          <cell r="H4313" t="e">
            <v>#N/A</v>
          </cell>
        </row>
        <row r="4314">
          <cell r="H4314" t="e">
            <v>#N/A</v>
          </cell>
        </row>
        <row r="4315">
          <cell r="H4315" t="e">
            <v>#N/A</v>
          </cell>
        </row>
        <row r="4316">
          <cell r="H4316" t="e">
            <v>#N/A</v>
          </cell>
        </row>
        <row r="4317">
          <cell r="H4317" t="e">
            <v>#N/A</v>
          </cell>
        </row>
        <row r="4318">
          <cell r="H4318" t="e">
            <v>#N/A</v>
          </cell>
        </row>
        <row r="4319">
          <cell r="H4319" t="e">
            <v>#N/A</v>
          </cell>
        </row>
        <row r="4320">
          <cell r="H4320" t="e">
            <v>#N/A</v>
          </cell>
        </row>
        <row r="4321">
          <cell r="H4321" t="e">
            <v>#N/A</v>
          </cell>
        </row>
        <row r="4322">
          <cell r="H4322" t="e">
            <v>#N/A</v>
          </cell>
        </row>
        <row r="4323">
          <cell r="H4323" t="e">
            <v>#N/A</v>
          </cell>
        </row>
        <row r="4324">
          <cell r="H4324" t="e">
            <v>#N/A</v>
          </cell>
        </row>
        <row r="4325">
          <cell r="H4325" t="e">
            <v>#N/A</v>
          </cell>
        </row>
        <row r="4326">
          <cell r="H4326" t="e">
            <v>#N/A</v>
          </cell>
        </row>
        <row r="4327">
          <cell r="H4327" t="e">
            <v>#N/A</v>
          </cell>
        </row>
        <row r="4328">
          <cell r="H4328" t="e">
            <v>#N/A</v>
          </cell>
        </row>
        <row r="4329">
          <cell r="H4329" t="e">
            <v>#N/A</v>
          </cell>
        </row>
        <row r="4330">
          <cell r="H4330" t="e">
            <v>#N/A</v>
          </cell>
        </row>
        <row r="4331">
          <cell r="H4331" t="e">
            <v>#N/A</v>
          </cell>
        </row>
        <row r="4332">
          <cell r="H4332" t="e">
            <v>#N/A</v>
          </cell>
        </row>
        <row r="4333">
          <cell r="H4333" t="e">
            <v>#N/A</v>
          </cell>
        </row>
        <row r="4334">
          <cell r="H4334" t="e">
            <v>#N/A</v>
          </cell>
        </row>
        <row r="4335">
          <cell r="H4335" t="e">
            <v>#N/A</v>
          </cell>
        </row>
        <row r="4336">
          <cell r="H4336" t="e">
            <v>#N/A</v>
          </cell>
        </row>
        <row r="4337">
          <cell r="H4337" t="e">
            <v>#N/A</v>
          </cell>
        </row>
        <row r="4338">
          <cell r="H4338" t="e">
            <v>#N/A</v>
          </cell>
        </row>
        <row r="4339">
          <cell r="H4339" t="e">
            <v>#N/A</v>
          </cell>
        </row>
        <row r="4340">
          <cell r="H4340" t="e">
            <v>#N/A</v>
          </cell>
        </row>
        <row r="4341">
          <cell r="H4341" t="e">
            <v>#N/A</v>
          </cell>
        </row>
        <row r="4342">
          <cell r="H4342" t="e">
            <v>#N/A</v>
          </cell>
        </row>
        <row r="4343">
          <cell r="H4343" t="e">
            <v>#N/A</v>
          </cell>
        </row>
        <row r="4344">
          <cell r="H4344" t="e">
            <v>#N/A</v>
          </cell>
        </row>
        <row r="4345">
          <cell r="H4345" t="e">
            <v>#N/A</v>
          </cell>
        </row>
        <row r="4346">
          <cell r="H4346" t="e">
            <v>#N/A</v>
          </cell>
        </row>
        <row r="4347">
          <cell r="H4347" t="e">
            <v>#N/A</v>
          </cell>
        </row>
        <row r="4348">
          <cell r="H4348" t="e">
            <v>#N/A</v>
          </cell>
        </row>
        <row r="4349">
          <cell r="H4349" t="e">
            <v>#N/A</v>
          </cell>
        </row>
        <row r="4350">
          <cell r="H4350" t="e">
            <v>#N/A</v>
          </cell>
        </row>
        <row r="4351">
          <cell r="H4351" t="e">
            <v>#N/A</v>
          </cell>
        </row>
        <row r="4352">
          <cell r="H4352" t="e">
            <v>#N/A</v>
          </cell>
        </row>
        <row r="4353">
          <cell r="H4353" t="e">
            <v>#N/A</v>
          </cell>
        </row>
        <row r="4354">
          <cell r="H4354" t="e">
            <v>#N/A</v>
          </cell>
        </row>
        <row r="4355">
          <cell r="H4355" t="e">
            <v>#N/A</v>
          </cell>
        </row>
        <row r="4356">
          <cell r="H4356" t="e">
            <v>#N/A</v>
          </cell>
        </row>
        <row r="4357">
          <cell r="H4357" t="e">
            <v>#N/A</v>
          </cell>
        </row>
        <row r="4358">
          <cell r="H4358" t="e">
            <v>#N/A</v>
          </cell>
        </row>
        <row r="4359">
          <cell r="H4359" t="e">
            <v>#N/A</v>
          </cell>
        </row>
        <row r="4360">
          <cell r="H4360" t="e">
            <v>#N/A</v>
          </cell>
        </row>
        <row r="4361">
          <cell r="H4361" t="e">
            <v>#N/A</v>
          </cell>
        </row>
        <row r="4362">
          <cell r="H4362" t="e">
            <v>#N/A</v>
          </cell>
        </row>
        <row r="4363">
          <cell r="H4363" t="e">
            <v>#N/A</v>
          </cell>
        </row>
        <row r="4364">
          <cell r="H4364" t="e">
            <v>#N/A</v>
          </cell>
        </row>
        <row r="4365">
          <cell r="H4365" t="e">
            <v>#N/A</v>
          </cell>
        </row>
        <row r="4366">
          <cell r="H4366" t="e">
            <v>#N/A</v>
          </cell>
        </row>
        <row r="4367">
          <cell r="H4367" t="e">
            <v>#N/A</v>
          </cell>
        </row>
        <row r="4368">
          <cell r="H4368" t="e">
            <v>#N/A</v>
          </cell>
        </row>
        <row r="4369">
          <cell r="H4369" t="e">
            <v>#N/A</v>
          </cell>
        </row>
        <row r="4370">
          <cell r="H4370" t="e">
            <v>#N/A</v>
          </cell>
        </row>
        <row r="4371">
          <cell r="H4371" t="e">
            <v>#N/A</v>
          </cell>
        </row>
        <row r="4372">
          <cell r="H4372" t="e">
            <v>#N/A</v>
          </cell>
        </row>
        <row r="4373">
          <cell r="H4373" t="e">
            <v>#N/A</v>
          </cell>
        </row>
        <row r="4374">
          <cell r="H4374" t="e">
            <v>#N/A</v>
          </cell>
        </row>
        <row r="4375">
          <cell r="H4375" t="e">
            <v>#N/A</v>
          </cell>
        </row>
        <row r="4376">
          <cell r="H4376" t="e">
            <v>#N/A</v>
          </cell>
        </row>
        <row r="4377">
          <cell r="H4377" t="e">
            <v>#N/A</v>
          </cell>
        </row>
        <row r="4378">
          <cell r="H4378" t="e">
            <v>#N/A</v>
          </cell>
        </row>
        <row r="4379">
          <cell r="H4379" t="e">
            <v>#N/A</v>
          </cell>
        </row>
        <row r="4380">
          <cell r="H4380" t="e">
            <v>#N/A</v>
          </cell>
        </row>
        <row r="4381">
          <cell r="H4381" t="e">
            <v>#N/A</v>
          </cell>
        </row>
        <row r="4382">
          <cell r="H4382" t="e">
            <v>#N/A</v>
          </cell>
        </row>
        <row r="4383">
          <cell r="H4383" t="e">
            <v>#N/A</v>
          </cell>
        </row>
        <row r="4384">
          <cell r="H4384" t="e">
            <v>#N/A</v>
          </cell>
        </row>
        <row r="4385">
          <cell r="H4385" t="e">
            <v>#N/A</v>
          </cell>
        </row>
        <row r="4386">
          <cell r="H4386" t="e">
            <v>#N/A</v>
          </cell>
        </row>
        <row r="4387">
          <cell r="H4387" t="e">
            <v>#N/A</v>
          </cell>
        </row>
        <row r="4388">
          <cell r="H4388" t="e">
            <v>#N/A</v>
          </cell>
        </row>
        <row r="4389">
          <cell r="H4389" t="e">
            <v>#N/A</v>
          </cell>
        </row>
        <row r="4390">
          <cell r="H4390" t="e">
            <v>#N/A</v>
          </cell>
        </row>
        <row r="4391">
          <cell r="H4391" t="e">
            <v>#N/A</v>
          </cell>
        </row>
        <row r="4392">
          <cell r="H4392" t="e">
            <v>#N/A</v>
          </cell>
        </row>
        <row r="4393">
          <cell r="H4393" t="e">
            <v>#N/A</v>
          </cell>
        </row>
        <row r="4394">
          <cell r="H4394" t="e">
            <v>#N/A</v>
          </cell>
        </row>
        <row r="4395">
          <cell r="H4395" t="e">
            <v>#N/A</v>
          </cell>
        </row>
        <row r="4396">
          <cell r="H4396" t="e">
            <v>#N/A</v>
          </cell>
        </row>
        <row r="4397">
          <cell r="H4397" t="e">
            <v>#N/A</v>
          </cell>
        </row>
        <row r="4398">
          <cell r="H4398" t="e">
            <v>#N/A</v>
          </cell>
        </row>
        <row r="4399">
          <cell r="H4399" t="e">
            <v>#N/A</v>
          </cell>
        </row>
        <row r="4400">
          <cell r="H4400" t="e">
            <v>#N/A</v>
          </cell>
        </row>
        <row r="4401">
          <cell r="H4401" t="e">
            <v>#N/A</v>
          </cell>
        </row>
        <row r="4402">
          <cell r="H4402" t="e">
            <v>#N/A</v>
          </cell>
        </row>
        <row r="4403">
          <cell r="H4403" t="e">
            <v>#N/A</v>
          </cell>
        </row>
        <row r="4404">
          <cell r="H4404" t="e">
            <v>#N/A</v>
          </cell>
        </row>
        <row r="4405">
          <cell r="H4405" t="e">
            <v>#N/A</v>
          </cell>
        </row>
        <row r="4406">
          <cell r="H4406" t="e">
            <v>#N/A</v>
          </cell>
        </row>
        <row r="4407">
          <cell r="H4407" t="e">
            <v>#N/A</v>
          </cell>
        </row>
        <row r="4408">
          <cell r="H4408" t="e">
            <v>#N/A</v>
          </cell>
        </row>
        <row r="4409">
          <cell r="H4409" t="e">
            <v>#N/A</v>
          </cell>
        </row>
        <row r="4410">
          <cell r="H4410" t="e">
            <v>#N/A</v>
          </cell>
        </row>
        <row r="4411">
          <cell r="H4411" t="e">
            <v>#N/A</v>
          </cell>
        </row>
        <row r="4412">
          <cell r="H4412" t="e">
            <v>#N/A</v>
          </cell>
        </row>
        <row r="4413">
          <cell r="H4413" t="e">
            <v>#N/A</v>
          </cell>
        </row>
        <row r="4414">
          <cell r="H4414" t="e">
            <v>#N/A</v>
          </cell>
        </row>
        <row r="4415">
          <cell r="H4415" t="e">
            <v>#N/A</v>
          </cell>
        </row>
        <row r="4416">
          <cell r="H4416" t="e">
            <v>#N/A</v>
          </cell>
        </row>
        <row r="4417">
          <cell r="H4417" t="e">
            <v>#N/A</v>
          </cell>
        </row>
        <row r="4418">
          <cell r="H4418" t="e">
            <v>#N/A</v>
          </cell>
        </row>
        <row r="4419">
          <cell r="H4419" t="e">
            <v>#N/A</v>
          </cell>
        </row>
        <row r="4420">
          <cell r="H4420" t="e">
            <v>#N/A</v>
          </cell>
        </row>
        <row r="4421">
          <cell r="H4421" t="e">
            <v>#N/A</v>
          </cell>
        </row>
        <row r="4422">
          <cell r="H4422" t="e">
            <v>#N/A</v>
          </cell>
        </row>
        <row r="4423">
          <cell r="H4423" t="e">
            <v>#N/A</v>
          </cell>
        </row>
        <row r="4424">
          <cell r="H4424" t="e">
            <v>#N/A</v>
          </cell>
        </row>
        <row r="4425">
          <cell r="H4425" t="e">
            <v>#N/A</v>
          </cell>
        </row>
        <row r="4426">
          <cell r="H4426" t="e">
            <v>#N/A</v>
          </cell>
        </row>
        <row r="4427">
          <cell r="H4427" t="e">
            <v>#N/A</v>
          </cell>
        </row>
        <row r="4428">
          <cell r="H4428" t="e">
            <v>#N/A</v>
          </cell>
        </row>
        <row r="4429">
          <cell r="H4429" t="e">
            <v>#N/A</v>
          </cell>
        </row>
        <row r="4430">
          <cell r="H4430" t="e">
            <v>#N/A</v>
          </cell>
        </row>
        <row r="4431">
          <cell r="H4431" t="e">
            <v>#N/A</v>
          </cell>
        </row>
        <row r="4432">
          <cell r="H4432" t="e">
            <v>#N/A</v>
          </cell>
        </row>
        <row r="4433">
          <cell r="H4433" t="e">
            <v>#N/A</v>
          </cell>
        </row>
        <row r="4434">
          <cell r="H4434" t="e">
            <v>#N/A</v>
          </cell>
        </row>
        <row r="4435">
          <cell r="H4435" t="e">
            <v>#N/A</v>
          </cell>
        </row>
        <row r="4436">
          <cell r="H4436" t="e">
            <v>#N/A</v>
          </cell>
        </row>
        <row r="4437">
          <cell r="H4437" t="e">
            <v>#N/A</v>
          </cell>
        </row>
        <row r="4438">
          <cell r="H4438" t="e">
            <v>#N/A</v>
          </cell>
        </row>
        <row r="4439">
          <cell r="H4439" t="e">
            <v>#N/A</v>
          </cell>
        </row>
        <row r="4440">
          <cell r="H4440" t="e">
            <v>#N/A</v>
          </cell>
        </row>
        <row r="4441">
          <cell r="H4441" t="e">
            <v>#N/A</v>
          </cell>
        </row>
        <row r="4442">
          <cell r="H4442" t="e">
            <v>#N/A</v>
          </cell>
        </row>
        <row r="4443">
          <cell r="H4443" t="e">
            <v>#N/A</v>
          </cell>
        </row>
        <row r="4444">
          <cell r="H4444" t="e">
            <v>#N/A</v>
          </cell>
        </row>
        <row r="4445">
          <cell r="H4445" t="e">
            <v>#N/A</v>
          </cell>
        </row>
        <row r="4446">
          <cell r="H4446" t="e">
            <v>#N/A</v>
          </cell>
        </row>
        <row r="4447">
          <cell r="H4447" t="e">
            <v>#N/A</v>
          </cell>
        </row>
        <row r="4448">
          <cell r="H4448" t="e">
            <v>#N/A</v>
          </cell>
        </row>
        <row r="4449">
          <cell r="H4449" t="e">
            <v>#N/A</v>
          </cell>
        </row>
        <row r="4450">
          <cell r="H4450" t="e">
            <v>#N/A</v>
          </cell>
        </row>
        <row r="4451">
          <cell r="H4451" t="e">
            <v>#N/A</v>
          </cell>
        </row>
        <row r="4452">
          <cell r="H4452" t="e">
            <v>#N/A</v>
          </cell>
        </row>
        <row r="4453">
          <cell r="H4453" t="e">
            <v>#N/A</v>
          </cell>
        </row>
        <row r="4454">
          <cell r="H4454" t="e">
            <v>#N/A</v>
          </cell>
        </row>
        <row r="4455">
          <cell r="H4455" t="e">
            <v>#N/A</v>
          </cell>
        </row>
        <row r="4456">
          <cell r="H4456" t="e">
            <v>#N/A</v>
          </cell>
        </row>
        <row r="4457">
          <cell r="H4457" t="e">
            <v>#N/A</v>
          </cell>
        </row>
        <row r="4458">
          <cell r="H4458" t="e">
            <v>#N/A</v>
          </cell>
        </row>
        <row r="4459">
          <cell r="H4459" t="e">
            <v>#N/A</v>
          </cell>
        </row>
        <row r="4460">
          <cell r="H4460" t="e">
            <v>#N/A</v>
          </cell>
        </row>
        <row r="4461">
          <cell r="H4461" t="e">
            <v>#N/A</v>
          </cell>
        </row>
        <row r="4462">
          <cell r="H4462" t="e">
            <v>#N/A</v>
          </cell>
        </row>
        <row r="4463">
          <cell r="H4463" t="e">
            <v>#N/A</v>
          </cell>
        </row>
        <row r="4464">
          <cell r="H4464" t="e">
            <v>#N/A</v>
          </cell>
        </row>
        <row r="4465">
          <cell r="H4465" t="e">
            <v>#N/A</v>
          </cell>
        </row>
        <row r="4466">
          <cell r="H4466" t="e">
            <v>#N/A</v>
          </cell>
        </row>
        <row r="4467">
          <cell r="H4467" t="e">
            <v>#N/A</v>
          </cell>
        </row>
        <row r="4468">
          <cell r="H4468" t="e">
            <v>#N/A</v>
          </cell>
        </row>
        <row r="4469">
          <cell r="H4469" t="e">
            <v>#N/A</v>
          </cell>
        </row>
        <row r="4470">
          <cell r="H4470" t="e">
            <v>#N/A</v>
          </cell>
        </row>
        <row r="4471">
          <cell r="H4471" t="e">
            <v>#N/A</v>
          </cell>
        </row>
        <row r="4472">
          <cell r="H4472" t="e">
            <v>#N/A</v>
          </cell>
        </row>
        <row r="4473">
          <cell r="H4473" t="e">
            <v>#N/A</v>
          </cell>
        </row>
        <row r="4474">
          <cell r="H4474" t="e">
            <v>#N/A</v>
          </cell>
        </row>
        <row r="4475">
          <cell r="H4475" t="e">
            <v>#N/A</v>
          </cell>
        </row>
        <row r="4476">
          <cell r="H4476" t="e">
            <v>#N/A</v>
          </cell>
        </row>
        <row r="4477">
          <cell r="H4477" t="e">
            <v>#N/A</v>
          </cell>
        </row>
        <row r="4478">
          <cell r="H4478" t="e">
            <v>#N/A</v>
          </cell>
        </row>
        <row r="4479">
          <cell r="H4479" t="e">
            <v>#N/A</v>
          </cell>
        </row>
        <row r="4480">
          <cell r="H4480" t="e">
            <v>#N/A</v>
          </cell>
        </row>
        <row r="4481">
          <cell r="H4481" t="e">
            <v>#N/A</v>
          </cell>
        </row>
        <row r="4482">
          <cell r="H4482" t="e">
            <v>#N/A</v>
          </cell>
        </row>
        <row r="4483">
          <cell r="H4483" t="e">
            <v>#N/A</v>
          </cell>
        </row>
        <row r="4484">
          <cell r="H4484" t="e">
            <v>#N/A</v>
          </cell>
        </row>
        <row r="4485">
          <cell r="H4485" t="e">
            <v>#N/A</v>
          </cell>
        </row>
        <row r="4486">
          <cell r="H4486" t="e">
            <v>#N/A</v>
          </cell>
        </row>
        <row r="4487">
          <cell r="H4487" t="e">
            <v>#N/A</v>
          </cell>
        </row>
        <row r="4488">
          <cell r="H4488" t="e">
            <v>#N/A</v>
          </cell>
        </row>
        <row r="4489">
          <cell r="H4489" t="e">
            <v>#N/A</v>
          </cell>
        </row>
        <row r="4490">
          <cell r="H4490" t="e">
            <v>#N/A</v>
          </cell>
        </row>
        <row r="4491">
          <cell r="H4491" t="e">
            <v>#N/A</v>
          </cell>
        </row>
        <row r="4492">
          <cell r="H4492" t="e">
            <v>#N/A</v>
          </cell>
        </row>
        <row r="4493">
          <cell r="H4493" t="e">
            <v>#N/A</v>
          </cell>
        </row>
        <row r="4494">
          <cell r="H4494" t="e">
            <v>#N/A</v>
          </cell>
        </row>
        <row r="4495">
          <cell r="H4495" t="e">
            <v>#N/A</v>
          </cell>
        </row>
        <row r="4496">
          <cell r="H4496" t="e">
            <v>#N/A</v>
          </cell>
        </row>
        <row r="4497">
          <cell r="H4497" t="e">
            <v>#N/A</v>
          </cell>
        </row>
        <row r="4498">
          <cell r="H4498" t="e">
            <v>#N/A</v>
          </cell>
        </row>
        <row r="4499">
          <cell r="H4499" t="e">
            <v>#N/A</v>
          </cell>
        </row>
        <row r="4500">
          <cell r="H4500" t="e">
            <v>#N/A</v>
          </cell>
        </row>
        <row r="4501">
          <cell r="H4501" t="e">
            <v>#N/A</v>
          </cell>
        </row>
        <row r="4502">
          <cell r="H4502" t="e">
            <v>#N/A</v>
          </cell>
        </row>
        <row r="4503">
          <cell r="H4503" t="e">
            <v>#N/A</v>
          </cell>
        </row>
        <row r="4504">
          <cell r="H4504" t="e">
            <v>#N/A</v>
          </cell>
        </row>
        <row r="4505">
          <cell r="H4505" t="e">
            <v>#N/A</v>
          </cell>
        </row>
        <row r="4506">
          <cell r="H4506" t="e">
            <v>#N/A</v>
          </cell>
        </row>
        <row r="4507">
          <cell r="H4507" t="e">
            <v>#N/A</v>
          </cell>
        </row>
        <row r="4508">
          <cell r="H4508" t="e">
            <v>#N/A</v>
          </cell>
        </row>
        <row r="4509">
          <cell r="H4509" t="e">
            <v>#N/A</v>
          </cell>
        </row>
        <row r="4510">
          <cell r="H4510" t="e">
            <v>#N/A</v>
          </cell>
        </row>
        <row r="4511">
          <cell r="H4511" t="e">
            <v>#N/A</v>
          </cell>
        </row>
        <row r="4512">
          <cell r="H4512" t="e">
            <v>#N/A</v>
          </cell>
        </row>
        <row r="4513">
          <cell r="H4513" t="e">
            <v>#N/A</v>
          </cell>
        </row>
        <row r="4514">
          <cell r="H4514" t="e">
            <v>#N/A</v>
          </cell>
        </row>
        <row r="4515">
          <cell r="H4515" t="e">
            <v>#N/A</v>
          </cell>
        </row>
        <row r="4516">
          <cell r="H4516" t="e">
            <v>#N/A</v>
          </cell>
        </row>
        <row r="4517">
          <cell r="H4517" t="e">
            <v>#N/A</v>
          </cell>
        </row>
        <row r="4518">
          <cell r="H4518" t="e">
            <v>#N/A</v>
          </cell>
        </row>
        <row r="4519">
          <cell r="H4519" t="e">
            <v>#N/A</v>
          </cell>
        </row>
        <row r="4520">
          <cell r="H4520" t="e">
            <v>#N/A</v>
          </cell>
        </row>
        <row r="4521">
          <cell r="H4521" t="e">
            <v>#N/A</v>
          </cell>
        </row>
        <row r="4522">
          <cell r="H4522" t="e">
            <v>#N/A</v>
          </cell>
        </row>
        <row r="4523">
          <cell r="H4523" t="e">
            <v>#N/A</v>
          </cell>
        </row>
        <row r="4524">
          <cell r="H4524" t="e">
            <v>#N/A</v>
          </cell>
        </row>
        <row r="4525">
          <cell r="H4525" t="e">
            <v>#N/A</v>
          </cell>
        </row>
        <row r="4526">
          <cell r="H4526" t="e">
            <v>#N/A</v>
          </cell>
        </row>
        <row r="4527">
          <cell r="H4527" t="e">
            <v>#N/A</v>
          </cell>
        </row>
        <row r="4528">
          <cell r="H4528" t="e">
            <v>#N/A</v>
          </cell>
        </row>
        <row r="4529">
          <cell r="H4529" t="e">
            <v>#N/A</v>
          </cell>
        </row>
        <row r="4530">
          <cell r="H4530" t="e">
            <v>#N/A</v>
          </cell>
        </row>
        <row r="4531">
          <cell r="H4531" t="e">
            <v>#N/A</v>
          </cell>
        </row>
        <row r="4532">
          <cell r="H4532" t="e">
            <v>#N/A</v>
          </cell>
        </row>
        <row r="4533">
          <cell r="H4533" t="e">
            <v>#N/A</v>
          </cell>
        </row>
        <row r="4534">
          <cell r="H4534" t="e">
            <v>#N/A</v>
          </cell>
        </row>
        <row r="4535">
          <cell r="H4535" t="e">
            <v>#N/A</v>
          </cell>
        </row>
        <row r="4536">
          <cell r="H4536" t="e">
            <v>#N/A</v>
          </cell>
        </row>
        <row r="4537">
          <cell r="H4537" t="e">
            <v>#N/A</v>
          </cell>
        </row>
        <row r="4538">
          <cell r="H4538" t="e">
            <v>#N/A</v>
          </cell>
        </row>
        <row r="4539">
          <cell r="H4539" t="e">
            <v>#N/A</v>
          </cell>
        </row>
        <row r="4540">
          <cell r="H4540" t="e">
            <v>#N/A</v>
          </cell>
        </row>
        <row r="4541">
          <cell r="H4541" t="e">
            <v>#N/A</v>
          </cell>
        </row>
        <row r="4542">
          <cell r="H4542" t="e">
            <v>#N/A</v>
          </cell>
        </row>
        <row r="4543">
          <cell r="H4543" t="e">
            <v>#N/A</v>
          </cell>
        </row>
        <row r="4544">
          <cell r="H4544" t="e">
            <v>#N/A</v>
          </cell>
        </row>
        <row r="4545">
          <cell r="H4545" t="e">
            <v>#N/A</v>
          </cell>
        </row>
        <row r="4546">
          <cell r="H4546" t="e">
            <v>#N/A</v>
          </cell>
        </row>
        <row r="4547">
          <cell r="H4547" t="e">
            <v>#N/A</v>
          </cell>
        </row>
        <row r="4548">
          <cell r="H4548" t="e">
            <v>#N/A</v>
          </cell>
        </row>
        <row r="4549">
          <cell r="H4549" t="e">
            <v>#N/A</v>
          </cell>
        </row>
        <row r="4550">
          <cell r="H4550" t="e">
            <v>#N/A</v>
          </cell>
        </row>
        <row r="4551">
          <cell r="H4551" t="e">
            <v>#N/A</v>
          </cell>
        </row>
        <row r="4552">
          <cell r="H4552" t="e">
            <v>#N/A</v>
          </cell>
        </row>
        <row r="4553">
          <cell r="H4553" t="e">
            <v>#N/A</v>
          </cell>
        </row>
        <row r="4554">
          <cell r="H4554" t="e">
            <v>#N/A</v>
          </cell>
        </row>
        <row r="4555">
          <cell r="H4555" t="e">
            <v>#N/A</v>
          </cell>
        </row>
        <row r="4556">
          <cell r="H4556" t="e">
            <v>#N/A</v>
          </cell>
        </row>
        <row r="4557">
          <cell r="H4557" t="e">
            <v>#N/A</v>
          </cell>
        </row>
        <row r="4558">
          <cell r="H4558" t="e">
            <v>#N/A</v>
          </cell>
        </row>
        <row r="4559">
          <cell r="H4559" t="e">
            <v>#N/A</v>
          </cell>
        </row>
        <row r="4560">
          <cell r="H4560" t="e">
            <v>#N/A</v>
          </cell>
        </row>
        <row r="4561">
          <cell r="H4561" t="e">
            <v>#N/A</v>
          </cell>
        </row>
        <row r="4562">
          <cell r="H4562" t="e">
            <v>#N/A</v>
          </cell>
        </row>
        <row r="4563">
          <cell r="H4563" t="e">
            <v>#N/A</v>
          </cell>
        </row>
        <row r="4564">
          <cell r="H4564" t="e">
            <v>#N/A</v>
          </cell>
        </row>
        <row r="4565">
          <cell r="H4565" t="e">
            <v>#N/A</v>
          </cell>
        </row>
        <row r="4566">
          <cell r="H4566" t="e">
            <v>#N/A</v>
          </cell>
        </row>
        <row r="4567">
          <cell r="H4567" t="e">
            <v>#N/A</v>
          </cell>
        </row>
        <row r="4568">
          <cell r="H4568" t="e">
            <v>#N/A</v>
          </cell>
        </row>
        <row r="4569">
          <cell r="H4569" t="e">
            <v>#N/A</v>
          </cell>
        </row>
        <row r="4570">
          <cell r="H4570" t="e">
            <v>#N/A</v>
          </cell>
        </row>
        <row r="4571">
          <cell r="H4571" t="e">
            <v>#N/A</v>
          </cell>
        </row>
        <row r="4572">
          <cell r="H4572" t="e">
            <v>#N/A</v>
          </cell>
        </row>
        <row r="4573">
          <cell r="H4573" t="e">
            <v>#N/A</v>
          </cell>
        </row>
        <row r="4574">
          <cell r="H4574" t="e">
            <v>#N/A</v>
          </cell>
        </row>
        <row r="4575">
          <cell r="H4575" t="e">
            <v>#N/A</v>
          </cell>
        </row>
        <row r="4576">
          <cell r="H4576" t="e">
            <v>#N/A</v>
          </cell>
        </row>
        <row r="4577">
          <cell r="H4577" t="e">
            <v>#N/A</v>
          </cell>
        </row>
        <row r="4578">
          <cell r="H4578" t="e">
            <v>#N/A</v>
          </cell>
        </row>
        <row r="4579">
          <cell r="H4579" t="e">
            <v>#N/A</v>
          </cell>
        </row>
        <row r="4580">
          <cell r="H4580" t="e">
            <v>#N/A</v>
          </cell>
        </row>
        <row r="4581">
          <cell r="H4581" t="e">
            <v>#N/A</v>
          </cell>
        </row>
        <row r="4582">
          <cell r="H4582" t="e">
            <v>#N/A</v>
          </cell>
        </row>
        <row r="4583">
          <cell r="H4583" t="e">
            <v>#N/A</v>
          </cell>
        </row>
        <row r="4584">
          <cell r="H4584" t="e">
            <v>#N/A</v>
          </cell>
        </row>
        <row r="4585">
          <cell r="H4585" t="e">
            <v>#N/A</v>
          </cell>
        </row>
        <row r="4586">
          <cell r="H4586" t="e">
            <v>#N/A</v>
          </cell>
        </row>
        <row r="4587">
          <cell r="H4587" t="e">
            <v>#N/A</v>
          </cell>
        </row>
        <row r="4588">
          <cell r="H4588" t="e">
            <v>#N/A</v>
          </cell>
        </row>
        <row r="4589">
          <cell r="H4589" t="e">
            <v>#N/A</v>
          </cell>
        </row>
        <row r="4590">
          <cell r="H4590" t="e">
            <v>#N/A</v>
          </cell>
        </row>
        <row r="4591">
          <cell r="H4591" t="e">
            <v>#N/A</v>
          </cell>
        </row>
        <row r="4592">
          <cell r="H4592" t="e">
            <v>#N/A</v>
          </cell>
        </row>
        <row r="4593">
          <cell r="H4593" t="e">
            <v>#N/A</v>
          </cell>
        </row>
        <row r="4594">
          <cell r="H4594" t="e">
            <v>#N/A</v>
          </cell>
        </row>
        <row r="4595">
          <cell r="H4595" t="e">
            <v>#N/A</v>
          </cell>
        </row>
        <row r="4596">
          <cell r="H4596" t="e">
            <v>#N/A</v>
          </cell>
        </row>
        <row r="4597">
          <cell r="H4597" t="e">
            <v>#N/A</v>
          </cell>
        </row>
        <row r="4598">
          <cell r="H4598" t="e">
            <v>#N/A</v>
          </cell>
        </row>
        <row r="4599">
          <cell r="H4599" t="e">
            <v>#N/A</v>
          </cell>
        </row>
        <row r="4600">
          <cell r="H4600" t="e">
            <v>#N/A</v>
          </cell>
        </row>
        <row r="4601">
          <cell r="H4601" t="e">
            <v>#N/A</v>
          </cell>
        </row>
        <row r="4602">
          <cell r="H4602" t="e">
            <v>#N/A</v>
          </cell>
        </row>
        <row r="4603">
          <cell r="H4603" t="e">
            <v>#N/A</v>
          </cell>
        </row>
        <row r="4604">
          <cell r="H4604" t="e">
            <v>#N/A</v>
          </cell>
        </row>
        <row r="4605">
          <cell r="H4605" t="e">
            <v>#N/A</v>
          </cell>
        </row>
        <row r="4606">
          <cell r="H4606" t="e">
            <v>#N/A</v>
          </cell>
        </row>
        <row r="4607">
          <cell r="H4607" t="e">
            <v>#N/A</v>
          </cell>
        </row>
        <row r="4608">
          <cell r="H4608" t="e">
            <v>#N/A</v>
          </cell>
        </row>
        <row r="4609">
          <cell r="H4609" t="e">
            <v>#N/A</v>
          </cell>
        </row>
        <row r="4610">
          <cell r="H4610" t="e">
            <v>#N/A</v>
          </cell>
        </row>
        <row r="4611">
          <cell r="H4611" t="e">
            <v>#N/A</v>
          </cell>
        </row>
        <row r="4612">
          <cell r="H4612" t="e">
            <v>#N/A</v>
          </cell>
        </row>
        <row r="4613">
          <cell r="H4613" t="e">
            <v>#N/A</v>
          </cell>
        </row>
        <row r="4614">
          <cell r="H4614" t="e">
            <v>#N/A</v>
          </cell>
        </row>
        <row r="4615">
          <cell r="H4615" t="e">
            <v>#N/A</v>
          </cell>
        </row>
        <row r="4616">
          <cell r="H4616" t="e">
            <v>#N/A</v>
          </cell>
        </row>
        <row r="4617">
          <cell r="H4617" t="e">
            <v>#N/A</v>
          </cell>
        </row>
        <row r="4618">
          <cell r="H4618" t="e">
            <v>#N/A</v>
          </cell>
        </row>
        <row r="4619">
          <cell r="H4619" t="e">
            <v>#N/A</v>
          </cell>
        </row>
        <row r="4620">
          <cell r="H4620" t="e">
            <v>#N/A</v>
          </cell>
        </row>
        <row r="4621">
          <cell r="H4621" t="e">
            <v>#N/A</v>
          </cell>
        </row>
        <row r="4622">
          <cell r="H4622" t="e">
            <v>#N/A</v>
          </cell>
        </row>
        <row r="4623">
          <cell r="H4623" t="e">
            <v>#N/A</v>
          </cell>
        </row>
        <row r="4624">
          <cell r="H4624" t="e">
            <v>#N/A</v>
          </cell>
        </row>
        <row r="4625">
          <cell r="H4625" t="e">
            <v>#N/A</v>
          </cell>
        </row>
        <row r="4626">
          <cell r="H4626" t="e">
            <v>#N/A</v>
          </cell>
        </row>
        <row r="4627">
          <cell r="H4627" t="e">
            <v>#N/A</v>
          </cell>
        </row>
        <row r="4628">
          <cell r="H4628" t="e">
            <v>#N/A</v>
          </cell>
        </row>
        <row r="4629">
          <cell r="H4629" t="e">
            <v>#N/A</v>
          </cell>
        </row>
        <row r="4630">
          <cell r="H4630" t="e">
            <v>#N/A</v>
          </cell>
        </row>
        <row r="4631">
          <cell r="H4631" t="e">
            <v>#N/A</v>
          </cell>
        </row>
        <row r="4632">
          <cell r="H4632" t="e">
            <v>#N/A</v>
          </cell>
        </row>
        <row r="4633">
          <cell r="H4633" t="e">
            <v>#N/A</v>
          </cell>
        </row>
        <row r="4634">
          <cell r="H4634" t="e">
            <v>#N/A</v>
          </cell>
        </row>
        <row r="4635">
          <cell r="H4635" t="e">
            <v>#N/A</v>
          </cell>
        </row>
        <row r="4636">
          <cell r="H4636" t="e">
            <v>#N/A</v>
          </cell>
        </row>
        <row r="4637">
          <cell r="H4637" t="e">
            <v>#N/A</v>
          </cell>
        </row>
        <row r="4638">
          <cell r="H4638" t="e">
            <v>#N/A</v>
          </cell>
        </row>
        <row r="4639">
          <cell r="H4639" t="e">
            <v>#N/A</v>
          </cell>
        </row>
        <row r="4640">
          <cell r="H4640" t="e">
            <v>#N/A</v>
          </cell>
        </row>
        <row r="4641">
          <cell r="H4641" t="e">
            <v>#N/A</v>
          </cell>
        </row>
        <row r="4642">
          <cell r="H4642" t="e">
            <v>#N/A</v>
          </cell>
        </row>
        <row r="4643">
          <cell r="H4643" t="e">
            <v>#N/A</v>
          </cell>
        </row>
        <row r="4644">
          <cell r="H4644" t="e">
            <v>#N/A</v>
          </cell>
        </row>
        <row r="4645">
          <cell r="H4645" t="e">
            <v>#N/A</v>
          </cell>
        </row>
        <row r="4646">
          <cell r="H4646" t="e">
            <v>#N/A</v>
          </cell>
        </row>
        <row r="4647">
          <cell r="H4647" t="e">
            <v>#N/A</v>
          </cell>
        </row>
        <row r="4648">
          <cell r="H4648" t="e">
            <v>#N/A</v>
          </cell>
        </row>
        <row r="4649">
          <cell r="H4649" t="e">
            <v>#N/A</v>
          </cell>
        </row>
        <row r="4650">
          <cell r="H4650" t="e">
            <v>#N/A</v>
          </cell>
        </row>
        <row r="4651">
          <cell r="H4651" t="e">
            <v>#N/A</v>
          </cell>
        </row>
        <row r="4652">
          <cell r="H4652" t="e">
            <v>#N/A</v>
          </cell>
        </row>
        <row r="4653">
          <cell r="H4653" t="e">
            <v>#N/A</v>
          </cell>
        </row>
        <row r="4654">
          <cell r="H4654" t="e">
            <v>#N/A</v>
          </cell>
        </row>
        <row r="4655">
          <cell r="H4655" t="e">
            <v>#N/A</v>
          </cell>
        </row>
        <row r="4656">
          <cell r="H4656" t="e">
            <v>#N/A</v>
          </cell>
        </row>
        <row r="4657">
          <cell r="H4657" t="e">
            <v>#N/A</v>
          </cell>
        </row>
        <row r="4658">
          <cell r="H4658" t="e">
            <v>#N/A</v>
          </cell>
        </row>
        <row r="4659">
          <cell r="H4659" t="e">
            <v>#N/A</v>
          </cell>
        </row>
        <row r="4660">
          <cell r="H4660" t="e">
            <v>#N/A</v>
          </cell>
        </row>
        <row r="4661">
          <cell r="H4661" t="e">
            <v>#N/A</v>
          </cell>
        </row>
        <row r="4662">
          <cell r="H4662" t="e">
            <v>#N/A</v>
          </cell>
        </row>
        <row r="4663">
          <cell r="H4663" t="e">
            <v>#N/A</v>
          </cell>
        </row>
        <row r="4664">
          <cell r="H4664" t="e">
            <v>#N/A</v>
          </cell>
        </row>
        <row r="4665">
          <cell r="H4665" t="e">
            <v>#N/A</v>
          </cell>
        </row>
        <row r="4666">
          <cell r="H4666" t="e">
            <v>#N/A</v>
          </cell>
        </row>
        <row r="4667">
          <cell r="H4667" t="e">
            <v>#N/A</v>
          </cell>
        </row>
        <row r="4668">
          <cell r="H4668" t="e">
            <v>#N/A</v>
          </cell>
        </row>
        <row r="4669">
          <cell r="H4669" t="e">
            <v>#N/A</v>
          </cell>
        </row>
        <row r="4670">
          <cell r="H4670" t="e">
            <v>#N/A</v>
          </cell>
        </row>
        <row r="4671">
          <cell r="H4671" t="e">
            <v>#N/A</v>
          </cell>
        </row>
        <row r="4672">
          <cell r="H4672" t="e">
            <v>#N/A</v>
          </cell>
        </row>
        <row r="4673">
          <cell r="H4673" t="e">
            <v>#N/A</v>
          </cell>
        </row>
        <row r="4674">
          <cell r="H4674" t="e">
            <v>#N/A</v>
          </cell>
        </row>
        <row r="4675">
          <cell r="H4675" t="e">
            <v>#N/A</v>
          </cell>
        </row>
        <row r="4676">
          <cell r="H4676" t="e">
            <v>#N/A</v>
          </cell>
        </row>
        <row r="4677">
          <cell r="H4677" t="e">
            <v>#N/A</v>
          </cell>
        </row>
        <row r="4678">
          <cell r="H4678" t="e">
            <v>#N/A</v>
          </cell>
        </row>
        <row r="4679">
          <cell r="H4679" t="e">
            <v>#N/A</v>
          </cell>
        </row>
        <row r="4680">
          <cell r="H4680" t="e">
            <v>#N/A</v>
          </cell>
        </row>
        <row r="4681">
          <cell r="H4681" t="e">
            <v>#N/A</v>
          </cell>
        </row>
        <row r="4682">
          <cell r="H4682" t="e">
            <v>#N/A</v>
          </cell>
        </row>
        <row r="4683">
          <cell r="H4683" t="e">
            <v>#N/A</v>
          </cell>
        </row>
        <row r="4684">
          <cell r="H4684" t="e">
            <v>#N/A</v>
          </cell>
        </row>
        <row r="4685">
          <cell r="H4685" t="e">
            <v>#N/A</v>
          </cell>
        </row>
        <row r="4686">
          <cell r="H4686" t="e">
            <v>#N/A</v>
          </cell>
        </row>
        <row r="4687">
          <cell r="H4687" t="e">
            <v>#N/A</v>
          </cell>
        </row>
        <row r="4688">
          <cell r="H4688" t="e">
            <v>#N/A</v>
          </cell>
        </row>
        <row r="4689">
          <cell r="H4689" t="e">
            <v>#N/A</v>
          </cell>
        </row>
        <row r="4690">
          <cell r="H4690" t="e">
            <v>#N/A</v>
          </cell>
        </row>
        <row r="4691">
          <cell r="H4691" t="e">
            <v>#N/A</v>
          </cell>
        </row>
        <row r="4692">
          <cell r="H4692" t="e">
            <v>#N/A</v>
          </cell>
        </row>
        <row r="4693">
          <cell r="H4693" t="e">
            <v>#N/A</v>
          </cell>
        </row>
        <row r="4694">
          <cell r="H4694" t="e">
            <v>#N/A</v>
          </cell>
        </row>
        <row r="4695">
          <cell r="H4695" t="e">
            <v>#N/A</v>
          </cell>
        </row>
        <row r="4696">
          <cell r="H4696" t="e">
            <v>#N/A</v>
          </cell>
        </row>
        <row r="4697">
          <cell r="H4697" t="e">
            <v>#N/A</v>
          </cell>
        </row>
        <row r="4698">
          <cell r="H4698" t="e">
            <v>#N/A</v>
          </cell>
        </row>
        <row r="4699">
          <cell r="H4699" t="e">
            <v>#N/A</v>
          </cell>
        </row>
        <row r="4700">
          <cell r="H4700" t="e">
            <v>#N/A</v>
          </cell>
        </row>
        <row r="4701">
          <cell r="H4701" t="e">
            <v>#N/A</v>
          </cell>
        </row>
        <row r="4702">
          <cell r="H4702" t="e">
            <v>#N/A</v>
          </cell>
        </row>
        <row r="4703">
          <cell r="H4703" t="e">
            <v>#N/A</v>
          </cell>
        </row>
        <row r="4704">
          <cell r="H4704" t="e">
            <v>#N/A</v>
          </cell>
        </row>
        <row r="4705">
          <cell r="H4705" t="e">
            <v>#N/A</v>
          </cell>
        </row>
        <row r="4706">
          <cell r="H4706" t="e">
            <v>#N/A</v>
          </cell>
        </row>
        <row r="4707">
          <cell r="H4707" t="e">
            <v>#N/A</v>
          </cell>
        </row>
        <row r="4708">
          <cell r="H4708" t="e">
            <v>#N/A</v>
          </cell>
        </row>
        <row r="4709">
          <cell r="H4709" t="e">
            <v>#N/A</v>
          </cell>
        </row>
        <row r="4710">
          <cell r="H4710" t="e">
            <v>#N/A</v>
          </cell>
        </row>
        <row r="4711">
          <cell r="H4711" t="e">
            <v>#N/A</v>
          </cell>
        </row>
        <row r="4712">
          <cell r="H4712" t="e">
            <v>#N/A</v>
          </cell>
        </row>
        <row r="4713">
          <cell r="H4713" t="e">
            <v>#N/A</v>
          </cell>
        </row>
        <row r="4714">
          <cell r="H4714" t="e">
            <v>#N/A</v>
          </cell>
        </row>
        <row r="4715">
          <cell r="H4715" t="e">
            <v>#N/A</v>
          </cell>
        </row>
        <row r="4716">
          <cell r="H4716" t="e">
            <v>#N/A</v>
          </cell>
        </row>
        <row r="4717">
          <cell r="H4717" t="e">
            <v>#N/A</v>
          </cell>
        </row>
        <row r="4718">
          <cell r="H4718" t="e">
            <v>#N/A</v>
          </cell>
        </row>
        <row r="4719">
          <cell r="H4719" t="e">
            <v>#N/A</v>
          </cell>
        </row>
        <row r="4720">
          <cell r="H4720" t="e">
            <v>#N/A</v>
          </cell>
        </row>
        <row r="4721">
          <cell r="H4721" t="e">
            <v>#N/A</v>
          </cell>
        </row>
        <row r="4722">
          <cell r="H4722" t="e">
            <v>#N/A</v>
          </cell>
        </row>
        <row r="4723">
          <cell r="H4723" t="e">
            <v>#N/A</v>
          </cell>
        </row>
        <row r="4724">
          <cell r="H4724" t="e">
            <v>#N/A</v>
          </cell>
        </row>
        <row r="4725">
          <cell r="H4725" t="e">
            <v>#N/A</v>
          </cell>
        </row>
        <row r="4726">
          <cell r="H4726" t="e">
            <v>#N/A</v>
          </cell>
        </row>
        <row r="4727">
          <cell r="H4727" t="e">
            <v>#N/A</v>
          </cell>
        </row>
        <row r="4728">
          <cell r="H4728" t="e">
            <v>#N/A</v>
          </cell>
        </row>
        <row r="4729">
          <cell r="H4729" t="e">
            <v>#N/A</v>
          </cell>
        </row>
        <row r="4730">
          <cell r="H4730" t="e">
            <v>#N/A</v>
          </cell>
        </row>
        <row r="4731">
          <cell r="H4731" t="e">
            <v>#N/A</v>
          </cell>
        </row>
        <row r="4732">
          <cell r="H4732" t="e">
            <v>#N/A</v>
          </cell>
        </row>
        <row r="4733">
          <cell r="H4733" t="e">
            <v>#N/A</v>
          </cell>
        </row>
        <row r="4734">
          <cell r="H4734" t="e">
            <v>#N/A</v>
          </cell>
        </row>
        <row r="4735">
          <cell r="H4735" t="e">
            <v>#N/A</v>
          </cell>
        </row>
        <row r="4736">
          <cell r="H4736" t="e">
            <v>#N/A</v>
          </cell>
        </row>
        <row r="4737">
          <cell r="H4737" t="e">
            <v>#N/A</v>
          </cell>
        </row>
        <row r="4738">
          <cell r="H4738" t="e">
            <v>#N/A</v>
          </cell>
        </row>
        <row r="4739">
          <cell r="H4739" t="e">
            <v>#N/A</v>
          </cell>
        </row>
        <row r="4740">
          <cell r="H4740" t="e">
            <v>#N/A</v>
          </cell>
        </row>
        <row r="4741">
          <cell r="H4741" t="e">
            <v>#N/A</v>
          </cell>
        </row>
        <row r="4742">
          <cell r="H4742" t="e">
            <v>#N/A</v>
          </cell>
        </row>
        <row r="4743">
          <cell r="H4743" t="e">
            <v>#N/A</v>
          </cell>
        </row>
        <row r="4744">
          <cell r="H4744" t="e">
            <v>#N/A</v>
          </cell>
        </row>
        <row r="4745">
          <cell r="H4745" t="e">
            <v>#N/A</v>
          </cell>
        </row>
        <row r="4746">
          <cell r="H4746" t="e">
            <v>#N/A</v>
          </cell>
        </row>
        <row r="4747">
          <cell r="H4747" t="e">
            <v>#N/A</v>
          </cell>
        </row>
        <row r="4748">
          <cell r="H4748" t="e">
            <v>#N/A</v>
          </cell>
        </row>
        <row r="4749">
          <cell r="H4749" t="e">
            <v>#N/A</v>
          </cell>
        </row>
        <row r="4750">
          <cell r="H4750" t="e">
            <v>#N/A</v>
          </cell>
        </row>
        <row r="4751">
          <cell r="H4751" t="e">
            <v>#N/A</v>
          </cell>
        </row>
        <row r="4752">
          <cell r="H4752" t="e">
            <v>#N/A</v>
          </cell>
        </row>
        <row r="4753">
          <cell r="H4753" t="e">
            <v>#N/A</v>
          </cell>
        </row>
        <row r="4754">
          <cell r="H4754" t="e">
            <v>#N/A</v>
          </cell>
        </row>
        <row r="4755">
          <cell r="H4755" t="e">
            <v>#N/A</v>
          </cell>
        </row>
        <row r="4756">
          <cell r="H4756" t="e">
            <v>#N/A</v>
          </cell>
        </row>
        <row r="4757">
          <cell r="H4757" t="e">
            <v>#N/A</v>
          </cell>
        </row>
        <row r="4758">
          <cell r="H4758" t="e">
            <v>#N/A</v>
          </cell>
        </row>
        <row r="4759">
          <cell r="H4759" t="e">
            <v>#N/A</v>
          </cell>
        </row>
        <row r="4760">
          <cell r="H4760" t="e">
            <v>#N/A</v>
          </cell>
        </row>
        <row r="4761">
          <cell r="H4761" t="e">
            <v>#N/A</v>
          </cell>
        </row>
        <row r="4762">
          <cell r="H4762" t="e">
            <v>#N/A</v>
          </cell>
        </row>
        <row r="4763">
          <cell r="H4763" t="e">
            <v>#N/A</v>
          </cell>
        </row>
        <row r="4764">
          <cell r="H4764" t="e">
            <v>#N/A</v>
          </cell>
        </row>
        <row r="4765">
          <cell r="H4765" t="e">
            <v>#N/A</v>
          </cell>
        </row>
        <row r="4766">
          <cell r="H4766" t="e">
            <v>#N/A</v>
          </cell>
        </row>
        <row r="4767">
          <cell r="H4767" t="e">
            <v>#N/A</v>
          </cell>
        </row>
        <row r="4768">
          <cell r="H4768" t="e">
            <v>#N/A</v>
          </cell>
        </row>
        <row r="4769">
          <cell r="H4769" t="e">
            <v>#N/A</v>
          </cell>
        </row>
        <row r="4770">
          <cell r="H4770" t="e">
            <v>#N/A</v>
          </cell>
        </row>
        <row r="4771">
          <cell r="H4771" t="e">
            <v>#N/A</v>
          </cell>
        </row>
        <row r="4772">
          <cell r="H4772" t="e">
            <v>#N/A</v>
          </cell>
        </row>
        <row r="4773">
          <cell r="H4773" t="e">
            <v>#N/A</v>
          </cell>
        </row>
        <row r="4774">
          <cell r="H4774" t="e">
            <v>#N/A</v>
          </cell>
        </row>
        <row r="4775">
          <cell r="H4775" t="e">
            <v>#N/A</v>
          </cell>
        </row>
        <row r="4776">
          <cell r="H4776" t="e">
            <v>#N/A</v>
          </cell>
        </row>
        <row r="4777">
          <cell r="H4777" t="e">
            <v>#N/A</v>
          </cell>
        </row>
        <row r="4778">
          <cell r="H4778" t="e">
            <v>#N/A</v>
          </cell>
        </row>
        <row r="4779">
          <cell r="H4779" t="e">
            <v>#N/A</v>
          </cell>
        </row>
        <row r="4780">
          <cell r="H4780" t="e">
            <v>#N/A</v>
          </cell>
        </row>
        <row r="4781">
          <cell r="H4781" t="e">
            <v>#N/A</v>
          </cell>
        </row>
        <row r="4782">
          <cell r="H4782" t="e">
            <v>#N/A</v>
          </cell>
        </row>
        <row r="4783">
          <cell r="H4783" t="e">
            <v>#N/A</v>
          </cell>
        </row>
        <row r="4784">
          <cell r="H4784" t="e">
            <v>#N/A</v>
          </cell>
        </row>
        <row r="4785">
          <cell r="H4785" t="e">
            <v>#N/A</v>
          </cell>
        </row>
        <row r="4786">
          <cell r="H4786" t="e">
            <v>#N/A</v>
          </cell>
        </row>
        <row r="4787">
          <cell r="H4787" t="e">
            <v>#N/A</v>
          </cell>
        </row>
        <row r="4788">
          <cell r="H4788" t="e">
            <v>#N/A</v>
          </cell>
        </row>
        <row r="4789">
          <cell r="H4789" t="e">
            <v>#N/A</v>
          </cell>
        </row>
        <row r="4790">
          <cell r="H4790" t="e">
            <v>#N/A</v>
          </cell>
        </row>
        <row r="4791">
          <cell r="H4791" t="e">
            <v>#N/A</v>
          </cell>
        </row>
        <row r="4792">
          <cell r="H4792" t="e">
            <v>#N/A</v>
          </cell>
        </row>
        <row r="4793">
          <cell r="H4793" t="e">
            <v>#N/A</v>
          </cell>
        </row>
        <row r="4794">
          <cell r="H4794" t="e">
            <v>#N/A</v>
          </cell>
        </row>
        <row r="4795">
          <cell r="H4795" t="e">
            <v>#N/A</v>
          </cell>
        </row>
        <row r="4796">
          <cell r="H4796" t="e">
            <v>#N/A</v>
          </cell>
        </row>
        <row r="4797">
          <cell r="H4797" t="e">
            <v>#N/A</v>
          </cell>
        </row>
        <row r="4798">
          <cell r="H4798" t="e">
            <v>#N/A</v>
          </cell>
        </row>
        <row r="4799">
          <cell r="H4799" t="e">
            <v>#N/A</v>
          </cell>
        </row>
        <row r="4800">
          <cell r="H4800" t="e">
            <v>#N/A</v>
          </cell>
        </row>
        <row r="4801">
          <cell r="H4801" t="e">
            <v>#N/A</v>
          </cell>
        </row>
        <row r="4802">
          <cell r="H4802" t="e">
            <v>#N/A</v>
          </cell>
        </row>
        <row r="4803">
          <cell r="H4803" t="e">
            <v>#N/A</v>
          </cell>
        </row>
        <row r="4804">
          <cell r="H4804" t="e">
            <v>#N/A</v>
          </cell>
        </row>
        <row r="4805">
          <cell r="H4805" t="e">
            <v>#N/A</v>
          </cell>
        </row>
        <row r="4806">
          <cell r="H4806" t="e">
            <v>#N/A</v>
          </cell>
        </row>
        <row r="4807">
          <cell r="H4807" t="e">
            <v>#N/A</v>
          </cell>
        </row>
        <row r="4808">
          <cell r="H4808" t="e">
            <v>#N/A</v>
          </cell>
        </row>
        <row r="4809">
          <cell r="H4809" t="e">
            <v>#N/A</v>
          </cell>
        </row>
        <row r="4810">
          <cell r="H4810" t="e">
            <v>#N/A</v>
          </cell>
        </row>
        <row r="4811">
          <cell r="H4811" t="e">
            <v>#N/A</v>
          </cell>
        </row>
        <row r="4812">
          <cell r="H4812" t="e">
            <v>#N/A</v>
          </cell>
        </row>
        <row r="4813">
          <cell r="H4813" t="e">
            <v>#N/A</v>
          </cell>
        </row>
        <row r="4814">
          <cell r="H4814" t="e">
            <v>#N/A</v>
          </cell>
        </row>
        <row r="4815">
          <cell r="H4815" t="e">
            <v>#N/A</v>
          </cell>
        </row>
        <row r="4816">
          <cell r="H4816" t="e">
            <v>#N/A</v>
          </cell>
        </row>
        <row r="4817">
          <cell r="H4817" t="e">
            <v>#N/A</v>
          </cell>
        </row>
        <row r="4818">
          <cell r="H4818" t="e">
            <v>#N/A</v>
          </cell>
        </row>
        <row r="4819">
          <cell r="H4819" t="e">
            <v>#N/A</v>
          </cell>
        </row>
        <row r="4820">
          <cell r="H4820" t="e">
            <v>#N/A</v>
          </cell>
        </row>
        <row r="4821">
          <cell r="H4821" t="e">
            <v>#N/A</v>
          </cell>
        </row>
        <row r="4822">
          <cell r="H4822" t="e">
            <v>#N/A</v>
          </cell>
        </row>
        <row r="4823">
          <cell r="H4823" t="e">
            <v>#N/A</v>
          </cell>
        </row>
        <row r="4824">
          <cell r="H4824" t="e">
            <v>#N/A</v>
          </cell>
        </row>
        <row r="4825">
          <cell r="H4825" t="e">
            <v>#N/A</v>
          </cell>
        </row>
        <row r="4826">
          <cell r="H4826" t="e">
            <v>#N/A</v>
          </cell>
        </row>
        <row r="4827">
          <cell r="H4827" t="e">
            <v>#N/A</v>
          </cell>
        </row>
        <row r="4828">
          <cell r="H4828" t="e">
            <v>#N/A</v>
          </cell>
        </row>
        <row r="4829">
          <cell r="H4829" t="e">
            <v>#N/A</v>
          </cell>
        </row>
        <row r="4830">
          <cell r="H4830" t="e">
            <v>#N/A</v>
          </cell>
        </row>
        <row r="4831">
          <cell r="H4831" t="e">
            <v>#N/A</v>
          </cell>
        </row>
        <row r="4832">
          <cell r="H4832" t="e">
            <v>#N/A</v>
          </cell>
        </row>
        <row r="4833">
          <cell r="H4833" t="e">
            <v>#N/A</v>
          </cell>
        </row>
        <row r="4834">
          <cell r="H4834" t="e">
            <v>#N/A</v>
          </cell>
        </row>
        <row r="4835">
          <cell r="H4835" t="e">
            <v>#N/A</v>
          </cell>
        </row>
        <row r="4836">
          <cell r="H4836" t="e">
            <v>#N/A</v>
          </cell>
        </row>
        <row r="4837">
          <cell r="H4837" t="e">
            <v>#N/A</v>
          </cell>
        </row>
        <row r="4838">
          <cell r="H4838" t="e">
            <v>#N/A</v>
          </cell>
        </row>
        <row r="4839">
          <cell r="H4839" t="e">
            <v>#N/A</v>
          </cell>
        </row>
        <row r="4840">
          <cell r="H4840" t="e">
            <v>#N/A</v>
          </cell>
        </row>
        <row r="4841">
          <cell r="H4841" t="e">
            <v>#N/A</v>
          </cell>
        </row>
        <row r="4842">
          <cell r="H4842" t="e">
            <v>#N/A</v>
          </cell>
        </row>
        <row r="4843">
          <cell r="H4843" t="e">
            <v>#N/A</v>
          </cell>
        </row>
        <row r="4844">
          <cell r="H4844" t="e">
            <v>#N/A</v>
          </cell>
        </row>
        <row r="4845">
          <cell r="H4845" t="e">
            <v>#N/A</v>
          </cell>
        </row>
        <row r="4846">
          <cell r="H4846" t="e">
            <v>#N/A</v>
          </cell>
        </row>
        <row r="4847">
          <cell r="H4847" t="e">
            <v>#N/A</v>
          </cell>
        </row>
        <row r="4848">
          <cell r="H4848" t="e">
            <v>#N/A</v>
          </cell>
        </row>
        <row r="4849">
          <cell r="H4849" t="e">
            <v>#N/A</v>
          </cell>
        </row>
        <row r="4850">
          <cell r="H4850" t="e">
            <v>#N/A</v>
          </cell>
        </row>
        <row r="4851">
          <cell r="H4851" t="e">
            <v>#N/A</v>
          </cell>
        </row>
        <row r="4852">
          <cell r="H4852" t="e">
            <v>#N/A</v>
          </cell>
        </row>
        <row r="4853">
          <cell r="H4853" t="e">
            <v>#N/A</v>
          </cell>
        </row>
        <row r="4854">
          <cell r="H4854" t="e">
            <v>#N/A</v>
          </cell>
        </row>
        <row r="4855">
          <cell r="H4855" t="e">
            <v>#N/A</v>
          </cell>
        </row>
        <row r="4856">
          <cell r="H4856" t="e">
            <v>#N/A</v>
          </cell>
        </row>
        <row r="4857">
          <cell r="H4857" t="e">
            <v>#N/A</v>
          </cell>
        </row>
        <row r="4858">
          <cell r="H4858" t="e">
            <v>#N/A</v>
          </cell>
        </row>
        <row r="4859">
          <cell r="H4859" t="e">
            <v>#N/A</v>
          </cell>
        </row>
        <row r="4860">
          <cell r="H4860" t="e">
            <v>#N/A</v>
          </cell>
        </row>
        <row r="4861">
          <cell r="H4861" t="e">
            <v>#N/A</v>
          </cell>
        </row>
        <row r="4862">
          <cell r="H4862" t="e">
            <v>#N/A</v>
          </cell>
        </row>
        <row r="4863">
          <cell r="H4863" t="e">
            <v>#N/A</v>
          </cell>
        </row>
        <row r="4864">
          <cell r="H4864" t="e">
            <v>#N/A</v>
          </cell>
        </row>
        <row r="4865">
          <cell r="H4865" t="e">
            <v>#N/A</v>
          </cell>
        </row>
        <row r="4866">
          <cell r="H4866" t="e">
            <v>#N/A</v>
          </cell>
        </row>
        <row r="4867">
          <cell r="H4867" t="e">
            <v>#N/A</v>
          </cell>
        </row>
        <row r="4868">
          <cell r="H4868" t="e">
            <v>#N/A</v>
          </cell>
        </row>
        <row r="4869">
          <cell r="H4869" t="e">
            <v>#N/A</v>
          </cell>
        </row>
        <row r="4870">
          <cell r="H4870" t="e">
            <v>#N/A</v>
          </cell>
        </row>
        <row r="4871">
          <cell r="H4871" t="e">
            <v>#N/A</v>
          </cell>
        </row>
        <row r="4872">
          <cell r="H4872" t="e">
            <v>#N/A</v>
          </cell>
        </row>
        <row r="4873">
          <cell r="H4873" t="e">
            <v>#N/A</v>
          </cell>
        </row>
        <row r="4874">
          <cell r="H4874" t="e">
            <v>#N/A</v>
          </cell>
        </row>
        <row r="4875">
          <cell r="H4875" t="e">
            <v>#N/A</v>
          </cell>
        </row>
        <row r="4876">
          <cell r="H4876" t="e">
            <v>#N/A</v>
          </cell>
        </row>
        <row r="4877">
          <cell r="H4877" t="e">
            <v>#N/A</v>
          </cell>
        </row>
        <row r="4878">
          <cell r="H4878" t="e">
            <v>#N/A</v>
          </cell>
        </row>
        <row r="4879">
          <cell r="H4879" t="e">
            <v>#N/A</v>
          </cell>
        </row>
        <row r="4880">
          <cell r="H4880" t="e">
            <v>#N/A</v>
          </cell>
        </row>
        <row r="4881">
          <cell r="H4881" t="e">
            <v>#N/A</v>
          </cell>
        </row>
        <row r="4882">
          <cell r="H4882" t="e">
            <v>#N/A</v>
          </cell>
        </row>
        <row r="4883">
          <cell r="H4883" t="e">
            <v>#N/A</v>
          </cell>
        </row>
        <row r="4884">
          <cell r="H4884" t="e">
            <v>#N/A</v>
          </cell>
        </row>
        <row r="4885">
          <cell r="H4885" t="e">
            <v>#N/A</v>
          </cell>
        </row>
        <row r="4886">
          <cell r="H4886" t="e">
            <v>#N/A</v>
          </cell>
        </row>
        <row r="4887">
          <cell r="H4887" t="e">
            <v>#N/A</v>
          </cell>
        </row>
        <row r="4888">
          <cell r="H4888" t="e">
            <v>#N/A</v>
          </cell>
        </row>
        <row r="4889">
          <cell r="H4889" t="e">
            <v>#N/A</v>
          </cell>
        </row>
        <row r="4890">
          <cell r="H4890" t="e">
            <v>#N/A</v>
          </cell>
        </row>
        <row r="4891">
          <cell r="H4891" t="e">
            <v>#N/A</v>
          </cell>
        </row>
        <row r="4892">
          <cell r="H4892" t="e">
            <v>#N/A</v>
          </cell>
        </row>
        <row r="4893">
          <cell r="H4893" t="e">
            <v>#N/A</v>
          </cell>
        </row>
        <row r="4894">
          <cell r="H4894" t="e">
            <v>#N/A</v>
          </cell>
        </row>
        <row r="4895">
          <cell r="H4895" t="e">
            <v>#N/A</v>
          </cell>
        </row>
        <row r="4896">
          <cell r="H4896" t="e">
            <v>#N/A</v>
          </cell>
        </row>
        <row r="4897">
          <cell r="H4897" t="e">
            <v>#N/A</v>
          </cell>
        </row>
        <row r="4898">
          <cell r="H4898" t="e">
            <v>#N/A</v>
          </cell>
        </row>
        <row r="4899">
          <cell r="H4899" t="e">
            <v>#N/A</v>
          </cell>
        </row>
        <row r="4900">
          <cell r="H4900" t="e">
            <v>#N/A</v>
          </cell>
        </row>
        <row r="4901">
          <cell r="H4901" t="e">
            <v>#N/A</v>
          </cell>
        </row>
        <row r="4902">
          <cell r="H4902" t="e">
            <v>#N/A</v>
          </cell>
        </row>
        <row r="4903">
          <cell r="H4903" t="e">
            <v>#N/A</v>
          </cell>
        </row>
        <row r="4904">
          <cell r="H4904" t="e">
            <v>#N/A</v>
          </cell>
        </row>
        <row r="4905">
          <cell r="H4905" t="e">
            <v>#N/A</v>
          </cell>
        </row>
        <row r="4906">
          <cell r="H4906" t="e">
            <v>#N/A</v>
          </cell>
        </row>
        <row r="4907">
          <cell r="H4907" t="e">
            <v>#N/A</v>
          </cell>
        </row>
        <row r="4908">
          <cell r="H4908" t="e">
            <v>#N/A</v>
          </cell>
        </row>
        <row r="4909">
          <cell r="H4909" t="e">
            <v>#N/A</v>
          </cell>
        </row>
        <row r="4910">
          <cell r="H4910" t="e">
            <v>#N/A</v>
          </cell>
        </row>
        <row r="4911">
          <cell r="H4911" t="e">
            <v>#N/A</v>
          </cell>
        </row>
        <row r="4912">
          <cell r="H4912" t="e">
            <v>#N/A</v>
          </cell>
        </row>
        <row r="4913">
          <cell r="H4913" t="e">
            <v>#N/A</v>
          </cell>
        </row>
        <row r="4914">
          <cell r="H4914" t="e">
            <v>#N/A</v>
          </cell>
        </row>
        <row r="4915">
          <cell r="H4915" t="e">
            <v>#N/A</v>
          </cell>
        </row>
        <row r="4916">
          <cell r="H4916" t="e">
            <v>#N/A</v>
          </cell>
        </row>
        <row r="4917">
          <cell r="H4917" t="e">
            <v>#N/A</v>
          </cell>
        </row>
        <row r="4918">
          <cell r="H4918" t="e">
            <v>#N/A</v>
          </cell>
        </row>
        <row r="4919">
          <cell r="H4919" t="e">
            <v>#N/A</v>
          </cell>
        </row>
        <row r="4920">
          <cell r="H4920" t="e">
            <v>#N/A</v>
          </cell>
        </row>
        <row r="4921">
          <cell r="H4921" t="e">
            <v>#N/A</v>
          </cell>
        </row>
        <row r="4922">
          <cell r="H4922" t="e">
            <v>#N/A</v>
          </cell>
        </row>
        <row r="4923">
          <cell r="H4923" t="e">
            <v>#N/A</v>
          </cell>
        </row>
        <row r="4924">
          <cell r="H4924" t="e">
            <v>#N/A</v>
          </cell>
        </row>
        <row r="4925">
          <cell r="H4925" t="e">
            <v>#N/A</v>
          </cell>
        </row>
        <row r="4926">
          <cell r="H4926" t="e">
            <v>#N/A</v>
          </cell>
        </row>
        <row r="4927">
          <cell r="H4927" t="e">
            <v>#N/A</v>
          </cell>
        </row>
        <row r="4928">
          <cell r="H4928" t="e">
            <v>#N/A</v>
          </cell>
        </row>
        <row r="4929">
          <cell r="H4929" t="e">
            <v>#N/A</v>
          </cell>
        </row>
        <row r="4930">
          <cell r="H4930" t="e">
            <v>#N/A</v>
          </cell>
        </row>
        <row r="4931">
          <cell r="H4931" t="e">
            <v>#N/A</v>
          </cell>
        </row>
        <row r="4932">
          <cell r="H4932" t="e">
            <v>#N/A</v>
          </cell>
        </row>
        <row r="4933">
          <cell r="H4933" t="e">
            <v>#N/A</v>
          </cell>
        </row>
        <row r="4934">
          <cell r="H4934" t="e">
            <v>#N/A</v>
          </cell>
        </row>
        <row r="4935">
          <cell r="H4935" t="e">
            <v>#N/A</v>
          </cell>
        </row>
        <row r="4936">
          <cell r="H4936" t="e">
            <v>#N/A</v>
          </cell>
        </row>
        <row r="4937">
          <cell r="H4937" t="e">
            <v>#N/A</v>
          </cell>
        </row>
        <row r="4938">
          <cell r="H4938" t="e">
            <v>#N/A</v>
          </cell>
        </row>
        <row r="4939">
          <cell r="H4939" t="e">
            <v>#N/A</v>
          </cell>
        </row>
        <row r="4940">
          <cell r="H4940" t="e">
            <v>#N/A</v>
          </cell>
        </row>
        <row r="4941">
          <cell r="H4941" t="e">
            <v>#N/A</v>
          </cell>
        </row>
        <row r="4942">
          <cell r="H4942" t="e">
            <v>#N/A</v>
          </cell>
        </row>
        <row r="4943">
          <cell r="H4943" t="e">
            <v>#N/A</v>
          </cell>
        </row>
        <row r="4944">
          <cell r="H4944" t="e">
            <v>#N/A</v>
          </cell>
        </row>
        <row r="4945">
          <cell r="H4945" t="e">
            <v>#N/A</v>
          </cell>
        </row>
        <row r="4946">
          <cell r="H4946" t="e">
            <v>#N/A</v>
          </cell>
        </row>
        <row r="4947">
          <cell r="H4947" t="e">
            <v>#N/A</v>
          </cell>
        </row>
        <row r="4948">
          <cell r="H4948" t="e">
            <v>#N/A</v>
          </cell>
        </row>
        <row r="4949">
          <cell r="H4949" t="e">
            <v>#N/A</v>
          </cell>
        </row>
        <row r="4950">
          <cell r="H4950" t="e">
            <v>#N/A</v>
          </cell>
        </row>
        <row r="4951">
          <cell r="H4951" t="e">
            <v>#N/A</v>
          </cell>
        </row>
        <row r="4952">
          <cell r="H4952" t="e">
            <v>#N/A</v>
          </cell>
        </row>
        <row r="4953">
          <cell r="H4953" t="e">
            <v>#N/A</v>
          </cell>
        </row>
        <row r="4954">
          <cell r="H4954" t="e">
            <v>#N/A</v>
          </cell>
        </row>
        <row r="4955">
          <cell r="H4955" t="e">
            <v>#N/A</v>
          </cell>
        </row>
        <row r="4956">
          <cell r="H4956" t="e">
            <v>#N/A</v>
          </cell>
        </row>
        <row r="4957">
          <cell r="H4957" t="e">
            <v>#N/A</v>
          </cell>
        </row>
        <row r="4958">
          <cell r="H4958" t="e">
            <v>#N/A</v>
          </cell>
        </row>
        <row r="4959">
          <cell r="H4959" t="e">
            <v>#N/A</v>
          </cell>
        </row>
        <row r="4960">
          <cell r="H4960" t="e">
            <v>#N/A</v>
          </cell>
        </row>
        <row r="4961">
          <cell r="H4961" t="e">
            <v>#N/A</v>
          </cell>
        </row>
        <row r="4962">
          <cell r="H4962" t="e">
            <v>#N/A</v>
          </cell>
        </row>
        <row r="4963">
          <cell r="H4963" t="e">
            <v>#N/A</v>
          </cell>
        </row>
        <row r="4964">
          <cell r="H4964" t="e">
            <v>#N/A</v>
          </cell>
        </row>
        <row r="4965">
          <cell r="H4965" t="e">
            <v>#N/A</v>
          </cell>
        </row>
        <row r="4966">
          <cell r="H4966" t="e">
            <v>#N/A</v>
          </cell>
        </row>
        <row r="4967">
          <cell r="H4967" t="e">
            <v>#N/A</v>
          </cell>
        </row>
        <row r="4968">
          <cell r="H4968" t="e">
            <v>#N/A</v>
          </cell>
        </row>
        <row r="4969">
          <cell r="H4969" t="e">
            <v>#N/A</v>
          </cell>
        </row>
        <row r="4970">
          <cell r="H4970" t="e">
            <v>#N/A</v>
          </cell>
        </row>
        <row r="4971">
          <cell r="H4971" t="e">
            <v>#N/A</v>
          </cell>
        </row>
        <row r="4972">
          <cell r="H4972" t="e">
            <v>#N/A</v>
          </cell>
        </row>
        <row r="4973">
          <cell r="H4973" t="e">
            <v>#N/A</v>
          </cell>
        </row>
        <row r="4974">
          <cell r="H4974" t="e">
            <v>#N/A</v>
          </cell>
        </row>
        <row r="4975">
          <cell r="H4975" t="e">
            <v>#N/A</v>
          </cell>
        </row>
        <row r="4976">
          <cell r="H4976" t="e">
            <v>#N/A</v>
          </cell>
        </row>
        <row r="4977">
          <cell r="H4977" t="e">
            <v>#N/A</v>
          </cell>
        </row>
        <row r="4978">
          <cell r="H4978" t="e">
            <v>#N/A</v>
          </cell>
        </row>
        <row r="4979">
          <cell r="H4979" t="e">
            <v>#N/A</v>
          </cell>
        </row>
        <row r="4980">
          <cell r="H4980" t="e">
            <v>#N/A</v>
          </cell>
        </row>
        <row r="4981">
          <cell r="H4981" t="e">
            <v>#N/A</v>
          </cell>
        </row>
        <row r="4982">
          <cell r="H4982" t="e">
            <v>#N/A</v>
          </cell>
        </row>
        <row r="4983">
          <cell r="H4983" t="e">
            <v>#N/A</v>
          </cell>
        </row>
        <row r="4984">
          <cell r="H4984" t="e">
            <v>#N/A</v>
          </cell>
        </row>
        <row r="4985">
          <cell r="H4985" t="e">
            <v>#N/A</v>
          </cell>
        </row>
        <row r="4986">
          <cell r="H4986" t="e">
            <v>#N/A</v>
          </cell>
        </row>
        <row r="4987">
          <cell r="H4987" t="e">
            <v>#N/A</v>
          </cell>
        </row>
        <row r="4988">
          <cell r="H4988" t="e">
            <v>#N/A</v>
          </cell>
        </row>
        <row r="4989">
          <cell r="H4989" t="e">
            <v>#N/A</v>
          </cell>
        </row>
        <row r="4990">
          <cell r="H4990" t="e">
            <v>#N/A</v>
          </cell>
        </row>
        <row r="4991">
          <cell r="H4991" t="e">
            <v>#N/A</v>
          </cell>
        </row>
        <row r="4992">
          <cell r="H4992" t="e">
            <v>#N/A</v>
          </cell>
        </row>
        <row r="4993">
          <cell r="H4993" t="e">
            <v>#N/A</v>
          </cell>
        </row>
        <row r="4994">
          <cell r="H4994" t="e">
            <v>#N/A</v>
          </cell>
        </row>
        <row r="4995">
          <cell r="H4995" t="e">
            <v>#N/A</v>
          </cell>
        </row>
        <row r="4996">
          <cell r="H4996" t="e">
            <v>#N/A</v>
          </cell>
        </row>
        <row r="4997">
          <cell r="H4997" t="e">
            <v>#N/A</v>
          </cell>
        </row>
        <row r="4998">
          <cell r="H4998" t="e">
            <v>#N/A</v>
          </cell>
        </row>
        <row r="4999">
          <cell r="H4999" t="e">
            <v>#N/A</v>
          </cell>
        </row>
        <row r="5000">
          <cell r="H5000" t="e">
            <v>#N/A</v>
          </cell>
        </row>
        <row r="5001">
          <cell r="H5001" t="e">
            <v>#N/A</v>
          </cell>
        </row>
        <row r="5002">
          <cell r="H5002" t="e">
            <v>#N/A</v>
          </cell>
        </row>
        <row r="5003">
          <cell r="H5003" t="e">
            <v>#N/A</v>
          </cell>
        </row>
        <row r="5004">
          <cell r="H5004" t="e">
            <v>#N/A</v>
          </cell>
        </row>
        <row r="5005">
          <cell r="H5005" t="e">
            <v>#N/A</v>
          </cell>
        </row>
        <row r="5006">
          <cell r="H5006" t="e">
            <v>#N/A</v>
          </cell>
        </row>
        <row r="5007">
          <cell r="H5007" t="e">
            <v>#N/A</v>
          </cell>
        </row>
        <row r="5008">
          <cell r="H5008" t="e">
            <v>#N/A</v>
          </cell>
        </row>
        <row r="5009">
          <cell r="H5009" t="e">
            <v>#N/A</v>
          </cell>
        </row>
        <row r="5010">
          <cell r="H5010" t="e">
            <v>#N/A</v>
          </cell>
        </row>
        <row r="5011">
          <cell r="H5011" t="e">
            <v>#N/A</v>
          </cell>
        </row>
        <row r="5012">
          <cell r="H5012" t="e">
            <v>#N/A</v>
          </cell>
        </row>
        <row r="5013">
          <cell r="H5013" t="e">
            <v>#N/A</v>
          </cell>
        </row>
        <row r="5014">
          <cell r="H5014" t="e">
            <v>#N/A</v>
          </cell>
        </row>
        <row r="5015">
          <cell r="H5015" t="e">
            <v>#N/A</v>
          </cell>
        </row>
        <row r="5016">
          <cell r="H5016" t="e">
            <v>#N/A</v>
          </cell>
        </row>
        <row r="5017">
          <cell r="H5017" t="e">
            <v>#N/A</v>
          </cell>
        </row>
        <row r="5018">
          <cell r="H5018" t="e">
            <v>#N/A</v>
          </cell>
        </row>
        <row r="5019">
          <cell r="H5019" t="e">
            <v>#N/A</v>
          </cell>
        </row>
        <row r="5020">
          <cell r="H5020" t="e">
            <v>#N/A</v>
          </cell>
        </row>
        <row r="5021">
          <cell r="H5021" t="e">
            <v>#N/A</v>
          </cell>
        </row>
        <row r="5022">
          <cell r="H5022" t="e">
            <v>#N/A</v>
          </cell>
        </row>
        <row r="5023">
          <cell r="H5023" t="e">
            <v>#N/A</v>
          </cell>
        </row>
        <row r="5024">
          <cell r="H5024" t="e">
            <v>#N/A</v>
          </cell>
        </row>
        <row r="5025">
          <cell r="H5025" t="e">
            <v>#N/A</v>
          </cell>
        </row>
        <row r="5026">
          <cell r="H5026" t="e">
            <v>#N/A</v>
          </cell>
        </row>
        <row r="5027">
          <cell r="H5027" t="e">
            <v>#N/A</v>
          </cell>
        </row>
        <row r="5028">
          <cell r="H5028" t="e">
            <v>#N/A</v>
          </cell>
        </row>
        <row r="5029">
          <cell r="H5029" t="e">
            <v>#N/A</v>
          </cell>
        </row>
        <row r="5030">
          <cell r="H5030" t="e">
            <v>#N/A</v>
          </cell>
        </row>
        <row r="5031">
          <cell r="H5031" t="e">
            <v>#N/A</v>
          </cell>
        </row>
        <row r="5032">
          <cell r="H5032" t="e">
            <v>#N/A</v>
          </cell>
        </row>
        <row r="5033">
          <cell r="H5033" t="e">
            <v>#N/A</v>
          </cell>
        </row>
        <row r="5034">
          <cell r="H5034" t="e">
            <v>#N/A</v>
          </cell>
        </row>
        <row r="5035">
          <cell r="H5035" t="e">
            <v>#N/A</v>
          </cell>
        </row>
        <row r="5036">
          <cell r="H5036" t="e">
            <v>#N/A</v>
          </cell>
        </row>
        <row r="5037">
          <cell r="H5037" t="e">
            <v>#N/A</v>
          </cell>
        </row>
        <row r="5038">
          <cell r="H5038" t="e">
            <v>#N/A</v>
          </cell>
        </row>
        <row r="5039">
          <cell r="H5039" t="e">
            <v>#N/A</v>
          </cell>
        </row>
        <row r="5040">
          <cell r="H5040" t="e">
            <v>#N/A</v>
          </cell>
        </row>
        <row r="5041">
          <cell r="H5041" t="e">
            <v>#N/A</v>
          </cell>
        </row>
        <row r="5042">
          <cell r="H5042" t="e">
            <v>#N/A</v>
          </cell>
        </row>
        <row r="5043">
          <cell r="H5043" t="e">
            <v>#N/A</v>
          </cell>
        </row>
        <row r="5044">
          <cell r="H5044" t="e">
            <v>#N/A</v>
          </cell>
        </row>
        <row r="5045">
          <cell r="H5045" t="e">
            <v>#N/A</v>
          </cell>
        </row>
        <row r="5046">
          <cell r="H5046" t="e">
            <v>#N/A</v>
          </cell>
        </row>
        <row r="5047">
          <cell r="H5047" t="e">
            <v>#N/A</v>
          </cell>
        </row>
        <row r="5048">
          <cell r="H5048" t="e">
            <v>#N/A</v>
          </cell>
        </row>
        <row r="5049">
          <cell r="H5049" t="e">
            <v>#N/A</v>
          </cell>
        </row>
        <row r="5050">
          <cell r="H5050" t="e">
            <v>#N/A</v>
          </cell>
        </row>
        <row r="5051">
          <cell r="H5051" t="e">
            <v>#N/A</v>
          </cell>
        </row>
        <row r="5052">
          <cell r="H5052" t="e">
            <v>#N/A</v>
          </cell>
        </row>
        <row r="5053">
          <cell r="H5053" t="e">
            <v>#N/A</v>
          </cell>
        </row>
        <row r="5054">
          <cell r="H5054" t="e">
            <v>#N/A</v>
          </cell>
        </row>
        <row r="5055">
          <cell r="H5055" t="e">
            <v>#N/A</v>
          </cell>
        </row>
        <row r="5056">
          <cell r="H5056" t="e">
            <v>#N/A</v>
          </cell>
        </row>
        <row r="5057">
          <cell r="H5057" t="e">
            <v>#N/A</v>
          </cell>
        </row>
        <row r="5058">
          <cell r="H5058" t="e">
            <v>#N/A</v>
          </cell>
        </row>
        <row r="5059">
          <cell r="H5059" t="e">
            <v>#N/A</v>
          </cell>
        </row>
        <row r="5060">
          <cell r="H5060" t="e">
            <v>#N/A</v>
          </cell>
        </row>
        <row r="5061">
          <cell r="H5061" t="e">
            <v>#N/A</v>
          </cell>
        </row>
        <row r="5062">
          <cell r="H5062" t="e">
            <v>#N/A</v>
          </cell>
        </row>
        <row r="5063">
          <cell r="H5063" t="e">
            <v>#N/A</v>
          </cell>
        </row>
        <row r="5064">
          <cell r="H5064" t="e">
            <v>#N/A</v>
          </cell>
        </row>
        <row r="5065">
          <cell r="H5065" t="e">
            <v>#N/A</v>
          </cell>
        </row>
        <row r="5066">
          <cell r="H5066" t="e">
            <v>#N/A</v>
          </cell>
        </row>
        <row r="5067">
          <cell r="H5067" t="e">
            <v>#N/A</v>
          </cell>
        </row>
        <row r="5068">
          <cell r="H5068" t="e">
            <v>#N/A</v>
          </cell>
        </row>
        <row r="5069">
          <cell r="H5069" t="e">
            <v>#N/A</v>
          </cell>
        </row>
        <row r="5070">
          <cell r="H5070" t="e">
            <v>#N/A</v>
          </cell>
        </row>
        <row r="5071">
          <cell r="H5071" t="e">
            <v>#N/A</v>
          </cell>
        </row>
        <row r="5072">
          <cell r="H5072" t="e">
            <v>#N/A</v>
          </cell>
        </row>
        <row r="5073">
          <cell r="H5073" t="e">
            <v>#N/A</v>
          </cell>
        </row>
        <row r="5074">
          <cell r="H5074" t="e">
            <v>#N/A</v>
          </cell>
        </row>
        <row r="5075">
          <cell r="H5075" t="e">
            <v>#N/A</v>
          </cell>
        </row>
        <row r="5076">
          <cell r="H5076" t="e">
            <v>#N/A</v>
          </cell>
        </row>
        <row r="5077">
          <cell r="H5077" t="e">
            <v>#N/A</v>
          </cell>
        </row>
        <row r="5078">
          <cell r="H5078" t="e">
            <v>#N/A</v>
          </cell>
        </row>
        <row r="5079">
          <cell r="H5079" t="e">
            <v>#N/A</v>
          </cell>
        </row>
        <row r="5080">
          <cell r="H5080" t="e">
            <v>#N/A</v>
          </cell>
        </row>
        <row r="5081">
          <cell r="H5081" t="e">
            <v>#N/A</v>
          </cell>
        </row>
        <row r="5082">
          <cell r="H5082" t="e">
            <v>#N/A</v>
          </cell>
        </row>
        <row r="5083">
          <cell r="H5083" t="e">
            <v>#N/A</v>
          </cell>
        </row>
        <row r="5084">
          <cell r="H5084" t="e">
            <v>#N/A</v>
          </cell>
        </row>
        <row r="5085">
          <cell r="H5085" t="e">
            <v>#N/A</v>
          </cell>
        </row>
        <row r="5086">
          <cell r="H5086" t="e">
            <v>#N/A</v>
          </cell>
        </row>
        <row r="5087">
          <cell r="H5087" t="e">
            <v>#N/A</v>
          </cell>
        </row>
        <row r="5088">
          <cell r="H5088" t="e">
            <v>#N/A</v>
          </cell>
        </row>
        <row r="5089">
          <cell r="H5089" t="e">
            <v>#N/A</v>
          </cell>
        </row>
        <row r="5090">
          <cell r="H5090" t="e">
            <v>#N/A</v>
          </cell>
        </row>
        <row r="5091">
          <cell r="H5091" t="e">
            <v>#N/A</v>
          </cell>
        </row>
        <row r="5092">
          <cell r="H5092" t="e">
            <v>#N/A</v>
          </cell>
        </row>
        <row r="5093">
          <cell r="H5093" t="e">
            <v>#N/A</v>
          </cell>
        </row>
        <row r="5094">
          <cell r="H5094" t="e">
            <v>#N/A</v>
          </cell>
        </row>
        <row r="5095">
          <cell r="H5095" t="e">
            <v>#N/A</v>
          </cell>
        </row>
        <row r="5096">
          <cell r="H5096" t="e">
            <v>#N/A</v>
          </cell>
        </row>
        <row r="5097">
          <cell r="H5097" t="e">
            <v>#N/A</v>
          </cell>
        </row>
        <row r="5098">
          <cell r="H5098" t="e">
            <v>#N/A</v>
          </cell>
        </row>
        <row r="5099">
          <cell r="H5099" t="e">
            <v>#N/A</v>
          </cell>
        </row>
        <row r="5100">
          <cell r="H5100" t="e">
            <v>#N/A</v>
          </cell>
        </row>
        <row r="5101">
          <cell r="H5101" t="e">
            <v>#N/A</v>
          </cell>
        </row>
        <row r="5102">
          <cell r="H5102" t="e">
            <v>#N/A</v>
          </cell>
        </row>
        <row r="5103">
          <cell r="H5103" t="e">
            <v>#N/A</v>
          </cell>
        </row>
        <row r="5104">
          <cell r="H5104" t="e">
            <v>#N/A</v>
          </cell>
        </row>
        <row r="5105">
          <cell r="H5105" t="e">
            <v>#N/A</v>
          </cell>
        </row>
        <row r="5106">
          <cell r="H5106" t="e">
            <v>#N/A</v>
          </cell>
        </row>
        <row r="5107">
          <cell r="H5107" t="e">
            <v>#N/A</v>
          </cell>
        </row>
        <row r="5108">
          <cell r="H5108" t="e">
            <v>#N/A</v>
          </cell>
        </row>
        <row r="5109">
          <cell r="H5109" t="e">
            <v>#N/A</v>
          </cell>
        </row>
        <row r="5110">
          <cell r="H5110" t="e">
            <v>#N/A</v>
          </cell>
        </row>
        <row r="5111">
          <cell r="H5111" t="e">
            <v>#N/A</v>
          </cell>
        </row>
        <row r="5112">
          <cell r="H5112" t="e">
            <v>#N/A</v>
          </cell>
        </row>
        <row r="5113">
          <cell r="H5113" t="e">
            <v>#N/A</v>
          </cell>
        </row>
        <row r="5114">
          <cell r="H5114" t="e">
            <v>#N/A</v>
          </cell>
        </row>
        <row r="5115">
          <cell r="H5115" t="e">
            <v>#N/A</v>
          </cell>
        </row>
        <row r="5116">
          <cell r="H5116" t="e">
            <v>#N/A</v>
          </cell>
        </row>
        <row r="5117">
          <cell r="H5117" t="e">
            <v>#N/A</v>
          </cell>
        </row>
        <row r="5118">
          <cell r="H5118" t="e">
            <v>#N/A</v>
          </cell>
        </row>
        <row r="5119">
          <cell r="H5119" t="e">
            <v>#N/A</v>
          </cell>
        </row>
        <row r="5120">
          <cell r="H5120" t="e">
            <v>#N/A</v>
          </cell>
        </row>
        <row r="5121">
          <cell r="H5121" t="e">
            <v>#N/A</v>
          </cell>
        </row>
        <row r="5122">
          <cell r="H5122" t="e">
            <v>#N/A</v>
          </cell>
        </row>
        <row r="5123">
          <cell r="H5123" t="e">
            <v>#N/A</v>
          </cell>
        </row>
        <row r="5124">
          <cell r="H5124" t="e">
            <v>#N/A</v>
          </cell>
        </row>
        <row r="5125">
          <cell r="H5125" t="e">
            <v>#N/A</v>
          </cell>
        </row>
        <row r="5126">
          <cell r="H5126" t="e">
            <v>#N/A</v>
          </cell>
        </row>
        <row r="5127">
          <cell r="H5127" t="e">
            <v>#N/A</v>
          </cell>
        </row>
        <row r="5128">
          <cell r="H5128" t="e">
            <v>#N/A</v>
          </cell>
        </row>
        <row r="5129">
          <cell r="H5129" t="e">
            <v>#N/A</v>
          </cell>
        </row>
        <row r="5130">
          <cell r="H5130" t="e">
            <v>#N/A</v>
          </cell>
        </row>
        <row r="5131">
          <cell r="H5131" t="e">
            <v>#N/A</v>
          </cell>
        </row>
        <row r="5132">
          <cell r="H5132" t="e">
            <v>#N/A</v>
          </cell>
        </row>
        <row r="5133">
          <cell r="H5133" t="e">
            <v>#N/A</v>
          </cell>
        </row>
        <row r="5134">
          <cell r="H5134" t="e">
            <v>#N/A</v>
          </cell>
        </row>
        <row r="5135">
          <cell r="H5135" t="e">
            <v>#N/A</v>
          </cell>
        </row>
        <row r="5136">
          <cell r="H5136" t="e">
            <v>#N/A</v>
          </cell>
        </row>
        <row r="5137">
          <cell r="H5137" t="e">
            <v>#N/A</v>
          </cell>
        </row>
        <row r="5138">
          <cell r="H5138" t="e">
            <v>#N/A</v>
          </cell>
        </row>
        <row r="5139">
          <cell r="H5139" t="e">
            <v>#N/A</v>
          </cell>
        </row>
        <row r="5140">
          <cell r="H5140" t="e">
            <v>#N/A</v>
          </cell>
        </row>
        <row r="5141">
          <cell r="H5141" t="e">
            <v>#N/A</v>
          </cell>
        </row>
        <row r="5142">
          <cell r="H5142" t="e">
            <v>#N/A</v>
          </cell>
        </row>
        <row r="5143">
          <cell r="H5143" t="e">
            <v>#N/A</v>
          </cell>
        </row>
        <row r="5144">
          <cell r="H5144" t="e">
            <v>#N/A</v>
          </cell>
        </row>
        <row r="5145">
          <cell r="H5145" t="e">
            <v>#N/A</v>
          </cell>
        </row>
        <row r="5146">
          <cell r="H5146" t="e">
            <v>#N/A</v>
          </cell>
        </row>
        <row r="5147">
          <cell r="H5147" t="e">
            <v>#N/A</v>
          </cell>
        </row>
        <row r="5148">
          <cell r="H5148" t="e">
            <v>#N/A</v>
          </cell>
        </row>
        <row r="5149">
          <cell r="H5149" t="e">
            <v>#N/A</v>
          </cell>
        </row>
        <row r="5150">
          <cell r="H5150" t="e">
            <v>#N/A</v>
          </cell>
        </row>
        <row r="5151">
          <cell r="H5151" t="e">
            <v>#N/A</v>
          </cell>
        </row>
        <row r="5152">
          <cell r="H5152" t="e">
            <v>#N/A</v>
          </cell>
        </row>
        <row r="5153">
          <cell r="H5153" t="e">
            <v>#N/A</v>
          </cell>
        </row>
        <row r="5154">
          <cell r="H5154" t="e">
            <v>#N/A</v>
          </cell>
        </row>
        <row r="5155">
          <cell r="H5155" t="e">
            <v>#N/A</v>
          </cell>
        </row>
        <row r="5156">
          <cell r="H5156" t="e">
            <v>#N/A</v>
          </cell>
        </row>
        <row r="5157">
          <cell r="H5157" t="e">
            <v>#N/A</v>
          </cell>
        </row>
        <row r="5158">
          <cell r="H5158" t="e">
            <v>#N/A</v>
          </cell>
        </row>
        <row r="5159">
          <cell r="H5159" t="e">
            <v>#N/A</v>
          </cell>
        </row>
        <row r="5160">
          <cell r="H5160" t="e">
            <v>#N/A</v>
          </cell>
        </row>
        <row r="5161">
          <cell r="H5161" t="e">
            <v>#N/A</v>
          </cell>
        </row>
        <row r="5162">
          <cell r="H5162" t="e">
            <v>#N/A</v>
          </cell>
        </row>
        <row r="5163">
          <cell r="H5163" t="e">
            <v>#N/A</v>
          </cell>
        </row>
        <row r="5164">
          <cell r="H5164" t="e">
            <v>#N/A</v>
          </cell>
        </row>
        <row r="5165">
          <cell r="H5165" t="e">
            <v>#N/A</v>
          </cell>
        </row>
        <row r="5166">
          <cell r="H5166" t="e">
            <v>#N/A</v>
          </cell>
        </row>
        <row r="5167">
          <cell r="H5167" t="e">
            <v>#N/A</v>
          </cell>
        </row>
        <row r="5168">
          <cell r="H5168" t="e">
            <v>#N/A</v>
          </cell>
        </row>
        <row r="5169">
          <cell r="H5169" t="e">
            <v>#N/A</v>
          </cell>
        </row>
        <row r="5170">
          <cell r="H5170" t="e">
            <v>#N/A</v>
          </cell>
        </row>
        <row r="5171">
          <cell r="H5171" t="e">
            <v>#N/A</v>
          </cell>
        </row>
        <row r="5172">
          <cell r="H5172" t="e">
            <v>#N/A</v>
          </cell>
        </row>
        <row r="5173">
          <cell r="H5173" t="e">
            <v>#N/A</v>
          </cell>
        </row>
        <row r="5174">
          <cell r="H5174" t="e">
            <v>#N/A</v>
          </cell>
        </row>
        <row r="5175">
          <cell r="H5175" t="e">
            <v>#N/A</v>
          </cell>
        </row>
        <row r="5176">
          <cell r="H5176" t="e">
            <v>#N/A</v>
          </cell>
        </row>
        <row r="5177">
          <cell r="H5177" t="e">
            <v>#N/A</v>
          </cell>
        </row>
        <row r="5178">
          <cell r="H5178" t="e">
            <v>#N/A</v>
          </cell>
        </row>
        <row r="5179">
          <cell r="H5179" t="e">
            <v>#N/A</v>
          </cell>
        </row>
        <row r="5180">
          <cell r="H5180" t="e">
            <v>#N/A</v>
          </cell>
        </row>
        <row r="5181">
          <cell r="H5181" t="e">
            <v>#N/A</v>
          </cell>
        </row>
        <row r="5182">
          <cell r="H5182" t="e">
            <v>#N/A</v>
          </cell>
        </row>
        <row r="5183">
          <cell r="H5183" t="e">
            <v>#N/A</v>
          </cell>
        </row>
        <row r="5184">
          <cell r="H5184" t="e">
            <v>#N/A</v>
          </cell>
        </row>
        <row r="5185">
          <cell r="H5185" t="e">
            <v>#N/A</v>
          </cell>
        </row>
        <row r="5186">
          <cell r="H5186" t="e">
            <v>#N/A</v>
          </cell>
        </row>
        <row r="5187">
          <cell r="H5187" t="e">
            <v>#N/A</v>
          </cell>
        </row>
        <row r="5188">
          <cell r="H5188" t="e">
            <v>#N/A</v>
          </cell>
        </row>
        <row r="5189">
          <cell r="H5189" t="e">
            <v>#N/A</v>
          </cell>
        </row>
        <row r="5190">
          <cell r="H5190" t="e">
            <v>#N/A</v>
          </cell>
        </row>
        <row r="5191">
          <cell r="H5191" t="e">
            <v>#N/A</v>
          </cell>
        </row>
        <row r="5192">
          <cell r="H5192" t="e">
            <v>#N/A</v>
          </cell>
        </row>
        <row r="5193">
          <cell r="H5193" t="e">
            <v>#N/A</v>
          </cell>
        </row>
        <row r="5194">
          <cell r="H5194" t="e">
            <v>#N/A</v>
          </cell>
        </row>
        <row r="5195">
          <cell r="H5195" t="e">
            <v>#N/A</v>
          </cell>
        </row>
        <row r="5196">
          <cell r="H5196" t="e">
            <v>#N/A</v>
          </cell>
        </row>
        <row r="5197">
          <cell r="H5197" t="e">
            <v>#N/A</v>
          </cell>
        </row>
        <row r="5198">
          <cell r="H5198" t="e">
            <v>#N/A</v>
          </cell>
        </row>
        <row r="5199">
          <cell r="H5199" t="e">
            <v>#N/A</v>
          </cell>
        </row>
        <row r="5200">
          <cell r="H5200" t="e">
            <v>#N/A</v>
          </cell>
        </row>
        <row r="5201">
          <cell r="H5201" t="e">
            <v>#N/A</v>
          </cell>
        </row>
        <row r="5202">
          <cell r="H5202" t="e">
            <v>#N/A</v>
          </cell>
        </row>
        <row r="5203">
          <cell r="H5203" t="e">
            <v>#N/A</v>
          </cell>
        </row>
        <row r="5204">
          <cell r="H5204" t="e">
            <v>#N/A</v>
          </cell>
        </row>
        <row r="5205">
          <cell r="H5205" t="e">
            <v>#N/A</v>
          </cell>
        </row>
        <row r="5206">
          <cell r="H5206" t="e">
            <v>#N/A</v>
          </cell>
        </row>
        <row r="5207">
          <cell r="H5207" t="e">
            <v>#N/A</v>
          </cell>
        </row>
        <row r="5208">
          <cell r="H5208" t="e">
            <v>#N/A</v>
          </cell>
        </row>
        <row r="5209">
          <cell r="H5209" t="e">
            <v>#N/A</v>
          </cell>
        </row>
        <row r="5210">
          <cell r="H5210" t="e">
            <v>#N/A</v>
          </cell>
        </row>
        <row r="5211">
          <cell r="H5211" t="e">
            <v>#N/A</v>
          </cell>
        </row>
        <row r="5212">
          <cell r="H5212" t="e">
            <v>#N/A</v>
          </cell>
        </row>
        <row r="5213">
          <cell r="H5213" t="e">
            <v>#N/A</v>
          </cell>
        </row>
        <row r="5214">
          <cell r="H5214" t="e">
            <v>#N/A</v>
          </cell>
        </row>
        <row r="5215">
          <cell r="H5215" t="e">
            <v>#N/A</v>
          </cell>
        </row>
        <row r="5216">
          <cell r="H5216" t="e">
            <v>#N/A</v>
          </cell>
        </row>
        <row r="5217">
          <cell r="H5217" t="e">
            <v>#N/A</v>
          </cell>
        </row>
        <row r="5218">
          <cell r="H5218" t="e">
            <v>#N/A</v>
          </cell>
        </row>
        <row r="5219">
          <cell r="H5219" t="e">
            <v>#N/A</v>
          </cell>
        </row>
        <row r="5220">
          <cell r="H5220" t="e">
            <v>#N/A</v>
          </cell>
        </row>
        <row r="5221">
          <cell r="H5221" t="e">
            <v>#N/A</v>
          </cell>
        </row>
        <row r="5222">
          <cell r="H5222" t="e">
            <v>#N/A</v>
          </cell>
        </row>
        <row r="5223">
          <cell r="H5223" t="e">
            <v>#N/A</v>
          </cell>
        </row>
        <row r="5224">
          <cell r="H5224" t="e">
            <v>#N/A</v>
          </cell>
        </row>
        <row r="5225">
          <cell r="H5225" t="e">
            <v>#N/A</v>
          </cell>
        </row>
        <row r="5226">
          <cell r="H5226" t="e">
            <v>#N/A</v>
          </cell>
        </row>
        <row r="5227">
          <cell r="H5227" t="e">
            <v>#N/A</v>
          </cell>
        </row>
        <row r="5228">
          <cell r="H5228" t="e">
            <v>#N/A</v>
          </cell>
        </row>
        <row r="5229">
          <cell r="H5229" t="e">
            <v>#N/A</v>
          </cell>
        </row>
        <row r="5230">
          <cell r="H5230" t="e">
            <v>#N/A</v>
          </cell>
        </row>
        <row r="5231">
          <cell r="H5231" t="e">
            <v>#N/A</v>
          </cell>
        </row>
        <row r="5232">
          <cell r="H5232" t="e">
            <v>#N/A</v>
          </cell>
        </row>
        <row r="5233">
          <cell r="H5233" t="e">
            <v>#N/A</v>
          </cell>
        </row>
        <row r="5234">
          <cell r="H5234" t="e">
            <v>#N/A</v>
          </cell>
        </row>
        <row r="5235">
          <cell r="H5235" t="e">
            <v>#N/A</v>
          </cell>
        </row>
        <row r="5236">
          <cell r="H5236" t="e">
            <v>#N/A</v>
          </cell>
        </row>
        <row r="5237">
          <cell r="H5237" t="e">
            <v>#N/A</v>
          </cell>
        </row>
        <row r="5238">
          <cell r="H5238" t="e">
            <v>#N/A</v>
          </cell>
        </row>
        <row r="5239">
          <cell r="H5239" t="e">
            <v>#N/A</v>
          </cell>
        </row>
        <row r="5240">
          <cell r="H5240" t="e">
            <v>#N/A</v>
          </cell>
        </row>
        <row r="5241">
          <cell r="H5241" t="e">
            <v>#N/A</v>
          </cell>
        </row>
        <row r="5242">
          <cell r="H5242" t="e">
            <v>#N/A</v>
          </cell>
        </row>
        <row r="5243">
          <cell r="H5243" t="e">
            <v>#N/A</v>
          </cell>
        </row>
        <row r="5244">
          <cell r="H5244" t="e">
            <v>#N/A</v>
          </cell>
        </row>
        <row r="5245">
          <cell r="H5245" t="e">
            <v>#N/A</v>
          </cell>
        </row>
        <row r="5246">
          <cell r="H5246" t="e">
            <v>#N/A</v>
          </cell>
        </row>
        <row r="5247">
          <cell r="H5247" t="e">
            <v>#N/A</v>
          </cell>
        </row>
        <row r="5248">
          <cell r="H5248" t="e">
            <v>#N/A</v>
          </cell>
        </row>
        <row r="5249">
          <cell r="H5249" t="e">
            <v>#N/A</v>
          </cell>
        </row>
        <row r="5250">
          <cell r="H5250" t="e">
            <v>#N/A</v>
          </cell>
        </row>
        <row r="5251">
          <cell r="H5251" t="e">
            <v>#N/A</v>
          </cell>
        </row>
        <row r="5252">
          <cell r="H5252" t="e">
            <v>#N/A</v>
          </cell>
        </row>
        <row r="5253">
          <cell r="H5253" t="e">
            <v>#N/A</v>
          </cell>
        </row>
        <row r="5254">
          <cell r="H5254" t="e">
            <v>#N/A</v>
          </cell>
        </row>
        <row r="5255">
          <cell r="H5255" t="e">
            <v>#N/A</v>
          </cell>
        </row>
        <row r="5256">
          <cell r="H5256" t="e">
            <v>#N/A</v>
          </cell>
        </row>
        <row r="5257">
          <cell r="H5257" t="e">
            <v>#N/A</v>
          </cell>
        </row>
        <row r="5258">
          <cell r="H5258" t="e">
            <v>#N/A</v>
          </cell>
        </row>
        <row r="5259">
          <cell r="H5259" t="e">
            <v>#N/A</v>
          </cell>
        </row>
        <row r="5260">
          <cell r="H5260" t="e">
            <v>#N/A</v>
          </cell>
        </row>
        <row r="5261">
          <cell r="H5261" t="e">
            <v>#N/A</v>
          </cell>
        </row>
        <row r="5262">
          <cell r="H5262" t="e">
            <v>#N/A</v>
          </cell>
        </row>
        <row r="5263">
          <cell r="H5263" t="e">
            <v>#N/A</v>
          </cell>
        </row>
        <row r="5264">
          <cell r="H5264" t="e">
            <v>#N/A</v>
          </cell>
        </row>
        <row r="5265">
          <cell r="H5265" t="e">
            <v>#N/A</v>
          </cell>
        </row>
        <row r="5266">
          <cell r="H5266" t="e">
            <v>#N/A</v>
          </cell>
        </row>
        <row r="5267">
          <cell r="H5267" t="e">
            <v>#N/A</v>
          </cell>
        </row>
        <row r="5268">
          <cell r="H5268" t="e">
            <v>#N/A</v>
          </cell>
        </row>
        <row r="5269">
          <cell r="H5269" t="e">
            <v>#N/A</v>
          </cell>
        </row>
        <row r="5270">
          <cell r="H5270" t="e">
            <v>#N/A</v>
          </cell>
        </row>
        <row r="5271">
          <cell r="H5271" t="e">
            <v>#N/A</v>
          </cell>
        </row>
        <row r="5272">
          <cell r="H5272" t="e">
            <v>#N/A</v>
          </cell>
        </row>
        <row r="5273">
          <cell r="H5273" t="e">
            <v>#N/A</v>
          </cell>
        </row>
        <row r="5274">
          <cell r="H5274" t="e">
            <v>#N/A</v>
          </cell>
        </row>
        <row r="5275">
          <cell r="H5275" t="e">
            <v>#N/A</v>
          </cell>
        </row>
        <row r="5276">
          <cell r="H5276" t="e">
            <v>#N/A</v>
          </cell>
        </row>
        <row r="5277">
          <cell r="H5277" t="e">
            <v>#N/A</v>
          </cell>
        </row>
        <row r="5278">
          <cell r="H5278" t="e">
            <v>#N/A</v>
          </cell>
        </row>
        <row r="5279">
          <cell r="H5279" t="e">
            <v>#N/A</v>
          </cell>
        </row>
        <row r="5280">
          <cell r="H5280" t="e">
            <v>#N/A</v>
          </cell>
        </row>
        <row r="5281">
          <cell r="H5281" t="e">
            <v>#N/A</v>
          </cell>
        </row>
        <row r="5282">
          <cell r="H5282" t="e">
            <v>#N/A</v>
          </cell>
        </row>
        <row r="5283">
          <cell r="H5283" t="e">
            <v>#N/A</v>
          </cell>
        </row>
        <row r="5284">
          <cell r="H5284" t="e">
            <v>#N/A</v>
          </cell>
        </row>
        <row r="5285">
          <cell r="H5285" t="e">
            <v>#N/A</v>
          </cell>
        </row>
        <row r="5286">
          <cell r="H5286" t="e">
            <v>#N/A</v>
          </cell>
        </row>
        <row r="5287">
          <cell r="H5287" t="e">
            <v>#N/A</v>
          </cell>
        </row>
        <row r="5288">
          <cell r="H5288" t="e">
            <v>#N/A</v>
          </cell>
        </row>
        <row r="5289">
          <cell r="H5289" t="e">
            <v>#N/A</v>
          </cell>
        </row>
        <row r="5290">
          <cell r="H5290" t="e">
            <v>#N/A</v>
          </cell>
        </row>
        <row r="5291">
          <cell r="H5291" t="e">
            <v>#N/A</v>
          </cell>
        </row>
        <row r="5292">
          <cell r="H5292" t="e">
            <v>#N/A</v>
          </cell>
        </row>
        <row r="5293">
          <cell r="H5293" t="e">
            <v>#N/A</v>
          </cell>
        </row>
        <row r="5294">
          <cell r="H5294" t="e">
            <v>#N/A</v>
          </cell>
        </row>
        <row r="5295">
          <cell r="H5295" t="e">
            <v>#N/A</v>
          </cell>
        </row>
        <row r="5296">
          <cell r="H5296" t="e">
            <v>#N/A</v>
          </cell>
        </row>
        <row r="5297">
          <cell r="H5297" t="e">
            <v>#N/A</v>
          </cell>
        </row>
        <row r="5298">
          <cell r="H5298" t="e">
            <v>#N/A</v>
          </cell>
        </row>
        <row r="5299">
          <cell r="H5299" t="e">
            <v>#N/A</v>
          </cell>
        </row>
        <row r="5300">
          <cell r="H5300" t="e">
            <v>#N/A</v>
          </cell>
        </row>
        <row r="5301">
          <cell r="H5301" t="e">
            <v>#N/A</v>
          </cell>
        </row>
        <row r="5302">
          <cell r="H5302" t="e">
            <v>#N/A</v>
          </cell>
        </row>
        <row r="5303">
          <cell r="H5303" t="e">
            <v>#N/A</v>
          </cell>
        </row>
        <row r="5304">
          <cell r="H5304" t="e">
            <v>#N/A</v>
          </cell>
        </row>
        <row r="5305">
          <cell r="H5305" t="e">
            <v>#N/A</v>
          </cell>
        </row>
        <row r="5306">
          <cell r="H5306" t="e">
            <v>#N/A</v>
          </cell>
        </row>
        <row r="5307">
          <cell r="H5307" t="e">
            <v>#N/A</v>
          </cell>
        </row>
        <row r="5308">
          <cell r="H5308" t="e">
            <v>#N/A</v>
          </cell>
        </row>
        <row r="5309">
          <cell r="H5309" t="e">
            <v>#N/A</v>
          </cell>
        </row>
        <row r="5310">
          <cell r="H5310" t="e">
            <v>#N/A</v>
          </cell>
        </row>
        <row r="5311">
          <cell r="H5311" t="e">
            <v>#N/A</v>
          </cell>
        </row>
        <row r="5312">
          <cell r="H5312" t="e">
            <v>#N/A</v>
          </cell>
        </row>
        <row r="5313">
          <cell r="H5313" t="e">
            <v>#N/A</v>
          </cell>
        </row>
        <row r="5314">
          <cell r="H5314" t="e">
            <v>#N/A</v>
          </cell>
        </row>
        <row r="5315">
          <cell r="H5315" t="e">
            <v>#N/A</v>
          </cell>
        </row>
        <row r="5316">
          <cell r="H5316" t="e">
            <v>#N/A</v>
          </cell>
        </row>
        <row r="5317">
          <cell r="H5317" t="e">
            <v>#N/A</v>
          </cell>
        </row>
        <row r="5318">
          <cell r="H5318" t="e">
            <v>#N/A</v>
          </cell>
        </row>
        <row r="5319">
          <cell r="H5319" t="e">
            <v>#N/A</v>
          </cell>
        </row>
        <row r="5320">
          <cell r="H5320" t="e">
            <v>#N/A</v>
          </cell>
        </row>
        <row r="5321">
          <cell r="H5321" t="e">
            <v>#N/A</v>
          </cell>
        </row>
        <row r="5322">
          <cell r="H5322" t="e">
            <v>#N/A</v>
          </cell>
        </row>
        <row r="5323">
          <cell r="H5323" t="e">
            <v>#N/A</v>
          </cell>
        </row>
        <row r="5324">
          <cell r="H5324" t="e">
            <v>#N/A</v>
          </cell>
        </row>
        <row r="5325">
          <cell r="H5325" t="e">
            <v>#N/A</v>
          </cell>
        </row>
        <row r="5326">
          <cell r="H5326" t="e">
            <v>#N/A</v>
          </cell>
        </row>
        <row r="5327">
          <cell r="H5327" t="e">
            <v>#N/A</v>
          </cell>
        </row>
        <row r="5328">
          <cell r="H5328" t="e">
            <v>#N/A</v>
          </cell>
        </row>
        <row r="5329">
          <cell r="H5329" t="e">
            <v>#N/A</v>
          </cell>
        </row>
        <row r="5330">
          <cell r="H5330" t="e">
            <v>#N/A</v>
          </cell>
        </row>
        <row r="5331">
          <cell r="H5331" t="e">
            <v>#N/A</v>
          </cell>
        </row>
        <row r="5332">
          <cell r="H5332" t="e">
            <v>#N/A</v>
          </cell>
        </row>
        <row r="5333">
          <cell r="H5333" t="e">
            <v>#N/A</v>
          </cell>
        </row>
        <row r="5334">
          <cell r="H5334" t="e">
            <v>#N/A</v>
          </cell>
        </row>
        <row r="5335">
          <cell r="H5335" t="e">
            <v>#N/A</v>
          </cell>
        </row>
        <row r="5336">
          <cell r="H5336" t="e">
            <v>#N/A</v>
          </cell>
        </row>
        <row r="5337">
          <cell r="H5337" t="e">
            <v>#N/A</v>
          </cell>
        </row>
        <row r="5338">
          <cell r="H5338" t="e">
            <v>#N/A</v>
          </cell>
        </row>
        <row r="5339">
          <cell r="H5339" t="e">
            <v>#N/A</v>
          </cell>
        </row>
        <row r="5340">
          <cell r="H5340" t="e">
            <v>#N/A</v>
          </cell>
        </row>
        <row r="5341">
          <cell r="H5341" t="e">
            <v>#N/A</v>
          </cell>
        </row>
        <row r="5342">
          <cell r="H5342" t="e">
            <v>#N/A</v>
          </cell>
        </row>
        <row r="5343">
          <cell r="H5343" t="e">
            <v>#N/A</v>
          </cell>
        </row>
        <row r="5344">
          <cell r="H5344" t="e">
            <v>#N/A</v>
          </cell>
        </row>
        <row r="5345">
          <cell r="H5345" t="e">
            <v>#N/A</v>
          </cell>
        </row>
        <row r="5346">
          <cell r="H5346" t="e">
            <v>#N/A</v>
          </cell>
        </row>
        <row r="5347">
          <cell r="H5347" t="e">
            <v>#N/A</v>
          </cell>
        </row>
        <row r="5348">
          <cell r="H5348" t="e">
            <v>#N/A</v>
          </cell>
        </row>
        <row r="5349">
          <cell r="H5349" t="e">
            <v>#N/A</v>
          </cell>
        </row>
        <row r="5350">
          <cell r="H5350" t="e">
            <v>#N/A</v>
          </cell>
        </row>
        <row r="5351">
          <cell r="H5351" t="e">
            <v>#N/A</v>
          </cell>
        </row>
        <row r="5352">
          <cell r="H5352" t="e">
            <v>#N/A</v>
          </cell>
        </row>
        <row r="5353">
          <cell r="H5353" t="e">
            <v>#N/A</v>
          </cell>
        </row>
        <row r="5354">
          <cell r="H5354" t="e">
            <v>#N/A</v>
          </cell>
        </row>
        <row r="5355">
          <cell r="H5355" t="e">
            <v>#N/A</v>
          </cell>
        </row>
        <row r="5356">
          <cell r="H5356" t="e">
            <v>#N/A</v>
          </cell>
        </row>
        <row r="5357">
          <cell r="H5357" t="e">
            <v>#N/A</v>
          </cell>
        </row>
        <row r="5358">
          <cell r="H5358" t="e">
            <v>#N/A</v>
          </cell>
        </row>
        <row r="5359">
          <cell r="H5359" t="e">
            <v>#N/A</v>
          </cell>
        </row>
        <row r="5360">
          <cell r="H5360" t="e">
            <v>#N/A</v>
          </cell>
        </row>
        <row r="5361">
          <cell r="H5361" t="e">
            <v>#N/A</v>
          </cell>
        </row>
        <row r="5362">
          <cell r="H5362" t="e">
            <v>#N/A</v>
          </cell>
        </row>
        <row r="5363">
          <cell r="H5363" t="e">
            <v>#N/A</v>
          </cell>
        </row>
        <row r="5364">
          <cell r="H5364" t="e">
            <v>#N/A</v>
          </cell>
        </row>
        <row r="5365">
          <cell r="H5365" t="e">
            <v>#N/A</v>
          </cell>
        </row>
        <row r="5366">
          <cell r="H5366" t="e">
            <v>#N/A</v>
          </cell>
        </row>
        <row r="5367">
          <cell r="H5367" t="e">
            <v>#N/A</v>
          </cell>
        </row>
        <row r="5368">
          <cell r="H5368" t="e">
            <v>#N/A</v>
          </cell>
        </row>
        <row r="5369">
          <cell r="H5369" t="e">
            <v>#N/A</v>
          </cell>
        </row>
        <row r="5370">
          <cell r="H5370" t="e">
            <v>#N/A</v>
          </cell>
        </row>
        <row r="5371">
          <cell r="H5371" t="e">
            <v>#N/A</v>
          </cell>
        </row>
        <row r="5372">
          <cell r="H5372" t="e">
            <v>#N/A</v>
          </cell>
        </row>
        <row r="5373">
          <cell r="H5373" t="e">
            <v>#N/A</v>
          </cell>
        </row>
        <row r="5374">
          <cell r="H5374" t="e">
            <v>#N/A</v>
          </cell>
        </row>
        <row r="5375">
          <cell r="H5375" t="e">
            <v>#N/A</v>
          </cell>
        </row>
        <row r="5376">
          <cell r="H5376" t="e">
            <v>#N/A</v>
          </cell>
        </row>
        <row r="5377">
          <cell r="H5377" t="e">
            <v>#N/A</v>
          </cell>
        </row>
        <row r="5378">
          <cell r="H5378" t="e">
            <v>#N/A</v>
          </cell>
        </row>
        <row r="5379">
          <cell r="H5379" t="e">
            <v>#N/A</v>
          </cell>
        </row>
        <row r="5380">
          <cell r="H5380" t="e">
            <v>#N/A</v>
          </cell>
        </row>
        <row r="5381">
          <cell r="H5381" t="e">
            <v>#N/A</v>
          </cell>
        </row>
        <row r="5382">
          <cell r="H5382" t="e">
            <v>#N/A</v>
          </cell>
        </row>
        <row r="5383">
          <cell r="H5383" t="e">
            <v>#N/A</v>
          </cell>
        </row>
        <row r="5384">
          <cell r="H5384" t="e">
            <v>#N/A</v>
          </cell>
        </row>
        <row r="5385">
          <cell r="H5385" t="e">
            <v>#N/A</v>
          </cell>
        </row>
        <row r="5386">
          <cell r="H5386" t="e">
            <v>#N/A</v>
          </cell>
        </row>
        <row r="5387">
          <cell r="H5387" t="e">
            <v>#N/A</v>
          </cell>
        </row>
        <row r="5388">
          <cell r="H5388" t="e">
            <v>#N/A</v>
          </cell>
        </row>
        <row r="5389">
          <cell r="H5389" t="e">
            <v>#N/A</v>
          </cell>
        </row>
        <row r="5390">
          <cell r="H5390" t="e">
            <v>#N/A</v>
          </cell>
        </row>
        <row r="5391">
          <cell r="H5391" t="e">
            <v>#N/A</v>
          </cell>
        </row>
        <row r="5392">
          <cell r="H5392" t="e">
            <v>#N/A</v>
          </cell>
        </row>
        <row r="5393">
          <cell r="H5393" t="e">
            <v>#N/A</v>
          </cell>
        </row>
        <row r="5394">
          <cell r="H5394" t="e">
            <v>#N/A</v>
          </cell>
        </row>
        <row r="5395">
          <cell r="H5395" t="e">
            <v>#N/A</v>
          </cell>
        </row>
        <row r="5396">
          <cell r="H5396" t="e">
            <v>#N/A</v>
          </cell>
        </row>
        <row r="5397">
          <cell r="H5397" t="e">
            <v>#N/A</v>
          </cell>
        </row>
        <row r="5398">
          <cell r="H5398" t="e">
            <v>#N/A</v>
          </cell>
        </row>
        <row r="5399">
          <cell r="H5399" t="e">
            <v>#N/A</v>
          </cell>
        </row>
        <row r="5400">
          <cell r="H5400" t="e">
            <v>#N/A</v>
          </cell>
        </row>
        <row r="5401">
          <cell r="H5401" t="e">
            <v>#N/A</v>
          </cell>
        </row>
        <row r="5402">
          <cell r="H5402" t="e">
            <v>#N/A</v>
          </cell>
        </row>
        <row r="5403">
          <cell r="H5403" t="e">
            <v>#N/A</v>
          </cell>
        </row>
        <row r="5404">
          <cell r="H5404" t="e">
            <v>#N/A</v>
          </cell>
        </row>
        <row r="5405">
          <cell r="H5405" t="e">
            <v>#N/A</v>
          </cell>
        </row>
        <row r="5406">
          <cell r="H5406" t="e">
            <v>#N/A</v>
          </cell>
        </row>
        <row r="5407">
          <cell r="H5407" t="e">
            <v>#N/A</v>
          </cell>
        </row>
        <row r="5408">
          <cell r="H5408" t="e">
            <v>#N/A</v>
          </cell>
        </row>
        <row r="5409">
          <cell r="H5409" t="e">
            <v>#N/A</v>
          </cell>
        </row>
        <row r="5410">
          <cell r="H5410" t="e">
            <v>#N/A</v>
          </cell>
        </row>
        <row r="5411">
          <cell r="H5411" t="e">
            <v>#N/A</v>
          </cell>
        </row>
        <row r="5412">
          <cell r="H5412" t="e">
            <v>#N/A</v>
          </cell>
        </row>
        <row r="5413">
          <cell r="H5413" t="e">
            <v>#N/A</v>
          </cell>
        </row>
        <row r="5414">
          <cell r="H5414" t="e">
            <v>#N/A</v>
          </cell>
        </row>
        <row r="5415">
          <cell r="H5415" t="e">
            <v>#N/A</v>
          </cell>
        </row>
        <row r="5416">
          <cell r="H5416" t="e">
            <v>#N/A</v>
          </cell>
        </row>
        <row r="5417">
          <cell r="H5417" t="e">
            <v>#N/A</v>
          </cell>
        </row>
        <row r="5418">
          <cell r="H5418" t="e">
            <v>#N/A</v>
          </cell>
        </row>
        <row r="5419">
          <cell r="H5419" t="e">
            <v>#N/A</v>
          </cell>
        </row>
        <row r="5420">
          <cell r="H5420" t="e">
            <v>#N/A</v>
          </cell>
        </row>
        <row r="5421">
          <cell r="H5421" t="e">
            <v>#N/A</v>
          </cell>
        </row>
        <row r="5422">
          <cell r="H5422" t="e">
            <v>#N/A</v>
          </cell>
        </row>
        <row r="5423">
          <cell r="H5423" t="e">
            <v>#N/A</v>
          </cell>
        </row>
        <row r="5424">
          <cell r="H5424" t="e">
            <v>#N/A</v>
          </cell>
        </row>
        <row r="5425">
          <cell r="H5425" t="e">
            <v>#N/A</v>
          </cell>
        </row>
        <row r="5426">
          <cell r="H5426" t="e">
            <v>#N/A</v>
          </cell>
        </row>
        <row r="5427">
          <cell r="H5427" t="e">
            <v>#N/A</v>
          </cell>
        </row>
        <row r="5428">
          <cell r="H5428" t="e">
            <v>#N/A</v>
          </cell>
        </row>
        <row r="5429">
          <cell r="H5429" t="e">
            <v>#N/A</v>
          </cell>
        </row>
        <row r="5430">
          <cell r="H5430" t="e">
            <v>#N/A</v>
          </cell>
        </row>
        <row r="5431">
          <cell r="H5431" t="e">
            <v>#N/A</v>
          </cell>
        </row>
        <row r="5432">
          <cell r="H5432" t="e">
            <v>#N/A</v>
          </cell>
        </row>
        <row r="5433">
          <cell r="H5433" t="e">
            <v>#N/A</v>
          </cell>
        </row>
        <row r="5434">
          <cell r="H5434" t="e">
            <v>#N/A</v>
          </cell>
        </row>
        <row r="5435">
          <cell r="H5435" t="e">
            <v>#N/A</v>
          </cell>
        </row>
        <row r="5436">
          <cell r="H5436" t="e">
            <v>#N/A</v>
          </cell>
        </row>
        <row r="5437">
          <cell r="H5437" t="e">
            <v>#N/A</v>
          </cell>
        </row>
        <row r="5438">
          <cell r="H5438" t="e">
            <v>#N/A</v>
          </cell>
        </row>
        <row r="5439">
          <cell r="H5439" t="e">
            <v>#N/A</v>
          </cell>
        </row>
        <row r="5440">
          <cell r="H5440" t="e">
            <v>#N/A</v>
          </cell>
        </row>
        <row r="5441">
          <cell r="H5441" t="e">
            <v>#N/A</v>
          </cell>
        </row>
        <row r="5442">
          <cell r="H5442" t="e">
            <v>#N/A</v>
          </cell>
        </row>
        <row r="5443">
          <cell r="H5443" t="e">
            <v>#N/A</v>
          </cell>
        </row>
        <row r="5444">
          <cell r="H5444" t="e">
            <v>#N/A</v>
          </cell>
        </row>
        <row r="5445">
          <cell r="H5445" t="e">
            <v>#N/A</v>
          </cell>
        </row>
        <row r="5446">
          <cell r="H5446" t="e">
            <v>#N/A</v>
          </cell>
        </row>
        <row r="5447">
          <cell r="H5447" t="e">
            <v>#N/A</v>
          </cell>
        </row>
        <row r="5448">
          <cell r="H5448" t="e">
            <v>#N/A</v>
          </cell>
        </row>
        <row r="5449">
          <cell r="H5449" t="e">
            <v>#N/A</v>
          </cell>
        </row>
        <row r="5450">
          <cell r="H5450" t="e">
            <v>#N/A</v>
          </cell>
        </row>
        <row r="5451">
          <cell r="H5451" t="e">
            <v>#N/A</v>
          </cell>
        </row>
        <row r="5452">
          <cell r="H5452" t="e">
            <v>#N/A</v>
          </cell>
        </row>
        <row r="5453">
          <cell r="H5453" t="e">
            <v>#N/A</v>
          </cell>
        </row>
        <row r="5454">
          <cell r="H5454" t="e">
            <v>#N/A</v>
          </cell>
        </row>
        <row r="5455">
          <cell r="H5455" t="e">
            <v>#N/A</v>
          </cell>
        </row>
        <row r="5456">
          <cell r="H5456" t="e">
            <v>#N/A</v>
          </cell>
        </row>
        <row r="5457">
          <cell r="H5457" t="e">
            <v>#N/A</v>
          </cell>
        </row>
        <row r="5458">
          <cell r="H5458" t="e">
            <v>#N/A</v>
          </cell>
        </row>
        <row r="5459">
          <cell r="H5459" t="e">
            <v>#N/A</v>
          </cell>
        </row>
        <row r="5460">
          <cell r="H5460" t="e">
            <v>#N/A</v>
          </cell>
        </row>
        <row r="5461">
          <cell r="H5461" t="e">
            <v>#N/A</v>
          </cell>
        </row>
        <row r="5462">
          <cell r="H5462" t="e">
            <v>#N/A</v>
          </cell>
        </row>
        <row r="5463">
          <cell r="H5463" t="e">
            <v>#N/A</v>
          </cell>
        </row>
        <row r="5464">
          <cell r="H5464" t="e">
            <v>#N/A</v>
          </cell>
        </row>
        <row r="5465">
          <cell r="H5465" t="e">
            <v>#N/A</v>
          </cell>
        </row>
        <row r="5466">
          <cell r="H5466" t="e">
            <v>#N/A</v>
          </cell>
        </row>
        <row r="5467">
          <cell r="H5467" t="e">
            <v>#N/A</v>
          </cell>
        </row>
        <row r="5468">
          <cell r="H5468" t="e">
            <v>#N/A</v>
          </cell>
        </row>
        <row r="5469">
          <cell r="H5469" t="e">
            <v>#N/A</v>
          </cell>
        </row>
        <row r="5470">
          <cell r="H5470" t="e">
            <v>#N/A</v>
          </cell>
        </row>
        <row r="5471">
          <cell r="H5471" t="e">
            <v>#N/A</v>
          </cell>
        </row>
        <row r="5472">
          <cell r="H5472" t="e">
            <v>#N/A</v>
          </cell>
        </row>
        <row r="5473">
          <cell r="H5473" t="e">
            <v>#N/A</v>
          </cell>
        </row>
        <row r="5474">
          <cell r="H5474" t="e">
            <v>#N/A</v>
          </cell>
        </row>
        <row r="5475">
          <cell r="H5475" t="e">
            <v>#N/A</v>
          </cell>
        </row>
        <row r="5476">
          <cell r="H5476" t="e">
            <v>#N/A</v>
          </cell>
        </row>
        <row r="5477">
          <cell r="H5477" t="e">
            <v>#N/A</v>
          </cell>
        </row>
        <row r="5478">
          <cell r="H5478" t="e">
            <v>#N/A</v>
          </cell>
        </row>
        <row r="5479">
          <cell r="H5479" t="e">
            <v>#N/A</v>
          </cell>
        </row>
        <row r="5480">
          <cell r="H5480" t="e">
            <v>#N/A</v>
          </cell>
        </row>
        <row r="5481">
          <cell r="H5481" t="e">
            <v>#N/A</v>
          </cell>
        </row>
        <row r="5482">
          <cell r="H5482" t="e">
            <v>#N/A</v>
          </cell>
        </row>
        <row r="5483">
          <cell r="H5483" t="e">
            <v>#N/A</v>
          </cell>
        </row>
        <row r="5484">
          <cell r="H5484" t="e">
            <v>#N/A</v>
          </cell>
        </row>
        <row r="5485">
          <cell r="H5485" t="e">
            <v>#N/A</v>
          </cell>
        </row>
        <row r="5486">
          <cell r="H5486" t="e">
            <v>#N/A</v>
          </cell>
        </row>
        <row r="5487">
          <cell r="H5487" t="e">
            <v>#N/A</v>
          </cell>
        </row>
        <row r="5488">
          <cell r="H5488" t="e">
            <v>#N/A</v>
          </cell>
        </row>
        <row r="5489">
          <cell r="H5489" t="e">
            <v>#N/A</v>
          </cell>
        </row>
        <row r="5490">
          <cell r="H5490" t="e">
            <v>#N/A</v>
          </cell>
        </row>
        <row r="5491">
          <cell r="H5491" t="e">
            <v>#N/A</v>
          </cell>
        </row>
        <row r="5492">
          <cell r="H5492" t="e">
            <v>#N/A</v>
          </cell>
        </row>
        <row r="5493">
          <cell r="H5493" t="e">
            <v>#N/A</v>
          </cell>
        </row>
        <row r="5494">
          <cell r="H5494" t="e">
            <v>#N/A</v>
          </cell>
        </row>
        <row r="5495">
          <cell r="H5495" t="e">
            <v>#N/A</v>
          </cell>
        </row>
        <row r="5496">
          <cell r="H5496" t="e">
            <v>#N/A</v>
          </cell>
        </row>
        <row r="5497">
          <cell r="H5497" t="e">
            <v>#N/A</v>
          </cell>
        </row>
        <row r="5498">
          <cell r="H5498" t="e">
            <v>#N/A</v>
          </cell>
        </row>
        <row r="5499">
          <cell r="H5499" t="e">
            <v>#N/A</v>
          </cell>
        </row>
        <row r="5500">
          <cell r="H5500" t="e">
            <v>#N/A</v>
          </cell>
        </row>
        <row r="5501">
          <cell r="H5501" t="e">
            <v>#N/A</v>
          </cell>
        </row>
        <row r="5502">
          <cell r="H5502" t="e">
            <v>#N/A</v>
          </cell>
        </row>
        <row r="5503">
          <cell r="H5503" t="e">
            <v>#N/A</v>
          </cell>
        </row>
        <row r="5504">
          <cell r="H5504" t="e">
            <v>#N/A</v>
          </cell>
        </row>
        <row r="5505">
          <cell r="H5505" t="e">
            <v>#N/A</v>
          </cell>
        </row>
        <row r="5506">
          <cell r="H5506" t="e">
            <v>#N/A</v>
          </cell>
        </row>
        <row r="5507">
          <cell r="H5507" t="e">
            <v>#N/A</v>
          </cell>
        </row>
        <row r="5508">
          <cell r="H5508" t="e">
            <v>#N/A</v>
          </cell>
        </row>
        <row r="5509">
          <cell r="H5509" t="e">
            <v>#N/A</v>
          </cell>
        </row>
        <row r="5510">
          <cell r="H5510" t="e">
            <v>#N/A</v>
          </cell>
        </row>
        <row r="5511">
          <cell r="H5511" t="e">
            <v>#N/A</v>
          </cell>
        </row>
        <row r="5512">
          <cell r="H5512" t="e">
            <v>#N/A</v>
          </cell>
        </row>
        <row r="5513">
          <cell r="H5513" t="e">
            <v>#N/A</v>
          </cell>
        </row>
        <row r="5514">
          <cell r="H5514" t="e">
            <v>#N/A</v>
          </cell>
        </row>
        <row r="5515">
          <cell r="H5515" t="e">
            <v>#N/A</v>
          </cell>
        </row>
        <row r="5516">
          <cell r="H5516" t="e">
            <v>#N/A</v>
          </cell>
        </row>
        <row r="5517">
          <cell r="H5517" t="e">
            <v>#N/A</v>
          </cell>
        </row>
        <row r="5518">
          <cell r="H5518" t="e">
            <v>#N/A</v>
          </cell>
        </row>
        <row r="5519">
          <cell r="H5519" t="e">
            <v>#N/A</v>
          </cell>
        </row>
        <row r="5520">
          <cell r="H5520" t="e">
            <v>#N/A</v>
          </cell>
        </row>
        <row r="5521">
          <cell r="H5521" t="e">
            <v>#N/A</v>
          </cell>
        </row>
        <row r="5522">
          <cell r="H5522" t="e">
            <v>#N/A</v>
          </cell>
        </row>
        <row r="5523">
          <cell r="H5523" t="e">
            <v>#N/A</v>
          </cell>
        </row>
        <row r="5524">
          <cell r="H5524" t="e">
            <v>#N/A</v>
          </cell>
        </row>
        <row r="5525">
          <cell r="H5525" t="e">
            <v>#N/A</v>
          </cell>
        </row>
        <row r="5526">
          <cell r="H5526" t="e">
            <v>#N/A</v>
          </cell>
        </row>
        <row r="5527">
          <cell r="H5527" t="e">
            <v>#N/A</v>
          </cell>
        </row>
        <row r="5528">
          <cell r="H5528" t="e">
            <v>#N/A</v>
          </cell>
        </row>
        <row r="5529">
          <cell r="H5529" t="e">
            <v>#N/A</v>
          </cell>
        </row>
        <row r="5530">
          <cell r="H5530" t="e">
            <v>#N/A</v>
          </cell>
        </row>
        <row r="5531">
          <cell r="H5531" t="e">
            <v>#N/A</v>
          </cell>
        </row>
        <row r="5532">
          <cell r="H5532" t="e">
            <v>#N/A</v>
          </cell>
        </row>
        <row r="5533">
          <cell r="H5533" t="e">
            <v>#N/A</v>
          </cell>
        </row>
        <row r="5534">
          <cell r="H5534" t="e">
            <v>#N/A</v>
          </cell>
        </row>
        <row r="5535">
          <cell r="H5535" t="e">
            <v>#N/A</v>
          </cell>
        </row>
        <row r="5536">
          <cell r="H5536" t="e">
            <v>#N/A</v>
          </cell>
        </row>
        <row r="5537">
          <cell r="H5537" t="e">
            <v>#N/A</v>
          </cell>
        </row>
        <row r="5538">
          <cell r="H5538" t="e">
            <v>#N/A</v>
          </cell>
        </row>
        <row r="5539">
          <cell r="H5539" t="e">
            <v>#N/A</v>
          </cell>
        </row>
        <row r="5540">
          <cell r="H5540" t="e">
            <v>#N/A</v>
          </cell>
        </row>
        <row r="5541">
          <cell r="H5541" t="e">
            <v>#N/A</v>
          </cell>
        </row>
        <row r="5542">
          <cell r="H5542" t="e">
            <v>#N/A</v>
          </cell>
        </row>
        <row r="5543">
          <cell r="H5543" t="e">
            <v>#N/A</v>
          </cell>
        </row>
        <row r="5544">
          <cell r="H5544" t="e">
            <v>#N/A</v>
          </cell>
        </row>
        <row r="5545">
          <cell r="H5545" t="e">
            <v>#N/A</v>
          </cell>
        </row>
        <row r="5546">
          <cell r="H5546" t="e">
            <v>#N/A</v>
          </cell>
        </row>
        <row r="5547">
          <cell r="H5547" t="e">
            <v>#N/A</v>
          </cell>
        </row>
        <row r="5548">
          <cell r="H5548" t="e">
            <v>#N/A</v>
          </cell>
        </row>
        <row r="5549">
          <cell r="H5549" t="e">
            <v>#N/A</v>
          </cell>
        </row>
        <row r="5550">
          <cell r="H5550" t="e">
            <v>#N/A</v>
          </cell>
        </row>
        <row r="5551">
          <cell r="H5551" t="e">
            <v>#N/A</v>
          </cell>
        </row>
        <row r="5552">
          <cell r="H5552" t="e">
            <v>#N/A</v>
          </cell>
        </row>
        <row r="5553">
          <cell r="H5553" t="e">
            <v>#N/A</v>
          </cell>
        </row>
        <row r="5554">
          <cell r="H5554" t="e">
            <v>#N/A</v>
          </cell>
        </row>
        <row r="5555">
          <cell r="H5555" t="e">
            <v>#N/A</v>
          </cell>
        </row>
        <row r="5556">
          <cell r="H5556" t="e">
            <v>#N/A</v>
          </cell>
        </row>
        <row r="5557">
          <cell r="H5557" t="e">
            <v>#N/A</v>
          </cell>
        </row>
        <row r="5558">
          <cell r="H5558" t="e">
            <v>#N/A</v>
          </cell>
        </row>
        <row r="5559">
          <cell r="H5559" t="e">
            <v>#N/A</v>
          </cell>
        </row>
        <row r="5560">
          <cell r="H5560" t="e">
            <v>#N/A</v>
          </cell>
        </row>
        <row r="5561">
          <cell r="H5561" t="e">
            <v>#N/A</v>
          </cell>
        </row>
        <row r="5562">
          <cell r="H5562" t="e">
            <v>#N/A</v>
          </cell>
        </row>
        <row r="5563">
          <cell r="H5563" t="e">
            <v>#N/A</v>
          </cell>
        </row>
        <row r="5564">
          <cell r="H5564" t="e">
            <v>#N/A</v>
          </cell>
        </row>
        <row r="5565">
          <cell r="H5565" t="e">
            <v>#N/A</v>
          </cell>
        </row>
        <row r="5566">
          <cell r="H5566" t="e">
            <v>#N/A</v>
          </cell>
        </row>
        <row r="5567">
          <cell r="H5567" t="e">
            <v>#N/A</v>
          </cell>
        </row>
        <row r="5568">
          <cell r="H5568" t="e">
            <v>#N/A</v>
          </cell>
        </row>
        <row r="5569">
          <cell r="H5569" t="e">
            <v>#N/A</v>
          </cell>
        </row>
        <row r="5570">
          <cell r="H5570" t="e">
            <v>#N/A</v>
          </cell>
        </row>
        <row r="5571">
          <cell r="H5571" t="e">
            <v>#VALUE!</v>
          </cell>
        </row>
        <row r="5572">
          <cell r="H5572" t="e">
            <v>#VALUE!</v>
          </cell>
        </row>
        <row r="5573">
          <cell r="H5573" t="e">
            <v>#VALUE!</v>
          </cell>
        </row>
        <row r="5574">
          <cell r="H5574" t="e">
            <v>#VALUE!</v>
          </cell>
        </row>
        <row r="5575">
          <cell r="H5575" t="e">
            <v>#VALUE!</v>
          </cell>
        </row>
        <row r="5576">
          <cell r="H5576" t="e">
            <v>#VALUE!</v>
          </cell>
        </row>
        <row r="5577">
          <cell r="H5577" t="e">
            <v>#VALUE!</v>
          </cell>
        </row>
        <row r="5578">
          <cell r="H5578" t="e">
            <v>#VALUE!</v>
          </cell>
        </row>
        <row r="5579">
          <cell r="H5579" t="e">
            <v>#VALUE!</v>
          </cell>
        </row>
        <row r="5580">
          <cell r="H5580" t="e">
            <v>#VALUE!</v>
          </cell>
        </row>
        <row r="5581">
          <cell r="H5581" t="e">
            <v>#VALUE!</v>
          </cell>
        </row>
        <row r="5582">
          <cell r="H5582" t="e">
            <v>#VALUE!</v>
          </cell>
        </row>
        <row r="5583">
          <cell r="H5583" t="e">
            <v>#VALUE!</v>
          </cell>
        </row>
        <row r="5584">
          <cell r="H5584" t="e">
            <v>#VALUE!</v>
          </cell>
        </row>
        <row r="5585">
          <cell r="H5585" t="e">
            <v>#VALUE!</v>
          </cell>
        </row>
        <row r="5586">
          <cell r="H5586" t="e">
            <v>#VALUE!</v>
          </cell>
        </row>
        <row r="5587">
          <cell r="H5587" t="e">
            <v>#VALUE!</v>
          </cell>
        </row>
        <row r="5588">
          <cell r="H5588" t="e">
            <v>#VALUE!</v>
          </cell>
        </row>
        <row r="5589">
          <cell r="H5589" t="e">
            <v>#VALUE!</v>
          </cell>
        </row>
        <row r="5590">
          <cell r="H5590" t="e">
            <v>#VALUE!</v>
          </cell>
        </row>
        <row r="5591">
          <cell r="H5591" t="e">
            <v>#VALUE!</v>
          </cell>
        </row>
        <row r="5592">
          <cell r="H5592" t="e">
            <v>#VALUE!</v>
          </cell>
        </row>
        <row r="5593">
          <cell r="H5593" t="e">
            <v>#VALUE!</v>
          </cell>
        </row>
        <row r="5594">
          <cell r="H5594" t="e">
            <v>#VALUE!</v>
          </cell>
        </row>
        <row r="5595">
          <cell r="H5595" t="e">
            <v>#VALUE!</v>
          </cell>
        </row>
        <row r="5596">
          <cell r="H5596" t="e">
            <v>#VALUE!</v>
          </cell>
        </row>
        <row r="5597">
          <cell r="H5597" t="e">
            <v>#VALUE!</v>
          </cell>
        </row>
        <row r="5598">
          <cell r="H5598" t="e">
            <v>#VALUE!</v>
          </cell>
        </row>
        <row r="5599">
          <cell r="H5599" t="e">
            <v>#VALUE!</v>
          </cell>
        </row>
        <row r="5600">
          <cell r="H5600" t="e">
            <v>#VALUE!</v>
          </cell>
        </row>
        <row r="5601">
          <cell r="H5601" t="e">
            <v>#VALUE!</v>
          </cell>
        </row>
        <row r="5602">
          <cell r="H5602" t="e">
            <v>#VALUE!</v>
          </cell>
        </row>
        <row r="5603">
          <cell r="H5603" t="e">
            <v>#VALUE!</v>
          </cell>
        </row>
        <row r="5604">
          <cell r="H5604" t="e">
            <v>#VALUE!</v>
          </cell>
        </row>
        <row r="5605">
          <cell r="H5605" t="e">
            <v>#VALUE!</v>
          </cell>
        </row>
        <row r="5606">
          <cell r="H5606" t="e">
            <v>#VALUE!</v>
          </cell>
        </row>
        <row r="5607">
          <cell r="H5607" t="e">
            <v>#VALUE!</v>
          </cell>
        </row>
        <row r="5608">
          <cell r="H5608" t="e">
            <v>#VALUE!</v>
          </cell>
        </row>
        <row r="5609">
          <cell r="H5609" t="e">
            <v>#VALUE!</v>
          </cell>
        </row>
        <row r="5610">
          <cell r="H5610" t="e">
            <v>#VALUE!</v>
          </cell>
        </row>
        <row r="5611">
          <cell r="H5611" t="e">
            <v>#VALUE!</v>
          </cell>
        </row>
        <row r="5612">
          <cell r="H5612" t="e">
            <v>#VALUE!</v>
          </cell>
        </row>
        <row r="5613">
          <cell r="H5613" t="e">
            <v>#VALUE!</v>
          </cell>
        </row>
        <row r="5614">
          <cell r="H5614" t="e">
            <v>#VALUE!</v>
          </cell>
        </row>
        <row r="5615">
          <cell r="H5615" t="e">
            <v>#VALUE!</v>
          </cell>
        </row>
        <row r="5616">
          <cell r="H5616" t="e">
            <v>#VALUE!</v>
          </cell>
        </row>
        <row r="5617">
          <cell r="H5617" t="e">
            <v>#VALUE!</v>
          </cell>
        </row>
        <row r="5618">
          <cell r="H5618" t="e">
            <v>#VALUE!</v>
          </cell>
        </row>
        <row r="5619">
          <cell r="H5619" t="e">
            <v>#VALUE!</v>
          </cell>
        </row>
        <row r="5620">
          <cell r="H5620" t="e">
            <v>#VALUE!</v>
          </cell>
        </row>
        <row r="5621">
          <cell r="H5621" t="e">
            <v>#VALUE!</v>
          </cell>
        </row>
        <row r="5622">
          <cell r="H5622" t="e">
            <v>#VALUE!</v>
          </cell>
        </row>
        <row r="5623">
          <cell r="H5623" t="e">
            <v>#VALUE!</v>
          </cell>
        </row>
        <row r="5624">
          <cell r="H5624" t="e">
            <v>#VALUE!</v>
          </cell>
        </row>
        <row r="5625">
          <cell r="H5625" t="e">
            <v>#VALUE!</v>
          </cell>
        </row>
        <row r="5626">
          <cell r="H5626" t="e">
            <v>#VALUE!</v>
          </cell>
        </row>
        <row r="5627">
          <cell r="H5627" t="e">
            <v>#VALUE!</v>
          </cell>
        </row>
        <row r="5628">
          <cell r="H5628" t="e">
            <v>#VALUE!</v>
          </cell>
        </row>
        <row r="5629">
          <cell r="H5629" t="e">
            <v>#VALUE!</v>
          </cell>
        </row>
        <row r="5630">
          <cell r="H5630" t="e">
            <v>#VALUE!</v>
          </cell>
        </row>
        <row r="5631">
          <cell r="H5631" t="e">
            <v>#VALUE!</v>
          </cell>
        </row>
        <row r="5632">
          <cell r="H5632" t="e">
            <v>#VALUE!</v>
          </cell>
        </row>
        <row r="5633">
          <cell r="H5633" t="e">
            <v>#VALUE!</v>
          </cell>
        </row>
        <row r="5634">
          <cell r="H5634" t="e">
            <v>#VALUE!</v>
          </cell>
        </row>
        <row r="5635">
          <cell r="H5635" t="e">
            <v>#VALUE!</v>
          </cell>
        </row>
        <row r="5636">
          <cell r="H5636" t="e">
            <v>#VALUE!</v>
          </cell>
        </row>
        <row r="5637">
          <cell r="H5637" t="e">
            <v>#VALUE!</v>
          </cell>
        </row>
        <row r="5638">
          <cell r="H5638" t="e">
            <v>#VALUE!</v>
          </cell>
        </row>
        <row r="5639">
          <cell r="H5639" t="e">
            <v>#VALUE!</v>
          </cell>
        </row>
        <row r="5640">
          <cell r="H5640" t="e">
            <v>#VALUE!</v>
          </cell>
        </row>
        <row r="5641">
          <cell r="H5641" t="e">
            <v>#VALUE!</v>
          </cell>
        </row>
        <row r="5642">
          <cell r="H5642" t="e">
            <v>#VALUE!</v>
          </cell>
        </row>
        <row r="5643">
          <cell r="H5643" t="e">
            <v>#VALUE!</v>
          </cell>
        </row>
        <row r="5644">
          <cell r="H5644" t="e">
            <v>#VALUE!</v>
          </cell>
        </row>
        <row r="5645">
          <cell r="H5645" t="e">
            <v>#VALUE!</v>
          </cell>
        </row>
        <row r="5646">
          <cell r="H5646" t="e">
            <v>#VALUE!</v>
          </cell>
        </row>
        <row r="5647">
          <cell r="H5647" t="e">
            <v>#VALUE!</v>
          </cell>
        </row>
        <row r="5648">
          <cell r="H5648" t="e">
            <v>#VALUE!</v>
          </cell>
        </row>
        <row r="5649">
          <cell r="H5649" t="e">
            <v>#VALUE!</v>
          </cell>
        </row>
        <row r="5650">
          <cell r="H5650" t="e">
            <v>#VALUE!</v>
          </cell>
        </row>
        <row r="5651">
          <cell r="H5651" t="e">
            <v>#VALUE!</v>
          </cell>
        </row>
        <row r="5652">
          <cell r="H5652" t="e">
            <v>#VALUE!</v>
          </cell>
        </row>
        <row r="5653">
          <cell r="H5653" t="e">
            <v>#VALUE!</v>
          </cell>
        </row>
        <row r="5654">
          <cell r="H5654" t="e">
            <v>#VALUE!</v>
          </cell>
        </row>
        <row r="5655">
          <cell r="H5655" t="e">
            <v>#VALUE!</v>
          </cell>
        </row>
        <row r="5656">
          <cell r="H5656" t="e">
            <v>#VALUE!</v>
          </cell>
        </row>
        <row r="5657">
          <cell r="H5657" t="e">
            <v>#VALUE!</v>
          </cell>
        </row>
        <row r="5658">
          <cell r="H5658" t="e">
            <v>#VALUE!</v>
          </cell>
        </row>
        <row r="5659">
          <cell r="H5659" t="e">
            <v>#VALUE!</v>
          </cell>
        </row>
        <row r="5660">
          <cell r="H5660" t="e">
            <v>#VALUE!</v>
          </cell>
        </row>
        <row r="5661">
          <cell r="H5661" t="e">
            <v>#VALUE!</v>
          </cell>
        </row>
        <row r="5662">
          <cell r="H5662" t="e">
            <v>#VALUE!</v>
          </cell>
        </row>
        <row r="5663">
          <cell r="H5663" t="e">
            <v>#VALUE!</v>
          </cell>
        </row>
        <row r="5664">
          <cell r="H5664" t="e">
            <v>#VALUE!</v>
          </cell>
        </row>
        <row r="5665">
          <cell r="H5665" t="e">
            <v>#VALUE!</v>
          </cell>
        </row>
        <row r="5666">
          <cell r="H5666" t="e">
            <v>#VALUE!</v>
          </cell>
        </row>
        <row r="5667">
          <cell r="H5667" t="e">
            <v>#VALUE!</v>
          </cell>
        </row>
        <row r="5668">
          <cell r="H5668" t="e">
            <v>#VALUE!</v>
          </cell>
        </row>
        <row r="5669">
          <cell r="H5669" t="e">
            <v>#VALUE!</v>
          </cell>
        </row>
        <row r="5670">
          <cell r="H5670" t="e">
            <v>#VALUE!</v>
          </cell>
        </row>
        <row r="5671">
          <cell r="H5671" t="e">
            <v>#VALUE!</v>
          </cell>
        </row>
        <row r="5672">
          <cell r="H5672" t="e">
            <v>#VALUE!</v>
          </cell>
        </row>
        <row r="5673">
          <cell r="H5673" t="e">
            <v>#VALUE!</v>
          </cell>
        </row>
        <row r="5674">
          <cell r="H5674" t="e">
            <v>#VALUE!</v>
          </cell>
        </row>
        <row r="5675">
          <cell r="H5675" t="e">
            <v>#VALUE!</v>
          </cell>
        </row>
        <row r="5676">
          <cell r="H5676" t="e">
            <v>#VALUE!</v>
          </cell>
        </row>
        <row r="5677">
          <cell r="H5677" t="e">
            <v>#VALUE!</v>
          </cell>
        </row>
        <row r="5678">
          <cell r="H5678" t="e">
            <v>#VALUE!</v>
          </cell>
        </row>
        <row r="5679">
          <cell r="H5679" t="e">
            <v>#VALUE!</v>
          </cell>
        </row>
        <row r="5680">
          <cell r="H5680" t="e">
            <v>#VALUE!</v>
          </cell>
        </row>
        <row r="5681">
          <cell r="H5681" t="e">
            <v>#VALUE!</v>
          </cell>
        </row>
        <row r="5682">
          <cell r="H5682" t="e">
            <v>#VALUE!</v>
          </cell>
        </row>
        <row r="5683">
          <cell r="H5683" t="e">
            <v>#VALUE!</v>
          </cell>
        </row>
        <row r="5684">
          <cell r="H5684" t="e">
            <v>#VALUE!</v>
          </cell>
        </row>
        <row r="5685">
          <cell r="H5685" t="e">
            <v>#VALUE!</v>
          </cell>
        </row>
        <row r="5686">
          <cell r="H5686" t="e">
            <v>#VALUE!</v>
          </cell>
        </row>
        <row r="5687">
          <cell r="H5687" t="e">
            <v>#VALUE!</v>
          </cell>
        </row>
        <row r="5688">
          <cell r="H5688" t="e">
            <v>#VALUE!</v>
          </cell>
        </row>
        <row r="5689">
          <cell r="H5689" t="e">
            <v>#VALUE!</v>
          </cell>
        </row>
        <row r="5690">
          <cell r="H5690" t="e">
            <v>#VALUE!</v>
          </cell>
        </row>
        <row r="5691">
          <cell r="H5691" t="e">
            <v>#VALUE!</v>
          </cell>
        </row>
        <row r="5692">
          <cell r="H5692" t="e">
            <v>#VALUE!</v>
          </cell>
        </row>
        <row r="5693">
          <cell r="H5693" t="e">
            <v>#VALUE!</v>
          </cell>
        </row>
        <row r="5694">
          <cell r="H5694" t="e">
            <v>#VALUE!</v>
          </cell>
        </row>
        <row r="5695">
          <cell r="H5695" t="e">
            <v>#VALUE!</v>
          </cell>
        </row>
        <row r="5696">
          <cell r="H5696" t="e">
            <v>#VALUE!</v>
          </cell>
        </row>
        <row r="5697">
          <cell r="H5697" t="e">
            <v>#VALUE!</v>
          </cell>
        </row>
        <row r="5698">
          <cell r="H5698" t="e">
            <v>#VALUE!</v>
          </cell>
        </row>
        <row r="5699">
          <cell r="H5699" t="e">
            <v>#VALUE!</v>
          </cell>
        </row>
        <row r="5700">
          <cell r="H5700" t="e">
            <v>#VALUE!</v>
          </cell>
        </row>
        <row r="5701">
          <cell r="H5701" t="e">
            <v>#VALUE!</v>
          </cell>
        </row>
        <row r="5702">
          <cell r="H5702" t="e">
            <v>#VALUE!</v>
          </cell>
        </row>
        <row r="5703">
          <cell r="H5703" t="e">
            <v>#VALUE!</v>
          </cell>
        </row>
        <row r="5704">
          <cell r="H5704" t="e">
            <v>#VALUE!</v>
          </cell>
        </row>
        <row r="5705">
          <cell r="H5705" t="e">
            <v>#VALUE!</v>
          </cell>
        </row>
        <row r="5706">
          <cell r="H5706" t="e">
            <v>#VALUE!</v>
          </cell>
        </row>
        <row r="5707">
          <cell r="H5707" t="e">
            <v>#VALUE!</v>
          </cell>
        </row>
        <row r="5708">
          <cell r="H5708" t="e">
            <v>#VALUE!</v>
          </cell>
        </row>
        <row r="5709">
          <cell r="H5709" t="e">
            <v>#VALUE!</v>
          </cell>
        </row>
        <row r="5710">
          <cell r="H5710" t="e">
            <v>#VALUE!</v>
          </cell>
        </row>
        <row r="5711">
          <cell r="H5711" t="e">
            <v>#VALUE!</v>
          </cell>
        </row>
        <row r="5712">
          <cell r="H5712" t="e">
            <v>#VALUE!</v>
          </cell>
        </row>
        <row r="5713">
          <cell r="H5713" t="e">
            <v>#VALUE!</v>
          </cell>
        </row>
        <row r="5714">
          <cell r="H5714" t="e">
            <v>#VALUE!</v>
          </cell>
        </row>
        <row r="5715">
          <cell r="H5715" t="e">
            <v>#VALUE!</v>
          </cell>
        </row>
        <row r="5716">
          <cell r="H5716" t="e">
            <v>#VALUE!</v>
          </cell>
        </row>
        <row r="5717">
          <cell r="H5717" t="e">
            <v>#VALUE!</v>
          </cell>
        </row>
        <row r="5718">
          <cell r="H5718" t="e">
            <v>#VALUE!</v>
          </cell>
        </row>
        <row r="5719">
          <cell r="H5719" t="e">
            <v>#VALUE!</v>
          </cell>
        </row>
        <row r="5720">
          <cell r="H5720" t="e">
            <v>#VALUE!</v>
          </cell>
        </row>
        <row r="5721">
          <cell r="H5721" t="e">
            <v>#VALUE!</v>
          </cell>
        </row>
        <row r="5722">
          <cell r="H5722" t="e">
            <v>#VALUE!</v>
          </cell>
        </row>
        <row r="5723">
          <cell r="H5723" t="e">
            <v>#VALUE!</v>
          </cell>
        </row>
        <row r="5724">
          <cell r="H5724" t="e">
            <v>#VALUE!</v>
          </cell>
        </row>
        <row r="5725">
          <cell r="H5725" t="e">
            <v>#VALUE!</v>
          </cell>
        </row>
        <row r="5726">
          <cell r="H5726" t="e">
            <v>#VALUE!</v>
          </cell>
        </row>
        <row r="5727">
          <cell r="H5727" t="e">
            <v>#VALUE!</v>
          </cell>
        </row>
        <row r="5728">
          <cell r="H5728" t="e">
            <v>#VALUE!</v>
          </cell>
        </row>
        <row r="5729">
          <cell r="H5729" t="e">
            <v>#VALUE!</v>
          </cell>
        </row>
        <row r="5730">
          <cell r="H5730" t="e">
            <v>#VALUE!</v>
          </cell>
        </row>
        <row r="5731">
          <cell r="H5731" t="e">
            <v>#VALUE!</v>
          </cell>
        </row>
        <row r="5732">
          <cell r="H5732" t="e">
            <v>#VALUE!</v>
          </cell>
        </row>
        <row r="5733">
          <cell r="H5733" t="e">
            <v>#VALUE!</v>
          </cell>
        </row>
        <row r="5734">
          <cell r="H5734" t="e">
            <v>#VALUE!</v>
          </cell>
        </row>
        <row r="5735">
          <cell r="H5735" t="e">
            <v>#VALUE!</v>
          </cell>
        </row>
        <row r="5736">
          <cell r="H5736" t="e">
            <v>#VALUE!</v>
          </cell>
        </row>
        <row r="5737">
          <cell r="H5737" t="e">
            <v>#VALUE!</v>
          </cell>
        </row>
        <row r="5738">
          <cell r="H5738" t="e">
            <v>#VALUE!</v>
          </cell>
        </row>
        <row r="5739">
          <cell r="H5739" t="e">
            <v>#VALUE!</v>
          </cell>
        </row>
        <row r="5740">
          <cell r="H5740" t="e">
            <v>#VALUE!</v>
          </cell>
        </row>
        <row r="5741">
          <cell r="H5741" t="e">
            <v>#VALUE!</v>
          </cell>
        </row>
        <row r="5742">
          <cell r="H5742" t="e">
            <v>#VALUE!</v>
          </cell>
        </row>
        <row r="5743">
          <cell r="H5743" t="e">
            <v>#VALUE!</v>
          </cell>
        </row>
        <row r="5744">
          <cell r="H5744" t="e">
            <v>#VALUE!</v>
          </cell>
        </row>
        <row r="5745">
          <cell r="H5745" t="e">
            <v>#VALUE!</v>
          </cell>
        </row>
        <row r="5746">
          <cell r="H5746" t="e">
            <v>#VALUE!</v>
          </cell>
        </row>
        <row r="5747">
          <cell r="H5747" t="e">
            <v>#VALUE!</v>
          </cell>
        </row>
        <row r="5748">
          <cell r="H5748" t="e">
            <v>#VALUE!</v>
          </cell>
        </row>
        <row r="5749">
          <cell r="H5749" t="e">
            <v>#VALUE!</v>
          </cell>
        </row>
        <row r="5750">
          <cell r="H5750" t="e">
            <v>#VALUE!</v>
          </cell>
        </row>
        <row r="5751">
          <cell r="H5751" t="e">
            <v>#VALUE!</v>
          </cell>
        </row>
        <row r="5752">
          <cell r="H5752" t="e">
            <v>#VALUE!</v>
          </cell>
        </row>
        <row r="5753">
          <cell r="H5753" t="e">
            <v>#VALUE!</v>
          </cell>
        </row>
        <row r="5754">
          <cell r="H5754" t="e">
            <v>#VALUE!</v>
          </cell>
        </row>
        <row r="5755">
          <cell r="H5755" t="e">
            <v>#VALUE!</v>
          </cell>
        </row>
        <row r="5756">
          <cell r="H5756" t="e">
            <v>#VALUE!</v>
          </cell>
        </row>
        <row r="5757">
          <cell r="H5757" t="e">
            <v>#VALUE!</v>
          </cell>
        </row>
        <row r="5758">
          <cell r="H5758" t="e">
            <v>#VALUE!</v>
          </cell>
        </row>
        <row r="5759">
          <cell r="H5759" t="e">
            <v>#VALUE!</v>
          </cell>
        </row>
        <row r="5760">
          <cell r="H5760" t="e">
            <v>#VALUE!</v>
          </cell>
        </row>
        <row r="5761">
          <cell r="H5761" t="e">
            <v>#VALUE!</v>
          </cell>
        </row>
        <row r="5762">
          <cell r="H5762" t="e">
            <v>#VALUE!</v>
          </cell>
        </row>
        <row r="5763">
          <cell r="H5763" t="e">
            <v>#VALUE!</v>
          </cell>
        </row>
        <row r="5764">
          <cell r="H5764" t="e">
            <v>#VALUE!</v>
          </cell>
        </row>
        <row r="5765">
          <cell r="H5765" t="e">
            <v>#VALUE!</v>
          </cell>
        </row>
        <row r="5766">
          <cell r="H5766" t="e">
            <v>#VALUE!</v>
          </cell>
        </row>
        <row r="5767">
          <cell r="H5767" t="e">
            <v>#VALUE!</v>
          </cell>
        </row>
        <row r="5768">
          <cell r="H5768" t="e">
            <v>#VALUE!</v>
          </cell>
        </row>
        <row r="5769">
          <cell r="H5769" t="e">
            <v>#VALUE!</v>
          </cell>
        </row>
        <row r="5770">
          <cell r="H5770" t="e">
            <v>#VALUE!</v>
          </cell>
        </row>
        <row r="5771">
          <cell r="H5771" t="e">
            <v>#VALUE!</v>
          </cell>
        </row>
        <row r="5772">
          <cell r="H5772" t="e">
            <v>#VALUE!</v>
          </cell>
        </row>
        <row r="5773">
          <cell r="H5773" t="e">
            <v>#VALUE!</v>
          </cell>
        </row>
        <row r="5774">
          <cell r="H5774" t="e">
            <v>#VALUE!</v>
          </cell>
        </row>
        <row r="5775">
          <cell r="H5775" t="e">
            <v>#VALUE!</v>
          </cell>
        </row>
        <row r="5776">
          <cell r="H5776" t="e">
            <v>#VALUE!</v>
          </cell>
        </row>
        <row r="5777">
          <cell r="H5777" t="e">
            <v>#VALUE!</v>
          </cell>
        </row>
        <row r="5778">
          <cell r="H5778" t="e">
            <v>#VALUE!</v>
          </cell>
        </row>
        <row r="5779">
          <cell r="H5779" t="e">
            <v>#VALUE!</v>
          </cell>
        </row>
        <row r="5780">
          <cell r="H5780" t="e">
            <v>#VALUE!</v>
          </cell>
        </row>
        <row r="5781">
          <cell r="H5781" t="e">
            <v>#VALUE!</v>
          </cell>
        </row>
        <row r="5782">
          <cell r="H5782" t="e">
            <v>#VALUE!</v>
          </cell>
        </row>
        <row r="5783">
          <cell r="H5783" t="e">
            <v>#VALUE!</v>
          </cell>
        </row>
        <row r="5784">
          <cell r="H5784" t="e">
            <v>#VALUE!</v>
          </cell>
        </row>
        <row r="5785">
          <cell r="H5785" t="e">
            <v>#VALUE!</v>
          </cell>
        </row>
        <row r="5786">
          <cell r="H5786" t="e">
            <v>#VALUE!</v>
          </cell>
        </row>
        <row r="5787">
          <cell r="H5787" t="e">
            <v>#VALUE!</v>
          </cell>
        </row>
        <row r="5788">
          <cell r="H5788" t="e">
            <v>#VALUE!</v>
          </cell>
        </row>
        <row r="5789">
          <cell r="H5789" t="e">
            <v>#VALUE!</v>
          </cell>
        </row>
        <row r="5790">
          <cell r="H5790" t="e">
            <v>#VALUE!</v>
          </cell>
        </row>
        <row r="5791">
          <cell r="H5791" t="e">
            <v>#VALUE!</v>
          </cell>
        </row>
        <row r="5792">
          <cell r="H5792" t="e">
            <v>#VALUE!</v>
          </cell>
        </row>
        <row r="5793">
          <cell r="H5793" t="e">
            <v>#VALUE!</v>
          </cell>
        </row>
        <row r="5794">
          <cell r="H5794" t="e">
            <v>#VALUE!</v>
          </cell>
        </row>
        <row r="5795">
          <cell r="H5795" t="e">
            <v>#VALUE!</v>
          </cell>
        </row>
        <row r="5796">
          <cell r="H5796" t="e">
            <v>#VALUE!</v>
          </cell>
        </row>
        <row r="5797">
          <cell r="H5797" t="e">
            <v>#VALUE!</v>
          </cell>
        </row>
        <row r="5798">
          <cell r="H5798" t="e">
            <v>#VALUE!</v>
          </cell>
        </row>
        <row r="5799">
          <cell r="H5799" t="e">
            <v>#VALUE!</v>
          </cell>
        </row>
        <row r="5800">
          <cell r="H5800" t="e">
            <v>#VALUE!</v>
          </cell>
        </row>
        <row r="5801">
          <cell r="H5801" t="e">
            <v>#VALUE!</v>
          </cell>
        </row>
        <row r="5802">
          <cell r="H5802" t="e">
            <v>#VALUE!</v>
          </cell>
        </row>
        <row r="5803">
          <cell r="H5803" t="e">
            <v>#VALUE!</v>
          </cell>
        </row>
        <row r="5804">
          <cell r="H5804" t="e">
            <v>#VALUE!</v>
          </cell>
        </row>
        <row r="5805">
          <cell r="H5805" t="e">
            <v>#VALUE!</v>
          </cell>
        </row>
        <row r="5806">
          <cell r="H5806" t="e">
            <v>#VALUE!</v>
          </cell>
        </row>
        <row r="5807">
          <cell r="H5807" t="e">
            <v>#VALUE!</v>
          </cell>
        </row>
        <row r="5808">
          <cell r="H5808" t="e">
            <v>#VALUE!</v>
          </cell>
        </row>
        <row r="5809">
          <cell r="H5809" t="e">
            <v>#VALUE!</v>
          </cell>
        </row>
        <row r="5810">
          <cell r="H5810" t="e">
            <v>#VALUE!</v>
          </cell>
        </row>
        <row r="5811">
          <cell r="H5811" t="e">
            <v>#VALUE!</v>
          </cell>
        </row>
        <row r="5812">
          <cell r="H5812" t="e">
            <v>#VALUE!</v>
          </cell>
        </row>
        <row r="5813">
          <cell r="H5813" t="e">
            <v>#VALUE!</v>
          </cell>
        </row>
        <row r="5814">
          <cell r="H5814" t="e">
            <v>#VALUE!</v>
          </cell>
        </row>
        <row r="5815">
          <cell r="H5815" t="e">
            <v>#VALUE!</v>
          </cell>
        </row>
        <row r="5816">
          <cell r="H5816" t="e">
            <v>#VALUE!</v>
          </cell>
        </row>
        <row r="5817">
          <cell r="H5817" t="e">
            <v>#VALUE!</v>
          </cell>
        </row>
        <row r="5818">
          <cell r="H5818" t="e">
            <v>#VALUE!</v>
          </cell>
        </row>
        <row r="5819">
          <cell r="H5819" t="e">
            <v>#VALUE!</v>
          </cell>
        </row>
        <row r="5820">
          <cell r="H5820" t="e">
            <v>#VALUE!</v>
          </cell>
        </row>
        <row r="5821">
          <cell r="H5821" t="e">
            <v>#VALUE!</v>
          </cell>
        </row>
        <row r="5822">
          <cell r="H5822" t="e">
            <v>#VALUE!</v>
          </cell>
        </row>
        <row r="5823">
          <cell r="H5823" t="e">
            <v>#VALUE!</v>
          </cell>
        </row>
        <row r="5824">
          <cell r="H5824" t="e">
            <v>#VALUE!</v>
          </cell>
        </row>
        <row r="5825">
          <cell r="H5825" t="e">
            <v>#VALUE!</v>
          </cell>
        </row>
        <row r="5826">
          <cell r="H5826" t="e">
            <v>#VALUE!</v>
          </cell>
        </row>
        <row r="5827">
          <cell r="H5827" t="e">
            <v>#VALUE!</v>
          </cell>
        </row>
        <row r="5828">
          <cell r="H5828" t="e">
            <v>#VALUE!</v>
          </cell>
        </row>
        <row r="5829">
          <cell r="H5829" t="e">
            <v>#VALUE!</v>
          </cell>
        </row>
        <row r="5830">
          <cell r="H5830" t="e">
            <v>#VALUE!</v>
          </cell>
        </row>
        <row r="5831">
          <cell r="H5831" t="e">
            <v>#VALUE!</v>
          </cell>
        </row>
        <row r="5832">
          <cell r="H5832" t="e">
            <v>#VALUE!</v>
          </cell>
        </row>
        <row r="5833">
          <cell r="H5833" t="e">
            <v>#VALUE!</v>
          </cell>
        </row>
        <row r="5834">
          <cell r="H5834" t="e">
            <v>#VALUE!</v>
          </cell>
        </row>
        <row r="5835">
          <cell r="H5835" t="e">
            <v>#VALUE!</v>
          </cell>
        </row>
        <row r="5836">
          <cell r="H5836" t="e">
            <v>#VALUE!</v>
          </cell>
        </row>
        <row r="5837">
          <cell r="H5837" t="e">
            <v>#VALUE!</v>
          </cell>
        </row>
        <row r="5838">
          <cell r="H5838" t="e">
            <v>#VALUE!</v>
          </cell>
        </row>
        <row r="5839">
          <cell r="H5839" t="e">
            <v>#VALUE!</v>
          </cell>
        </row>
        <row r="5840">
          <cell r="H5840" t="e">
            <v>#VALUE!</v>
          </cell>
        </row>
        <row r="5841">
          <cell r="H5841" t="e">
            <v>#VALUE!</v>
          </cell>
        </row>
        <row r="5842">
          <cell r="H5842" t="e">
            <v>#VALUE!</v>
          </cell>
        </row>
        <row r="5843">
          <cell r="H5843" t="e">
            <v>#VALUE!</v>
          </cell>
        </row>
        <row r="5844">
          <cell r="H5844" t="e">
            <v>#VALUE!</v>
          </cell>
        </row>
        <row r="5845">
          <cell r="H5845" t="e">
            <v>#VALUE!</v>
          </cell>
        </row>
        <row r="5846">
          <cell r="H5846" t="e">
            <v>#VALUE!</v>
          </cell>
        </row>
        <row r="5847">
          <cell r="H5847" t="e">
            <v>#VALUE!</v>
          </cell>
        </row>
        <row r="5848">
          <cell r="H5848" t="e">
            <v>#VALUE!</v>
          </cell>
        </row>
        <row r="5849">
          <cell r="H5849" t="e">
            <v>#VALUE!</v>
          </cell>
        </row>
        <row r="5850">
          <cell r="H5850" t="e">
            <v>#VALUE!</v>
          </cell>
        </row>
        <row r="5851">
          <cell r="H5851" t="e">
            <v>#VALUE!</v>
          </cell>
        </row>
        <row r="5852">
          <cell r="H5852" t="e">
            <v>#VALUE!</v>
          </cell>
        </row>
        <row r="5853">
          <cell r="H5853" t="e">
            <v>#VALUE!</v>
          </cell>
        </row>
        <row r="5854">
          <cell r="H5854" t="e">
            <v>#VALUE!</v>
          </cell>
        </row>
        <row r="5855">
          <cell r="H5855" t="e">
            <v>#VALUE!</v>
          </cell>
        </row>
        <row r="5856">
          <cell r="H5856" t="e">
            <v>#VALUE!</v>
          </cell>
        </row>
        <row r="5857">
          <cell r="H5857" t="e">
            <v>#VALUE!</v>
          </cell>
        </row>
        <row r="5858">
          <cell r="H5858" t="e">
            <v>#VALUE!</v>
          </cell>
        </row>
        <row r="5859">
          <cell r="H5859" t="e">
            <v>#VALUE!</v>
          </cell>
        </row>
        <row r="5860">
          <cell r="H5860" t="e">
            <v>#VALUE!</v>
          </cell>
        </row>
        <row r="5861">
          <cell r="H5861" t="e">
            <v>#VALUE!</v>
          </cell>
        </row>
        <row r="5862">
          <cell r="H5862" t="e">
            <v>#VALUE!</v>
          </cell>
        </row>
        <row r="5863">
          <cell r="H5863" t="e">
            <v>#VALUE!</v>
          </cell>
        </row>
        <row r="5864">
          <cell r="H5864" t="e">
            <v>#VALUE!</v>
          </cell>
        </row>
        <row r="5865">
          <cell r="H5865" t="e">
            <v>#VALUE!</v>
          </cell>
        </row>
        <row r="5866">
          <cell r="H5866" t="e">
            <v>#VALUE!</v>
          </cell>
        </row>
        <row r="5867">
          <cell r="H5867" t="e">
            <v>#VALUE!</v>
          </cell>
        </row>
        <row r="5868">
          <cell r="H5868" t="e">
            <v>#VALUE!</v>
          </cell>
        </row>
        <row r="5869">
          <cell r="H5869" t="e">
            <v>#VALUE!</v>
          </cell>
        </row>
        <row r="5870">
          <cell r="H5870" t="e">
            <v>#VALUE!</v>
          </cell>
        </row>
        <row r="5871">
          <cell r="H5871" t="e">
            <v>#VALUE!</v>
          </cell>
        </row>
        <row r="5872">
          <cell r="H5872" t="e">
            <v>#VALUE!</v>
          </cell>
        </row>
        <row r="5873">
          <cell r="H5873" t="e">
            <v>#VALUE!</v>
          </cell>
        </row>
        <row r="5874">
          <cell r="H5874" t="e">
            <v>#VALUE!</v>
          </cell>
        </row>
        <row r="5875">
          <cell r="H5875" t="e">
            <v>#VALUE!</v>
          </cell>
        </row>
        <row r="5876">
          <cell r="H5876" t="e">
            <v>#VALUE!</v>
          </cell>
        </row>
        <row r="5877">
          <cell r="H5877" t="e">
            <v>#VALUE!</v>
          </cell>
        </row>
        <row r="5878">
          <cell r="H5878" t="e">
            <v>#VALUE!</v>
          </cell>
        </row>
        <row r="5879">
          <cell r="H5879" t="e">
            <v>#VALUE!</v>
          </cell>
        </row>
        <row r="5880">
          <cell r="H5880" t="e">
            <v>#VALUE!</v>
          </cell>
        </row>
        <row r="5881">
          <cell r="H5881" t="e">
            <v>#VALUE!</v>
          </cell>
        </row>
        <row r="5882">
          <cell r="H5882" t="e">
            <v>#VALUE!</v>
          </cell>
        </row>
        <row r="5883">
          <cell r="H5883" t="e">
            <v>#VALUE!</v>
          </cell>
        </row>
        <row r="5884">
          <cell r="H5884" t="e">
            <v>#VALUE!</v>
          </cell>
        </row>
        <row r="5885">
          <cell r="H5885" t="e">
            <v>#VALUE!</v>
          </cell>
        </row>
        <row r="5886">
          <cell r="H5886" t="e">
            <v>#VALUE!</v>
          </cell>
        </row>
        <row r="5887">
          <cell r="H5887" t="e">
            <v>#VALUE!</v>
          </cell>
        </row>
        <row r="5888">
          <cell r="H5888" t="e">
            <v>#VALUE!</v>
          </cell>
        </row>
        <row r="5889">
          <cell r="H5889" t="e">
            <v>#VALUE!</v>
          </cell>
        </row>
        <row r="5890">
          <cell r="H5890" t="e">
            <v>#VALUE!</v>
          </cell>
        </row>
        <row r="5891">
          <cell r="H5891" t="e">
            <v>#VALUE!</v>
          </cell>
        </row>
        <row r="5892">
          <cell r="H5892" t="e">
            <v>#VALUE!</v>
          </cell>
        </row>
        <row r="5893">
          <cell r="H5893" t="e">
            <v>#VALUE!</v>
          </cell>
        </row>
        <row r="5894">
          <cell r="H5894" t="e">
            <v>#VALUE!</v>
          </cell>
        </row>
        <row r="5895">
          <cell r="H5895" t="e">
            <v>#VALUE!</v>
          </cell>
        </row>
        <row r="5896">
          <cell r="H5896" t="e">
            <v>#VALUE!</v>
          </cell>
        </row>
        <row r="5897">
          <cell r="H5897" t="e">
            <v>#VALUE!</v>
          </cell>
        </row>
        <row r="5898">
          <cell r="H5898" t="e">
            <v>#VALUE!</v>
          </cell>
        </row>
        <row r="5899">
          <cell r="H5899" t="e">
            <v>#VALUE!</v>
          </cell>
        </row>
        <row r="5900">
          <cell r="H5900" t="e">
            <v>#VALUE!</v>
          </cell>
        </row>
        <row r="5901">
          <cell r="H5901" t="e">
            <v>#VALUE!</v>
          </cell>
        </row>
        <row r="5902">
          <cell r="H5902" t="e">
            <v>#VALUE!</v>
          </cell>
        </row>
        <row r="5903">
          <cell r="H5903" t="e">
            <v>#VALUE!</v>
          </cell>
        </row>
        <row r="5904">
          <cell r="H5904" t="e">
            <v>#VALUE!</v>
          </cell>
        </row>
        <row r="5905">
          <cell r="H5905" t="e">
            <v>#VALUE!</v>
          </cell>
        </row>
        <row r="5906">
          <cell r="H5906" t="e">
            <v>#VALUE!</v>
          </cell>
        </row>
        <row r="5907">
          <cell r="H5907" t="e">
            <v>#VALUE!</v>
          </cell>
        </row>
        <row r="5908">
          <cell r="H5908" t="e">
            <v>#VALUE!</v>
          </cell>
        </row>
        <row r="5909">
          <cell r="H5909" t="e">
            <v>#VALUE!</v>
          </cell>
        </row>
        <row r="5910">
          <cell r="H5910" t="e">
            <v>#VALUE!</v>
          </cell>
        </row>
        <row r="5911">
          <cell r="H5911" t="e">
            <v>#VALUE!</v>
          </cell>
        </row>
        <row r="5912">
          <cell r="H5912" t="e">
            <v>#VALUE!</v>
          </cell>
        </row>
        <row r="5913">
          <cell r="H5913" t="e">
            <v>#VALUE!</v>
          </cell>
        </row>
        <row r="5914">
          <cell r="H5914" t="e">
            <v>#VALUE!</v>
          </cell>
        </row>
        <row r="5915">
          <cell r="H5915" t="e">
            <v>#VALUE!</v>
          </cell>
        </row>
        <row r="5916">
          <cell r="H5916" t="e">
            <v>#VALUE!</v>
          </cell>
        </row>
        <row r="5917">
          <cell r="H5917" t="e">
            <v>#VALUE!</v>
          </cell>
        </row>
        <row r="5918">
          <cell r="H5918" t="e">
            <v>#VALUE!</v>
          </cell>
        </row>
        <row r="5919">
          <cell r="H5919" t="e">
            <v>#VALUE!</v>
          </cell>
        </row>
        <row r="5920">
          <cell r="H5920" t="e">
            <v>#VALUE!</v>
          </cell>
        </row>
        <row r="5921">
          <cell r="H5921" t="e">
            <v>#VALUE!</v>
          </cell>
        </row>
        <row r="5922">
          <cell r="H5922" t="e">
            <v>#VALUE!</v>
          </cell>
        </row>
        <row r="5923">
          <cell r="H5923" t="e">
            <v>#VALUE!</v>
          </cell>
        </row>
        <row r="5924">
          <cell r="H5924" t="e">
            <v>#VALUE!</v>
          </cell>
        </row>
        <row r="5925">
          <cell r="H5925" t="e">
            <v>#VALUE!</v>
          </cell>
        </row>
        <row r="5926">
          <cell r="H5926" t="e">
            <v>#VALUE!</v>
          </cell>
        </row>
        <row r="5927">
          <cell r="H5927" t="e">
            <v>#VALUE!</v>
          </cell>
        </row>
        <row r="5928">
          <cell r="H5928" t="e">
            <v>#VALUE!</v>
          </cell>
        </row>
        <row r="5929">
          <cell r="H5929" t="e">
            <v>#VALUE!</v>
          </cell>
        </row>
        <row r="5930">
          <cell r="H5930" t="e">
            <v>#VALUE!</v>
          </cell>
        </row>
        <row r="5931">
          <cell r="H5931" t="e">
            <v>#VALUE!</v>
          </cell>
        </row>
        <row r="5932">
          <cell r="H5932" t="e">
            <v>#VALUE!</v>
          </cell>
        </row>
        <row r="5933">
          <cell r="H5933" t="e">
            <v>#VALUE!</v>
          </cell>
        </row>
        <row r="5934">
          <cell r="H5934" t="e">
            <v>#VALUE!</v>
          </cell>
        </row>
        <row r="5935">
          <cell r="H5935" t="e">
            <v>#VALUE!</v>
          </cell>
        </row>
        <row r="5936">
          <cell r="H5936" t="e">
            <v>#VALUE!</v>
          </cell>
        </row>
        <row r="5937">
          <cell r="H5937" t="e">
            <v>#VALUE!</v>
          </cell>
        </row>
        <row r="5938">
          <cell r="H5938" t="e">
            <v>#VALUE!</v>
          </cell>
        </row>
        <row r="5939">
          <cell r="H5939" t="e">
            <v>#VALUE!</v>
          </cell>
        </row>
        <row r="5940">
          <cell r="H5940" t="e">
            <v>#VALUE!</v>
          </cell>
        </row>
        <row r="5941">
          <cell r="H5941" t="e">
            <v>#VALUE!</v>
          </cell>
        </row>
        <row r="5942">
          <cell r="H5942" t="e">
            <v>#VALUE!</v>
          </cell>
        </row>
        <row r="5943">
          <cell r="H5943" t="e">
            <v>#VALUE!</v>
          </cell>
        </row>
        <row r="5944">
          <cell r="H5944" t="e">
            <v>#VALUE!</v>
          </cell>
        </row>
        <row r="5945">
          <cell r="H5945" t="e">
            <v>#VALUE!</v>
          </cell>
        </row>
        <row r="5946">
          <cell r="H5946" t="e">
            <v>#VALUE!</v>
          </cell>
        </row>
        <row r="5947">
          <cell r="H5947" t="e">
            <v>#VALUE!</v>
          </cell>
        </row>
        <row r="5948">
          <cell r="H5948" t="e">
            <v>#VALUE!</v>
          </cell>
        </row>
        <row r="5949">
          <cell r="H5949" t="e">
            <v>#VALUE!</v>
          </cell>
        </row>
        <row r="5950">
          <cell r="H5950" t="e">
            <v>#VALUE!</v>
          </cell>
        </row>
        <row r="5951">
          <cell r="H5951" t="e">
            <v>#VALUE!</v>
          </cell>
        </row>
        <row r="5952">
          <cell r="H5952" t="e">
            <v>#VALUE!</v>
          </cell>
        </row>
        <row r="5953">
          <cell r="H5953" t="e">
            <v>#VALUE!</v>
          </cell>
        </row>
        <row r="5954">
          <cell r="H5954" t="e">
            <v>#VALUE!</v>
          </cell>
        </row>
        <row r="5955">
          <cell r="H5955" t="e">
            <v>#VALUE!</v>
          </cell>
        </row>
        <row r="5956">
          <cell r="H5956" t="e">
            <v>#VALUE!</v>
          </cell>
        </row>
        <row r="5957">
          <cell r="H5957" t="e">
            <v>#VALUE!</v>
          </cell>
        </row>
        <row r="5958">
          <cell r="H5958" t="e">
            <v>#VALUE!</v>
          </cell>
        </row>
        <row r="5959">
          <cell r="H5959" t="e">
            <v>#VALUE!</v>
          </cell>
        </row>
        <row r="5960">
          <cell r="H5960" t="e">
            <v>#VALUE!</v>
          </cell>
        </row>
        <row r="5961">
          <cell r="H5961" t="e">
            <v>#VALUE!</v>
          </cell>
        </row>
        <row r="5962">
          <cell r="H5962" t="e">
            <v>#VALUE!</v>
          </cell>
        </row>
        <row r="5963">
          <cell r="H5963" t="e">
            <v>#VALUE!</v>
          </cell>
        </row>
        <row r="5964">
          <cell r="H5964" t="e">
            <v>#VALUE!</v>
          </cell>
        </row>
        <row r="5965">
          <cell r="H5965" t="e">
            <v>#VALUE!</v>
          </cell>
        </row>
        <row r="5966">
          <cell r="H5966" t="e">
            <v>#VALUE!</v>
          </cell>
        </row>
        <row r="5967">
          <cell r="H5967" t="e">
            <v>#VALUE!</v>
          </cell>
        </row>
        <row r="5968">
          <cell r="H5968" t="e">
            <v>#VALUE!</v>
          </cell>
        </row>
        <row r="5969">
          <cell r="H5969" t="e">
            <v>#VALUE!</v>
          </cell>
        </row>
        <row r="5970">
          <cell r="H5970" t="e">
            <v>#VALUE!</v>
          </cell>
        </row>
        <row r="5971">
          <cell r="H5971" t="e">
            <v>#VALUE!</v>
          </cell>
        </row>
        <row r="5972">
          <cell r="H5972" t="e">
            <v>#VALUE!</v>
          </cell>
        </row>
        <row r="5973">
          <cell r="H5973" t="e">
            <v>#VALUE!</v>
          </cell>
        </row>
        <row r="5974">
          <cell r="H5974" t="e">
            <v>#VALUE!</v>
          </cell>
        </row>
        <row r="5975">
          <cell r="H5975" t="e">
            <v>#VALUE!</v>
          </cell>
        </row>
        <row r="5976">
          <cell r="H5976" t="e">
            <v>#VALUE!</v>
          </cell>
        </row>
        <row r="5977">
          <cell r="H5977" t="e">
            <v>#VALUE!</v>
          </cell>
        </row>
        <row r="5978">
          <cell r="H5978" t="e">
            <v>#VALUE!</v>
          </cell>
        </row>
        <row r="5979">
          <cell r="H5979" t="e">
            <v>#VALUE!</v>
          </cell>
        </row>
        <row r="5980">
          <cell r="H5980" t="e">
            <v>#VALUE!</v>
          </cell>
        </row>
        <row r="5981">
          <cell r="H5981" t="e">
            <v>#VALUE!</v>
          </cell>
        </row>
        <row r="5982">
          <cell r="H5982" t="e">
            <v>#VALUE!</v>
          </cell>
        </row>
        <row r="5983">
          <cell r="H5983" t="e">
            <v>#VALUE!</v>
          </cell>
        </row>
        <row r="5984">
          <cell r="H5984" t="e">
            <v>#VALUE!</v>
          </cell>
        </row>
        <row r="5985">
          <cell r="H5985" t="e">
            <v>#VALUE!</v>
          </cell>
        </row>
        <row r="5986">
          <cell r="H5986" t="e">
            <v>#VALUE!</v>
          </cell>
        </row>
        <row r="5987">
          <cell r="H5987" t="e">
            <v>#VALUE!</v>
          </cell>
        </row>
        <row r="5988">
          <cell r="H5988" t="e">
            <v>#VALUE!</v>
          </cell>
        </row>
        <row r="5989">
          <cell r="H5989" t="e">
            <v>#VALUE!</v>
          </cell>
        </row>
        <row r="5990">
          <cell r="H5990" t="e">
            <v>#VALUE!</v>
          </cell>
        </row>
        <row r="5991">
          <cell r="H5991" t="e">
            <v>#VALUE!</v>
          </cell>
        </row>
        <row r="5992">
          <cell r="H5992" t="e">
            <v>#VALUE!</v>
          </cell>
        </row>
        <row r="5993">
          <cell r="H5993" t="e">
            <v>#VALUE!</v>
          </cell>
        </row>
        <row r="5994">
          <cell r="H5994" t="e">
            <v>#VALUE!</v>
          </cell>
        </row>
        <row r="5995">
          <cell r="H5995" t="e">
            <v>#VALUE!</v>
          </cell>
        </row>
        <row r="5996">
          <cell r="H5996" t="e">
            <v>#VALUE!</v>
          </cell>
        </row>
        <row r="5997">
          <cell r="H5997" t="e">
            <v>#VALUE!</v>
          </cell>
        </row>
        <row r="5998">
          <cell r="H5998" t="e">
            <v>#VALUE!</v>
          </cell>
        </row>
        <row r="5999">
          <cell r="H5999" t="e">
            <v>#VALUE!</v>
          </cell>
        </row>
        <row r="6000">
          <cell r="H6000" t="e">
            <v>#VALUE!</v>
          </cell>
        </row>
        <row r="6001">
          <cell r="H6001" t="e">
            <v>#VALUE!</v>
          </cell>
        </row>
        <row r="6002">
          <cell r="H6002" t="e">
            <v>#VALUE!</v>
          </cell>
        </row>
        <row r="6003">
          <cell r="H6003" t="e">
            <v>#VALUE!</v>
          </cell>
        </row>
        <row r="6004">
          <cell r="H6004" t="e">
            <v>#VALUE!</v>
          </cell>
        </row>
        <row r="6005">
          <cell r="H6005" t="e">
            <v>#VALUE!</v>
          </cell>
        </row>
        <row r="6006">
          <cell r="H6006" t="e">
            <v>#VALUE!</v>
          </cell>
        </row>
        <row r="6007">
          <cell r="H6007" t="e">
            <v>#VALUE!</v>
          </cell>
        </row>
        <row r="6008">
          <cell r="H6008" t="e">
            <v>#VALUE!</v>
          </cell>
        </row>
        <row r="6009">
          <cell r="H6009" t="e">
            <v>#VALUE!</v>
          </cell>
        </row>
        <row r="6010">
          <cell r="H6010" t="e">
            <v>#VALUE!</v>
          </cell>
        </row>
        <row r="6011">
          <cell r="H6011" t="e">
            <v>#VALUE!</v>
          </cell>
        </row>
        <row r="6012">
          <cell r="H6012" t="e">
            <v>#VALUE!</v>
          </cell>
        </row>
        <row r="6013">
          <cell r="H6013" t="e">
            <v>#VALUE!</v>
          </cell>
        </row>
        <row r="6014">
          <cell r="H6014" t="e">
            <v>#VALUE!</v>
          </cell>
        </row>
        <row r="6015">
          <cell r="H6015" t="e">
            <v>#VALUE!</v>
          </cell>
        </row>
        <row r="6016">
          <cell r="H6016" t="e">
            <v>#VALUE!</v>
          </cell>
        </row>
        <row r="6017">
          <cell r="H6017" t="e">
            <v>#VALUE!</v>
          </cell>
        </row>
        <row r="6018">
          <cell r="H6018" t="e">
            <v>#VALUE!</v>
          </cell>
        </row>
        <row r="6019">
          <cell r="H6019" t="e">
            <v>#VALUE!</v>
          </cell>
        </row>
        <row r="6020">
          <cell r="H6020" t="e">
            <v>#VALUE!</v>
          </cell>
        </row>
        <row r="6021">
          <cell r="H6021" t="e">
            <v>#VALUE!</v>
          </cell>
        </row>
        <row r="6022">
          <cell r="H6022" t="e">
            <v>#VALUE!</v>
          </cell>
        </row>
        <row r="6023">
          <cell r="H6023" t="e">
            <v>#VALUE!</v>
          </cell>
        </row>
        <row r="6024">
          <cell r="H6024" t="e">
            <v>#VALUE!</v>
          </cell>
        </row>
        <row r="6025">
          <cell r="H6025" t="e">
            <v>#VALUE!</v>
          </cell>
        </row>
        <row r="6026">
          <cell r="H6026" t="e">
            <v>#VALUE!</v>
          </cell>
        </row>
        <row r="6027">
          <cell r="H6027" t="e">
            <v>#VALUE!</v>
          </cell>
        </row>
        <row r="6028">
          <cell r="H6028" t="e">
            <v>#VALUE!</v>
          </cell>
        </row>
        <row r="6029">
          <cell r="H6029" t="e">
            <v>#VALUE!</v>
          </cell>
        </row>
        <row r="6030">
          <cell r="H6030" t="e">
            <v>#VALUE!</v>
          </cell>
        </row>
        <row r="6031">
          <cell r="H6031" t="e">
            <v>#VALUE!</v>
          </cell>
        </row>
        <row r="6032">
          <cell r="H6032" t="e">
            <v>#VALUE!</v>
          </cell>
        </row>
        <row r="6033">
          <cell r="H6033" t="e">
            <v>#VALUE!</v>
          </cell>
        </row>
        <row r="6034">
          <cell r="H6034" t="e">
            <v>#VALUE!</v>
          </cell>
        </row>
        <row r="6035">
          <cell r="H6035" t="e">
            <v>#VALUE!</v>
          </cell>
        </row>
        <row r="6036">
          <cell r="H6036" t="e">
            <v>#VALUE!</v>
          </cell>
        </row>
        <row r="6037">
          <cell r="H6037" t="e">
            <v>#VALUE!</v>
          </cell>
        </row>
        <row r="6038">
          <cell r="H6038" t="e">
            <v>#VALUE!</v>
          </cell>
        </row>
        <row r="6039">
          <cell r="H6039" t="e">
            <v>#VALUE!</v>
          </cell>
        </row>
        <row r="6040">
          <cell r="H6040" t="e">
            <v>#VALUE!</v>
          </cell>
        </row>
        <row r="6041">
          <cell r="H6041" t="e">
            <v>#VALUE!</v>
          </cell>
        </row>
        <row r="6042">
          <cell r="H6042" t="e">
            <v>#VALUE!</v>
          </cell>
        </row>
        <row r="6043">
          <cell r="H6043" t="e">
            <v>#VALUE!</v>
          </cell>
        </row>
        <row r="6044">
          <cell r="H6044" t="e">
            <v>#VALUE!</v>
          </cell>
        </row>
        <row r="6045">
          <cell r="H6045" t="e">
            <v>#VALUE!</v>
          </cell>
        </row>
        <row r="6046">
          <cell r="H6046" t="e">
            <v>#VALUE!</v>
          </cell>
        </row>
        <row r="6047">
          <cell r="H6047" t="e">
            <v>#VALUE!</v>
          </cell>
        </row>
        <row r="6048">
          <cell r="H6048" t="e">
            <v>#VALUE!</v>
          </cell>
        </row>
        <row r="6049">
          <cell r="H6049" t="e">
            <v>#VALUE!</v>
          </cell>
        </row>
        <row r="6050">
          <cell r="H6050" t="e">
            <v>#VALUE!</v>
          </cell>
        </row>
        <row r="6051">
          <cell r="H6051" t="e">
            <v>#VALUE!</v>
          </cell>
        </row>
        <row r="6052">
          <cell r="H6052" t="e">
            <v>#VALUE!</v>
          </cell>
        </row>
        <row r="6053">
          <cell r="H6053" t="e">
            <v>#VALUE!</v>
          </cell>
        </row>
        <row r="6054">
          <cell r="H6054" t="e">
            <v>#VALUE!</v>
          </cell>
        </row>
        <row r="6055">
          <cell r="H6055" t="e">
            <v>#VALUE!</v>
          </cell>
        </row>
        <row r="6056">
          <cell r="H6056" t="e">
            <v>#VALUE!</v>
          </cell>
        </row>
        <row r="6057">
          <cell r="H6057" t="e">
            <v>#VALUE!</v>
          </cell>
        </row>
        <row r="6058">
          <cell r="H6058" t="e">
            <v>#VALUE!</v>
          </cell>
        </row>
        <row r="6059">
          <cell r="H6059" t="e">
            <v>#VALUE!</v>
          </cell>
        </row>
        <row r="6060">
          <cell r="H6060" t="e">
            <v>#VALUE!</v>
          </cell>
        </row>
        <row r="6061">
          <cell r="H6061" t="e">
            <v>#VALUE!</v>
          </cell>
        </row>
        <row r="6062">
          <cell r="H6062" t="e">
            <v>#VALUE!</v>
          </cell>
        </row>
        <row r="6063">
          <cell r="H6063" t="e">
            <v>#VALUE!</v>
          </cell>
        </row>
        <row r="6064">
          <cell r="H6064" t="e">
            <v>#VALUE!</v>
          </cell>
        </row>
        <row r="6065">
          <cell r="H6065" t="e">
            <v>#VALUE!</v>
          </cell>
        </row>
        <row r="6066">
          <cell r="H6066" t="e">
            <v>#VALUE!</v>
          </cell>
        </row>
        <row r="6067">
          <cell r="H6067" t="e">
            <v>#VALUE!</v>
          </cell>
        </row>
        <row r="6068">
          <cell r="H6068" t="e">
            <v>#VALUE!</v>
          </cell>
        </row>
        <row r="6069">
          <cell r="H6069" t="e">
            <v>#VALUE!</v>
          </cell>
        </row>
        <row r="6070">
          <cell r="H6070" t="e">
            <v>#VALUE!</v>
          </cell>
        </row>
        <row r="6071">
          <cell r="H6071" t="e">
            <v>#VALUE!</v>
          </cell>
        </row>
        <row r="6072">
          <cell r="H6072" t="e">
            <v>#VALUE!</v>
          </cell>
        </row>
        <row r="6073">
          <cell r="H6073" t="e">
            <v>#VALUE!</v>
          </cell>
        </row>
        <row r="6074">
          <cell r="H6074" t="e">
            <v>#VALUE!</v>
          </cell>
        </row>
        <row r="6075">
          <cell r="H6075" t="e">
            <v>#VALUE!</v>
          </cell>
        </row>
        <row r="6076">
          <cell r="H6076" t="e">
            <v>#VALUE!</v>
          </cell>
        </row>
        <row r="6077">
          <cell r="H6077" t="e">
            <v>#VALUE!</v>
          </cell>
        </row>
        <row r="6078">
          <cell r="H6078" t="e">
            <v>#VALUE!</v>
          </cell>
        </row>
        <row r="6079">
          <cell r="H6079" t="e">
            <v>#VALUE!</v>
          </cell>
        </row>
        <row r="6080">
          <cell r="H6080" t="e">
            <v>#VALUE!</v>
          </cell>
        </row>
        <row r="6081">
          <cell r="H6081" t="e">
            <v>#VALUE!</v>
          </cell>
        </row>
        <row r="6082">
          <cell r="H6082" t="e">
            <v>#VALUE!</v>
          </cell>
        </row>
        <row r="6083">
          <cell r="H6083" t="e">
            <v>#VALUE!</v>
          </cell>
        </row>
        <row r="6084">
          <cell r="H6084" t="e">
            <v>#VALUE!</v>
          </cell>
        </row>
        <row r="6085">
          <cell r="H6085" t="e">
            <v>#VALUE!</v>
          </cell>
        </row>
        <row r="6086">
          <cell r="H6086" t="e">
            <v>#VALUE!</v>
          </cell>
        </row>
        <row r="6087">
          <cell r="H6087" t="e">
            <v>#VALUE!</v>
          </cell>
        </row>
        <row r="6088">
          <cell r="H6088" t="e">
            <v>#VALUE!</v>
          </cell>
        </row>
        <row r="6089">
          <cell r="H6089" t="e">
            <v>#VALUE!</v>
          </cell>
        </row>
        <row r="6090">
          <cell r="H6090" t="e">
            <v>#VALUE!</v>
          </cell>
        </row>
        <row r="6091">
          <cell r="H6091" t="e">
            <v>#VALUE!</v>
          </cell>
        </row>
        <row r="6092">
          <cell r="H6092" t="e">
            <v>#VALUE!</v>
          </cell>
        </row>
        <row r="6093">
          <cell r="H6093" t="e">
            <v>#VALUE!</v>
          </cell>
        </row>
        <row r="6094">
          <cell r="H6094" t="e">
            <v>#VALUE!</v>
          </cell>
        </row>
        <row r="6095">
          <cell r="H6095" t="e">
            <v>#VALUE!</v>
          </cell>
        </row>
        <row r="6096">
          <cell r="H6096" t="e">
            <v>#VALUE!</v>
          </cell>
        </row>
        <row r="6097">
          <cell r="H6097" t="e">
            <v>#VALUE!</v>
          </cell>
        </row>
        <row r="6098">
          <cell r="H6098" t="e">
            <v>#VALUE!</v>
          </cell>
        </row>
        <row r="6099">
          <cell r="H6099" t="e">
            <v>#VALUE!</v>
          </cell>
        </row>
        <row r="6100">
          <cell r="H6100" t="e">
            <v>#VALUE!</v>
          </cell>
        </row>
        <row r="6101">
          <cell r="H6101" t="e">
            <v>#VALUE!</v>
          </cell>
        </row>
        <row r="6102">
          <cell r="H6102" t="e">
            <v>#VALUE!</v>
          </cell>
        </row>
        <row r="6103">
          <cell r="H6103" t="e">
            <v>#VALUE!</v>
          </cell>
        </row>
        <row r="6104">
          <cell r="H6104" t="e">
            <v>#VALUE!</v>
          </cell>
        </row>
        <row r="6105">
          <cell r="H6105" t="e">
            <v>#VALUE!</v>
          </cell>
        </row>
        <row r="6106">
          <cell r="H6106" t="e">
            <v>#VALUE!</v>
          </cell>
        </row>
        <row r="6107">
          <cell r="H6107" t="e">
            <v>#VALUE!</v>
          </cell>
        </row>
        <row r="6108">
          <cell r="H6108" t="e">
            <v>#VALUE!</v>
          </cell>
        </row>
        <row r="6109">
          <cell r="H6109" t="e">
            <v>#VALUE!</v>
          </cell>
        </row>
        <row r="6110">
          <cell r="H6110" t="e">
            <v>#VALUE!</v>
          </cell>
        </row>
        <row r="6111">
          <cell r="H6111" t="e">
            <v>#VALUE!</v>
          </cell>
        </row>
        <row r="6112">
          <cell r="H6112" t="e">
            <v>#VALUE!</v>
          </cell>
        </row>
        <row r="6113">
          <cell r="H6113" t="e">
            <v>#VALUE!</v>
          </cell>
        </row>
        <row r="6114">
          <cell r="H6114" t="e">
            <v>#VALUE!</v>
          </cell>
        </row>
        <row r="6115">
          <cell r="H6115" t="e">
            <v>#VALUE!</v>
          </cell>
        </row>
        <row r="6116">
          <cell r="H6116" t="e">
            <v>#VALUE!</v>
          </cell>
        </row>
        <row r="6117">
          <cell r="H6117" t="e">
            <v>#VALUE!</v>
          </cell>
        </row>
        <row r="6118">
          <cell r="H6118" t="e">
            <v>#VALUE!</v>
          </cell>
        </row>
        <row r="6119">
          <cell r="H6119" t="e">
            <v>#VALUE!</v>
          </cell>
        </row>
        <row r="6120">
          <cell r="H6120" t="e">
            <v>#VALUE!</v>
          </cell>
        </row>
        <row r="6121">
          <cell r="H6121" t="e">
            <v>#VALUE!</v>
          </cell>
        </row>
        <row r="6122">
          <cell r="H6122" t="e">
            <v>#VALUE!</v>
          </cell>
        </row>
        <row r="6123">
          <cell r="H6123" t="e">
            <v>#VALUE!</v>
          </cell>
        </row>
        <row r="6124">
          <cell r="H6124" t="e">
            <v>#VALUE!</v>
          </cell>
        </row>
        <row r="6125">
          <cell r="H6125" t="e">
            <v>#VALUE!</v>
          </cell>
        </row>
        <row r="6126">
          <cell r="H6126" t="e">
            <v>#VALUE!</v>
          </cell>
        </row>
        <row r="6127">
          <cell r="H6127" t="e">
            <v>#VALUE!</v>
          </cell>
        </row>
        <row r="6128">
          <cell r="H6128" t="e">
            <v>#VALUE!</v>
          </cell>
        </row>
        <row r="6129">
          <cell r="H6129" t="e">
            <v>#VALUE!</v>
          </cell>
        </row>
        <row r="6130">
          <cell r="H6130" t="e">
            <v>#VALUE!</v>
          </cell>
        </row>
        <row r="6131">
          <cell r="H6131" t="e">
            <v>#VALUE!</v>
          </cell>
        </row>
        <row r="6132">
          <cell r="H6132" t="e">
            <v>#VALUE!</v>
          </cell>
        </row>
        <row r="6133">
          <cell r="H6133" t="e">
            <v>#VALUE!</v>
          </cell>
        </row>
        <row r="6134">
          <cell r="H6134" t="e">
            <v>#VALUE!</v>
          </cell>
        </row>
        <row r="6135">
          <cell r="H6135" t="e">
            <v>#VALUE!</v>
          </cell>
        </row>
        <row r="6136">
          <cell r="H6136" t="e">
            <v>#VALUE!</v>
          </cell>
        </row>
        <row r="6137">
          <cell r="H6137" t="e">
            <v>#VALUE!</v>
          </cell>
        </row>
        <row r="6138">
          <cell r="H6138" t="e">
            <v>#VALUE!</v>
          </cell>
        </row>
        <row r="6139">
          <cell r="H6139" t="e">
            <v>#VALUE!</v>
          </cell>
        </row>
        <row r="6140">
          <cell r="H6140" t="e">
            <v>#VALUE!</v>
          </cell>
        </row>
        <row r="6141">
          <cell r="H6141" t="e">
            <v>#VALUE!</v>
          </cell>
        </row>
        <row r="6142">
          <cell r="H6142" t="e">
            <v>#VALUE!</v>
          </cell>
        </row>
        <row r="6143">
          <cell r="H6143" t="e">
            <v>#VALUE!</v>
          </cell>
        </row>
        <row r="6144">
          <cell r="H6144" t="e">
            <v>#VALUE!</v>
          </cell>
        </row>
        <row r="6145">
          <cell r="H6145" t="e">
            <v>#VALUE!</v>
          </cell>
        </row>
        <row r="6146">
          <cell r="H6146" t="e">
            <v>#VALUE!</v>
          </cell>
        </row>
        <row r="6147">
          <cell r="H6147" t="e">
            <v>#VALUE!</v>
          </cell>
        </row>
        <row r="6148">
          <cell r="H6148" t="e">
            <v>#VALUE!</v>
          </cell>
        </row>
        <row r="6149">
          <cell r="H6149" t="e">
            <v>#VALUE!</v>
          </cell>
        </row>
        <row r="6150">
          <cell r="H6150" t="e">
            <v>#VALUE!</v>
          </cell>
        </row>
        <row r="6151">
          <cell r="H6151" t="e">
            <v>#VALUE!</v>
          </cell>
        </row>
        <row r="6152">
          <cell r="H6152" t="e">
            <v>#VALUE!</v>
          </cell>
        </row>
        <row r="6153">
          <cell r="H6153" t="e">
            <v>#VALUE!</v>
          </cell>
        </row>
        <row r="6154">
          <cell r="H6154" t="e">
            <v>#VALUE!</v>
          </cell>
        </row>
        <row r="6155">
          <cell r="H6155" t="e">
            <v>#VALUE!</v>
          </cell>
        </row>
        <row r="6156">
          <cell r="H6156" t="e">
            <v>#VALUE!</v>
          </cell>
        </row>
        <row r="6157">
          <cell r="H6157" t="e">
            <v>#VALUE!</v>
          </cell>
        </row>
        <row r="6158">
          <cell r="H6158" t="e">
            <v>#VALUE!</v>
          </cell>
        </row>
        <row r="6159">
          <cell r="H6159" t="e">
            <v>#VALUE!</v>
          </cell>
        </row>
        <row r="6160">
          <cell r="H6160" t="e">
            <v>#VALUE!</v>
          </cell>
        </row>
        <row r="6161">
          <cell r="H6161" t="e">
            <v>#VALUE!</v>
          </cell>
        </row>
        <row r="6162">
          <cell r="H6162" t="e">
            <v>#VALUE!</v>
          </cell>
        </row>
        <row r="6163">
          <cell r="H6163" t="e">
            <v>#VALUE!</v>
          </cell>
        </row>
        <row r="6164">
          <cell r="H6164" t="e">
            <v>#VALUE!</v>
          </cell>
        </row>
        <row r="6165">
          <cell r="H6165" t="e">
            <v>#VALUE!</v>
          </cell>
        </row>
        <row r="6166">
          <cell r="H6166" t="e">
            <v>#VALUE!</v>
          </cell>
        </row>
        <row r="6167">
          <cell r="H6167" t="e">
            <v>#VALUE!</v>
          </cell>
        </row>
        <row r="6168">
          <cell r="H6168" t="e">
            <v>#VALUE!</v>
          </cell>
        </row>
        <row r="6169">
          <cell r="H6169" t="e">
            <v>#VALUE!</v>
          </cell>
        </row>
        <row r="6170">
          <cell r="H6170" t="e">
            <v>#VALUE!</v>
          </cell>
        </row>
        <row r="6171">
          <cell r="H6171" t="e">
            <v>#VALUE!</v>
          </cell>
        </row>
        <row r="6172">
          <cell r="H6172" t="e">
            <v>#VALUE!</v>
          </cell>
        </row>
        <row r="6173">
          <cell r="H6173" t="e">
            <v>#VALUE!</v>
          </cell>
        </row>
        <row r="6174">
          <cell r="H6174" t="e">
            <v>#VALUE!</v>
          </cell>
        </row>
        <row r="6175">
          <cell r="H6175" t="e">
            <v>#VALUE!</v>
          </cell>
        </row>
        <row r="6176">
          <cell r="H6176" t="e">
            <v>#VALUE!</v>
          </cell>
        </row>
        <row r="6177">
          <cell r="H6177" t="e">
            <v>#VALUE!</v>
          </cell>
        </row>
        <row r="6178">
          <cell r="H6178" t="e">
            <v>#VALUE!</v>
          </cell>
        </row>
        <row r="6179">
          <cell r="H6179" t="e">
            <v>#VALUE!</v>
          </cell>
        </row>
        <row r="6180">
          <cell r="H6180" t="e">
            <v>#VALUE!</v>
          </cell>
        </row>
        <row r="6181">
          <cell r="H6181" t="e">
            <v>#VALUE!</v>
          </cell>
        </row>
        <row r="6182">
          <cell r="H6182" t="e">
            <v>#VALUE!</v>
          </cell>
        </row>
        <row r="6183">
          <cell r="H6183" t="e">
            <v>#VALUE!</v>
          </cell>
        </row>
        <row r="6184">
          <cell r="H6184" t="e">
            <v>#VALUE!</v>
          </cell>
        </row>
        <row r="6185">
          <cell r="H6185" t="e">
            <v>#VALUE!</v>
          </cell>
        </row>
        <row r="6186">
          <cell r="H6186" t="e">
            <v>#VALUE!</v>
          </cell>
        </row>
        <row r="6187">
          <cell r="H6187" t="e">
            <v>#VALUE!</v>
          </cell>
        </row>
        <row r="6188">
          <cell r="H6188" t="e">
            <v>#VALUE!</v>
          </cell>
        </row>
        <row r="6189">
          <cell r="H6189" t="e">
            <v>#VALUE!</v>
          </cell>
        </row>
        <row r="6190">
          <cell r="H6190" t="e">
            <v>#VALUE!</v>
          </cell>
        </row>
        <row r="6191">
          <cell r="H6191" t="e">
            <v>#VALUE!</v>
          </cell>
        </row>
        <row r="6192">
          <cell r="H6192" t="e">
            <v>#VALUE!</v>
          </cell>
        </row>
        <row r="6193">
          <cell r="H6193" t="e">
            <v>#VALUE!</v>
          </cell>
        </row>
        <row r="6194">
          <cell r="H6194" t="e">
            <v>#VALUE!</v>
          </cell>
        </row>
        <row r="6195">
          <cell r="H6195" t="e">
            <v>#VALUE!</v>
          </cell>
        </row>
        <row r="6196">
          <cell r="H6196" t="e">
            <v>#VALUE!</v>
          </cell>
        </row>
        <row r="6197">
          <cell r="H6197" t="e">
            <v>#VALUE!</v>
          </cell>
        </row>
        <row r="6198">
          <cell r="H6198" t="e">
            <v>#VALUE!</v>
          </cell>
        </row>
        <row r="6199">
          <cell r="H6199" t="e">
            <v>#VALUE!</v>
          </cell>
        </row>
        <row r="6200">
          <cell r="H6200" t="e">
            <v>#VALUE!</v>
          </cell>
        </row>
        <row r="6201">
          <cell r="H6201" t="e">
            <v>#VALUE!</v>
          </cell>
        </row>
        <row r="6202">
          <cell r="H6202" t="e">
            <v>#VALUE!</v>
          </cell>
        </row>
        <row r="6203">
          <cell r="H6203" t="e">
            <v>#VALUE!</v>
          </cell>
        </row>
        <row r="6204">
          <cell r="H6204" t="e">
            <v>#VALUE!</v>
          </cell>
        </row>
        <row r="6205">
          <cell r="H6205" t="e">
            <v>#VALUE!</v>
          </cell>
        </row>
        <row r="6206">
          <cell r="H6206" t="e">
            <v>#VALUE!</v>
          </cell>
        </row>
        <row r="6207">
          <cell r="H6207" t="e">
            <v>#VALUE!</v>
          </cell>
        </row>
        <row r="6208">
          <cell r="H6208" t="e">
            <v>#VALUE!</v>
          </cell>
        </row>
        <row r="6209">
          <cell r="H6209" t="e">
            <v>#VALUE!</v>
          </cell>
        </row>
        <row r="6210">
          <cell r="H6210" t="e">
            <v>#VALUE!</v>
          </cell>
        </row>
        <row r="6211">
          <cell r="H6211" t="e">
            <v>#VALUE!</v>
          </cell>
        </row>
        <row r="6212">
          <cell r="H6212" t="e">
            <v>#VALUE!</v>
          </cell>
        </row>
        <row r="6213">
          <cell r="H6213" t="e">
            <v>#VALUE!</v>
          </cell>
        </row>
        <row r="6214">
          <cell r="H6214" t="e">
            <v>#VALUE!</v>
          </cell>
        </row>
        <row r="6215">
          <cell r="H6215" t="e">
            <v>#VALUE!</v>
          </cell>
        </row>
        <row r="6216">
          <cell r="H6216" t="e">
            <v>#VALUE!</v>
          </cell>
        </row>
        <row r="6217">
          <cell r="H6217" t="e">
            <v>#VALUE!</v>
          </cell>
        </row>
        <row r="6218">
          <cell r="H6218" t="e">
            <v>#VALUE!</v>
          </cell>
        </row>
        <row r="6219">
          <cell r="H6219" t="e">
            <v>#VALUE!</v>
          </cell>
        </row>
        <row r="6220">
          <cell r="H6220" t="e">
            <v>#VALUE!</v>
          </cell>
        </row>
        <row r="6221">
          <cell r="H6221" t="e">
            <v>#VALUE!</v>
          </cell>
        </row>
        <row r="6222">
          <cell r="H6222" t="e">
            <v>#VALUE!</v>
          </cell>
        </row>
        <row r="6223">
          <cell r="H6223" t="e">
            <v>#VALUE!</v>
          </cell>
        </row>
        <row r="6224">
          <cell r="H6224" t="e">
            <v>#VALUE!</v>
          </cell>
        </row>
        <row r="6225">
          <cell r="H6225" t="e">
            <v>#VALUE!</v>
          </cell>
        </row>
        <row r="6226">
          <cell r="H6226" t="e">
            <v>#VALUE!</v>
          </cell>
        </row>
        <row r="6227">
          <cell r="H6227" t="e">
            <v>#VALUE!</v>
          </cell>
        </row>
        <row r="6228">
          <cell r="H6228" t="e">
            <v>#VALUE!</v>
          </cell>
        </row>
        <row r="6229">
          <cell r="H6229" t="e">
            <v>#VALUE!</v>
          </cell>
        </row>
        <row r="6230">
          <cell r="H6230" t="e">
            <v>#VALUE!</v>
          </cell>
        </row>
        <row r="6231">
          <cell r="H6231" t="e">
            <v>#VALUE!</v>
          </cell>
        </row>
        <row r="6232">
          <cell r="H6232" t="e">
            <v>#VALUE!</v>
          </cell>
        </row>
        <row r="6233">
          <cell r="H6233" t="e">
            <v>#VALUE!</v>
          </cell>
        </row>
        <row r="6234">
          <cell r="H6234" t="e">
            <v>#VALUE!</v>
          </cell>
        </row>
        <row r="6235">
          <cell r="H6235" t="e">
            <v>#VALUE!</v>
          </cell>
        </row>
        <row r="6236">
          <cell r="H6236" t="e">
            <v>#VALUE!</v>
          </cell>
        </row>
        <row r="6237">
          <cell r="H6237" t="e">
            <v>#VALUE!</v>
          </cell>
        </row>
        <row r="6238">
          <cell r="H6238" t="e">
            <v>#VALUE!</v>
          </cell>
        </row>
        <row r="6239">
          <cell r="H6239" t="e">
            <v>#VALUE!</v>
          </cell>
        </row>
        <row r="6240">
          <cell r="H6240" t="e">
            <v>#VALUE!</v>
          </cell>
        </row>
        <row r="6241">
          <cell r="H6241" t="e">
            <v>#VALUE!</v>
          </cell>
        </row>
        <row r="6242">
          <cell r="H6242" t="e">
            <v>#VALUE!</v>
          </cell>
        </row>
        <row r="6243">
          <cell r="H6243" t="e">
            <v>#VALUE!</v>
          </cell>
        </row>
        <row r="6244">
          <cell r="H6244" t="e">
            <v>#VALUE!</v>
          </cell>
        </row>
        <row r="6245">
          <cell r="H6245" t="e">
            <v>#VALUE!</v>
          </cell>
        </row>
        <row r="6246">
          <cell r="H6246" t="e">
            <v>#VALUE!</v>
          </cell>
        </row>
        <row r="6247">
          <cell r="H6247" t="e">
            <v>#VALUE!</v>
          </cell>
        </row>
        <row r="6248">
          <cell r="H6248" t="e">
            <v>#VALUE!</v>
          </cell>
        </row>
        <row r="6249">
          <cell r="H6249" t="e">
            <v>#VALUE!</v>
          </cell>
        </row>
        <row r="6250">
          <cell r="H6250" t="e">
            <v>#VALUE!</v>
          </cell>
        </row>
        <row r="6251">
          <cell r="H6251" t="e">
            <v>#VALUE!</v>
          </cell>
        </row>
        <row r="6252">
          <cell r="H6252" t="e">
            <v>#VALUE!</v>
          </cell>
        </row>
        <row r="6253">
          <cell r="H6253" t="e">
            <v>#VALUE!</v>
          </cell>
        </row>
        <row r="6254">
          <cell r="H6254" t="e">
            <v>#VALUE!</v>
          </cell>
        </row>
        <row r="6255">
          <cell r="H6255" t="e">
            <v>#VALUE!</v>
          </cell>
        </row>
        <row r="6256">
          <cell r="H6256" t="e">
            <v>#VALUE!</v>
          </cell>
        </row>
        <row r="6257">
          <cell r="H6257" t="e">
            <v>#VALUE!</v>
          </cell>
        </row>
        <row r="6258">
          <cell r="H6258" t="e">
            <v>#VALUE!</v>
          </cell>
        </row>
        <row r="6259">
          <cell r="H6259" t="e">
            <v>#VALUE!</v>
          </cell>
        </row>
        <row r="6260">
          <cell r="H6260" t="e">
            <v>#VALUE!</v>
          </cell>
        </row>
        <row r="6261">
          <cell r="H6261" t="e">
            <v>#VALUE!</v>
          </cell>
        </row>
        <row r="6262">
          <cell r="H6262" t="e">
            <v>#VALUE!</v>
          </cell>
        </row>
        <row r="6263">
          <cell r="H6263" t="e">
            <v>#VALUE!</v>
          </cell>
        </row>
        <row r="6264">
          <cell r="H6264" t="e">
            <v>#VALUE!</v>
          </cell>
        </row>
        <row r="6265">
          <cell r="H6265" t="e">
            <v>#VALUE!</v>
          </cell>
        </row>
        <row r="6266">
          <cell r="H6266" t="e">
            <v>#VALUE!</v>
          </cell>
        </row>
        <row r="6267">
          <cell r="H6267" t="e">
            <v>#VALUE!</v>
          </cell>
        </row>
        <row r="6268">
          <cell r="H6268" t="e">
            <v>#VALUE!</v>
          </cell>
        </row>
        <row r="6269">
          <cell r="H6269" t="e">
            <v>#VALUE!</v>
          </cell>
        </row>
        <row r="6270">
          <cell r="H6270" t="e">
            <v>#VALUE!</v>
          </cell>
        </row>
        <row r="6271">
          <cell r="H6271" t="e">
            <v>#VALUE!</v>
          </cell>
        </row>
        <row r="6272">
          <cell r="H6272" t="e">
            <v>#VALUE!</v>
          </cell>
        </row>
        <row r="6273">
          <cell r="H6273" t="e">
            <v>#VALUE!</v>
          </cell>
        </row>
        <row r="6274">
          <cell r="H6274" t="e">
            <v>#VALUE!</v>
          </cell>
        </row>
        <row r="6275">
          <cell r="H6275" t="e">
            <v>#VALUE!</v>
          </cell>
        </row>
        <row r="6276">
          <cell r="H6276" t="e">
            <v>#VALUE!</v>
          </cell>
        </row>
        <row r="6277">
          <cell r="H6277" t="e">
            <v>#VALUE!</v>
          </cell>
        </row>
        <row r="6278">
          <cell r="H6278" t="e">
            <v>#VALUE!</v>
          </cell>
        </row>
        <row r="6279">
          <cell r="H6279" t="e">
            <v>#VALUE!</v>
          </cell>
        </row>
        <row r="6280">
          <cell r="H6280" t="e">
            <v>#VALUE!</v>
          </cell>
        </row>
        <row r="6281">
          <cell r="H6281" t="e">
            <v>#VALUE!</v>
          </cell>
        </row>
        <row r="6282">
          <cell r="H6282" t="e">
            <v>#VALUE!</v>
          </cell>
        </row>
        <row r="6283">
          <cell r="H6283" t="e">
            <v>#VALUE!</v>
          </cell>
        </row>
        <row r="6284">
          <cell r="H6284" t="e">
            <v>#VALUE!</v>
          </cell>
        </row>
        <row r="6285">
          <cell r="H6285" t="e">
            <v>#VALUE!</v>
          </cell>
        </row>
        <row r="6286">
          <cell r="H6286" t="e">
            <v>#VALUE!</v>
          </cell>
        </row>
        <row r="6287">
          <cell r="H6287" t="e">
            <v>#VALUE!</v>
          </cell>
        </row>
        <row r="6288">
          <cell r="H6288" t="e">
            <v>#VALUE!</v>
          </cell>
        </row>
        <row r="6289">
          <cell r="H6289" t="e">
            <v>#VALUE!</v>
          </cell>
        </row>
        <row r="6290">
          <cell r="H6290" t="e">
            <v>#VALUE!</v>
          </cell>
        </row>
        <row r="6291">
          <cell r="H6291" t="e">
            <v>#VALUE!</v>
          </cell>
        </row>
        <row r="6292">
          <cell r="H6292" t="e">
            <v>#VALUE!</v>
          </cell>
        </row>
        <row r="6293">
          <cell r="H6293" t="e">
            <v>#VALUE!</v>
          </cell>
        </row>
        <row r="6294">
          <cell r="H6294" t="e">
            <v>#VALUE!</v>
          </cell>
        </row>
        <row r="6295">
          <cell r="H6295" t="e">
            <v>#VALUE!</v>
          </cell>
        </row>
        <row r="6296">
          <cell r="H6296" t="e">
            <v>#VALUE!</v>
          </cell>
        </row>
        <row r="6297">
          <cell r="H6297" t="e">
            <v>#VALUE!</v>
          </cell>
        </row>
        <row r="6298">
          <cell r="H6298" t="e">
            <v>#VALUE!</v>
          </cell>
        </row>
        <row r="6299">
          <cell r="H6299" t="e">
            <v>#VALUE!</v>
          </cell>
        </row>
        <row r="6300">
          <cell r="H6300" t="e">
            <v>#VALUE!</v>
          </cell>
        </row>
        <row r="6301">
          <cell r="H6301" t="e">
            <v>#VALUE!</v>
          </cell>
        </row>
        <row r="6302">
          <cell r="H6302" t="e">
            <v>#VALUE!</v>
          </cell>
        </row>
        <row r="6303">
          <cell r="H6303" t="e">
            <v>#VALUE!</v>
          </cell>
        </row>
        <row r="6304">
          <cell r="H6304" t="e">
            <v>#VALUE!</v>
          </cell>
        </row>
        <row r="6305">
          <cell r="H6305" t="e">
            <v>#VALUE!</v>
          </cell>
        </row>
        <row r="6306">
          <cell r="H6306" t="e">
            <v>#VALUE!</v>
          </cell>
        </row>
        <row r="6307">
          <cell r="H6307" t="e">
            <v>#VALUE!</v>
          </cell>
        </row>
        <row r="6308">
          <cell r="H6308" t="e">
            <v>#VALUE!</v>
          </cell>
        </row>
        <row r="6309">
          <cell r="H6309" t="e">
            <v>#VALUE!</v>
          </cell>
        </row>
        <row r="6310">
          <cell r="H6310" t="e">
            <v>#VALUE!</v>
          </cell>
        </row>
        <row r="6311">
          <cell r="H6311" t="e">
            <v>#VALUE!</v>
          </cell>
        </row>
        <row r="6312">
          <cell r="H6312" t="e">
            <v>#VALUE!</v>
          </cell>
        </row>
        <row r="6313">
          <cell r="H6313" t="e">
            <v>#VALUE!</v>
          </cell>
        </row>
        <row r="6314">
          <cell r="H6314" t="e">
            <v>#VALUE!</v>
          </cell>
        </row>
        <row r="6315">
          <cell r="H6315" t="e">
            <v>#VALUE!</v>
          </cell>
        </row>
        <row r="6316">
          <cell r="H6316" t="e">
            <v>#VALUE!</v>
          </cell>
        </row>
        <row r="6317">
          <cell r="H6317" t="e">
            <v>#VALUE!</v>
          </cell>
        </row>
        <row r="6318">
          <cell r="H6318" t="e">
            <v>#VALUE!</v>
          </cell>
        </row>
        <row r="6319">
          <cell r="H6319" t="e">
            <v>#VALUE!</v>
          </cell>
        </row>
        <row r="6320">
          <cell r="H6320" t="e">
            <v>#VALUE!</v>
          </cell>
        </row>
        <row r="6321">
          <cell r="H6321" t="e">
            <v>#VALUE!</v>
          </cell>
        </row>
        <row r="6322">
          <cell r="H6322" t="e">
            <v>#VALUE!</v>
          </cell>
        </row>
        <row r="6323">
          <cell r="H6323" t="e">
            <v>#VALUE!</v>
          </cell>
        </row>
        <row r="6324">
          <cell r="H6324" t="e">
            <v>#VALUE!</v>
          </cell>
        </row>
        <row r="6325">
          <cell r="H6325" t="e">
            <v>#VALUE!</v>
          </cell>
        </row>
        <row r="6326">
          <cell r="H6326" t="e">
            <v>#VALUE!</v>
          </cell>
        </row>
        <row r="6327">
          <cell r="H6327" t="e">
            <v>#VALUE!</v>
          </cell>
        </row>
        <row r="6328">
          <cell r="H6328" t="e">
            <v>#VALUE!</v>
          </cell>
        </row>
        <row r="6329">
          <cell r="H6329" t="e">
            <v>#VALUE!</v>
          </cell>
        </row>
        <row r="6330">
          <cell r="H6330" t="e">
            <v>#VALUE!</v>
          </cell>
        </row>
        <row r="6331">
          <cell r="H6331" t="e">
            <v>#VALUE!</v>
          </cell>
        </row>
        <row r="6332">
          <cell r="H6332" t="e">
            <v>#VALUE!</v>
          </cell>
        </row>
        <row r="6333">
          <cell r="H6333" t="e">
            <v>#VALUE!</v>
          </cell>
        </row>
        <row r="6334">
          <cell r="H6334" t="e">
            <v>#VALUE!</v>
          </cell>
        </row>
        <row r="6335">
          <cell r="H6335" t="e">
            <v>#VALUE!</v>
          </cell>
        </row>
        <row r="6336">
          <cell r="H6336" t="e">
            <v>#VALUE!</v>
          </cell>
        </row>
        <row r="6337">
          <cell r="H6337" t="e">
            <v>#VALUE!</v>
          </cell>
        </row>
        <row r="6338">
          <cell r="H6338" t="e">
            <v>#VALUE!</v>
          </cell>
        </row>
        <row r="6339">
          <cell r="H6339" t="e">
            <v>#VALUE!</v>
          </cell>
        </row>
        <row r="6340">
          <cell r="H6340" t="e">
            <v>#VALUE!</v>
          </cell>
        </row>
        <row r="6341">
          <cell r="H6341" t="e">
            <v>#VALUE!</v>
          </cell>
        </row>
        <row r="6342">
          <cell r="H6342" t="e">
            <v>#VALUE!</v>
          </cell>
        </row>
        <row r="6343">
          <cell r="H6343" t="e">
            <v>#VALUE!</v>
          </cell>
        </row>
        <row r="6344">
          <cell r="H6344" t="e">
            <v>#VALUE!</v>
          </cell>
        </row>
        <row r="6345">
          <cell r="H6345" t="e">
            <v>#VALUE!</v>
          </cell>
        </row>
        <row r="6346">
          <cell r="H6346" t="e">
            <v>#VALUE!</v>
          </cell>
        </row>
        <row r="6347">
          <cell r="H6347" t="e">
            <v>#VALUE!</v>
          </cell>
        </row>
        <row r="6348">
          <cell r="H6348" t="e">
            <v>#VALUE!</v>
          </cell>
        </row>
        <row r="6349">
          <cell r="H6349" t="e">
            <v>#VALUE!</v>
          </cell>
        </row>
        <row r="6350">
          <cell r="H6350" t="e">
            <v>#VALUE!</v>
          </cell>
        </row>
        <row r="6351">
          <cell r="H6351" t="e">
            <v>#VALUE!</v>
          </cell>
        </row>
        <row r="6352">
          <cell r="H6352" t="e">
            <v>#VALUE!</v>
          </cell>
        </row>
        <row r="6353">
          <cell r="H6353" t="e">
            <v>#VALUE!</v>
          </cell>
        </row>
        <row r="6354">
          <cell r="H6354" t="e">
            <v>#VALUE!</v>
          </cell>
        </row>
        <row r="6355">
          <cell r="H6355" t="e">
            <v>#VALUE!</v>
          </cell>
        </row>
        <row r="6356">
          <cell r="H6356" t="e">
            <v>#VALUE!</v>
          </cell>
        </row>
        <row r="6357">
          <cell r="H6357" t="e">
            <v>#VALUE!</v>
          </cell>
        </row>
        <row r="6358">
          <cell r="H6358" t="e">
            <v>#VALUE!</v>
          </cell>
        </row>
        <row r="6359">
          <cell r="H6359" t="e">
            <v>#VALUE!</v>
          </cell>
        </row>
        <row r="6360">
          <cell r="H6360" t="e">
            <v>#VALUE!</v>
          </cell>
        </row>
        <row r="6361">
          <cell r="H6361" t="e">
            <v>#VALUE!</v>
          </cell>
        </row>
        <row r="6362">
          <cell r="H6362" t="e">
            <v>#VALUE!</v>
          </cell>
        </row>
        <row r="6363">
          <cell r="H6363" t="e">
            <v>#VALUE!</v>
          </cell>
        </row>
        <row r="6364">
          <cell r="H6364" t="e">
            <v>#VALUE!</v>
          </cell>
        </row>
        <row r="6365">
          <cell r="H6365" t="e">
            <v>#VALUE!</v>
          </cell>
        </row>
        <row r="6366">
          <cell r="H6366" t="e">
            <v>#VALUE!</v>
          </cell>
        </row>
        <row r="6367">
          <cell r="H6367" t="e">
            <v>#VALUE!</v>
          </cell>
        </row>
        <row r="6368">
          <cell r="H6368" t="e">
            <v>#VALUE!</v>
          </cell>
        </row>
        <row r="6369">
          <cell r="H6369" t="e">
            <v>#VALUE!</v>
          </cell>
        </row>
        <row r="6370">
          <cell r="H6370" t="e">
            <v>#VALUE!</v>
          </cell>
        </row>
        <row r="6371">
          <cell r="H6371" t="e">
            <v>#VALUE!</v>
          </cell>
        </row>
        <row r="6372">
          <cell r="H6372" t="e">
            <v>#VALUE!</v>
          </cell>
        </row>
        <row r="6373">
          <cell r="H6373" t="e">
            <v>#VALUE!</v>
          </cell>
        </row>
        <row r="6374">
          <cell r="H6374" t="e">
            <v>#VALUE!</v>
          </cell>
        </row>
        <row r="6375">
          <cell r="H6375" t="e">
            <v>#VALUE!</v>
          </cell>
        </row>
        <row r="6376">
          <cell r="H6376" t="e">
            <v>#VALUE!</v>
          </cell>
        </row>
        <row r="6377">
          <cell r="H6377" t="e">
            <v>#VALUE!</v>
          </cell>
        </row>
        <row r="6378">
          <cell r="H6378" t="e">
            <v>#VALUE!</v>
          </cell>
        </row>
        <row r="6379">
          <cell r="H6379" t="e">
            <v>#VALUE!</v>
          </cell>
        </row>
        <row r="6380">
          <cell r="H6380" t="e">
            <v>#VALUE!</v>
          </cell>
        </row>
        <row r="6381">
          <cell r="H6381" t="e">
            <v>#VALUE!</v>
          </cell>
        </row>
        <row r="6382">
          <cell r="H6382" t="e">
            <v>#VALUE!</v>
          </cell>
        </row>
        <row r="6383">
          <cell r="H6383" t="e">
            <v>#VALUE!</v>
          </cell>
        </row>
        <row r="6384">
          <cell r="H6384" t="e">
            <v>#VALUE!</v>
          </cell>
        </row>
        <row r="6385">
          <cell r="H6385" t="e">
            <v>#VALUE!</v>
          </cell>
        </row>
        <row r="6386">
          <cell r="H6386" t="e">
            <v>#VALUE!</v>
          </cell>
        </row>
        <row r="6387">
          <cell r="H6387" t="e">
            <v>#VALUE!</v>
          </cell>
        </row>
        <row r="6388">
          <cell r="H6388" t="e">
            <v>#VALUE!</v>
          </cell>
        </row>
        <row r="6389">
          <cell r="H6389" t="e">
            <v>#VALUE!</v>
          </cell>
        </row>
        <row r="6390">
          <cell r="H6390" t="e">
            <v>#VALUE!</v>
          </cell>
        </row>
        <row r="6391">
          <cell r="H6391" t="e">
            <v>#VALUE!</v>
          </cell>
        </row>
        <row r="6392">
          <cell r="H6392" t="e">
            <v>#VALUE!</v>
          </cell>
        </row>
        <row r="6393">
          <cell r="H6393" t="e">
            <v>#VALUE!</v>
          </cell>
        </row>
        <row r="6394">
          <cell r="H6394" t="e">
            <v>#VALUE!</v>
          </cell>
        </row>
        <row r="6395">
          <cell r="H6395" t="e">
            <v>#VALUE!</v>
          </cell>
        </row>
        <row r="6396">
          <cell r="H6396" t="e">
            <v>#VALUE!</v>
          </cell>
        </row>
        <row r="6397">
          <cell r="H6397" t="e">
            <v>#VALUE!</v>
          </cell>
        </row>
        <row r="6398">
          <cell r="H6398" t="e">
            <v>#VALUE!</v>
          </cell>
        </row>
        <row r="6399">
          <cell r="H6399" t="e">
            <v>#VALUE!</v>
          </cell>
        </row>
        <row r="6400">
          <cell r="H6400" t="e">
            <v>#VALUE!</v>
          </cell>
        </row>
        <row r="6401">
          <cell r="H6401" t="e">
            <v>#VALUE!</v>
          </cell>
        </row>
        <row r="6402">
          <cell r="H6402" t="e">
            <v>#VALUE!</v>
          </cell>
        </row>
        <row r="6403">
          <cell r="H6403" t="e">
            <v>#VALUE!</v>
          </cell>
        </row>
        <row r="6404">
          <cell r="H6404" t="e">
            <v>#VALUE!</v>
          </cell>
        </row>
        <row r="6405">
          <cell r="H6405" t="e">
            <v>#VALUE!</v>
          </cell>
        </row>
        <row r="6406">
          <cell r="H6406" t="e">
            <v>#VALUE!</v>
          </cell>
        </row>
        <row r="6407">
          <cell r="H6407" t="e">
            <v>#VALUE!</v>
          </cell>
        </row>
        <row r="6408">
          <cell r="H6408" t="e">
            <v>#VALUE!</v>
          </cell>
        </row>
        <row r="6409">
          <cell r="H6409" t="e">
            <v>#VALUE!</v>
          </cell>
        </row>
        <row r="6410">
          <cell r="H6410" t="e">
            <v>#VALUE!</v>
          </cell>
        </row>
        <row r="6411">
          <cell r="H6411" t="e">
            <v>#VALUE!</v>
          </cell>
        </row>
        <row r="6412">
          <cell r="H6412" t="e">
            <v>#VALUE!</v>
          </cell>
        </row>
        <row r="6413">
          <cell r="H6413" t="e">
            <v>#VALUE!</v>
          </cell>
        </row>
        <row r="6414">
          <cell r="H6414" t="e">
            <v>#VALUE!</v>
          </cell>
        </row>
        <row r="6415">
          <cell r="H6415" t="e">
            <v>#VALUE!</v>
          </cell>
        </row>
        <row r="6416">
          <cell r="H6416" t="e">
            <v>#VALUE!</v>
          </cell>
        </row>
        <row r="6417">
          <cell r="H6417" t="e">
            <v>#VALUE!</v>
          </cell>
        </row>
        <row r="6418">
          <cell r="H6418" t="e">
            <v>#VALUE!</v>
          </cell>
        </row>
        <row r="6419">
          <cell r="H6419" t="e">
            <v>#VALUE!</v>
          </cell>
        </row>
        <row r="6420">
          <cell r="H6420" t="e">
            <v>#VALUE!</v>
          </cell>
        </row>
        <row r="6421">
          <cell r="H6421" t="e">
            <v>#VALUE!</v>
          </cell>
        </row>
        <row r="6422">
          <cell r="H6422" t="e">
            <v>#VALUE!</v>
          </cell>
        </row>
        <row r="6423">
          <cell r="H6423" t="e">
            <v>#VALUE!</v>
          </cell>
        </row>
        <row r="6424">
          <cell r="H6424" t="e">
            <v>#VALUE!</v>
          </cell>
        </row>
        <row r="6425">
          <cell r="H6425" t="e">
            <v>#VALUE!</v>
          </cell>
        </row>
        <row r="6426">
          <cell r="H6426" t="e">
            <v>#VALUE!</v>
          </cell>
        </row>
        <row r="6427">
          <cell r="H6427" t="e">
            <v>#VALUE!</v>
          </cell>
        </row>
        <row r="6428">
          <cell r="H6428" t="e">
            <v>#VALUE!</v>
          </cell>
        </row>
        <row r="6429">
          <cell r="H6429" t="e">
            <v>#VALUE!</v>
          </cell>
        </row>
        <row r="6430">
          <cell r="H6430" t="e">
            <v>#VALUE!</v>
          </cell>
        </row>
        <row r="6431">
          <cell r="H6431" t="e">
            <v>#VALUE!</v>
          </cell>
        </row>
        <row r="6432">
          <cell r="H6432" t="e">
            <v>#VALUE!</v>
          </cell>
        </row>
        <row r="6433">
          <cell r="H6433" t="e">
            <v>#VALUE!</v>
          </cell>
        </row>
        <row r="6434">
          <cell r="H6434" t="e">
            <v>#VALUE!</v>
          </cell>
        </row>
        <row r="6435">
          <cell r="H6435" t="e">
            <v>#VALUE!</v>
          </cell>
        </row>
        <row r="6436">
          <cell r="H6436" t="e">
            <v>#VALUE!</v>
          </cell>
        </row>
        <row r="6437">
          <cell r="H6437" t="e">
            <v>#VALUE!</v>
          </cell>
        </row>
        <row r="6438">
          <cell r="H6438" t="e">
            <v>#VALUE!</v>
          </cell>
        </row>
        <row r="6439">
          <cell r="H6439" t="e">
            <v>#VALUE!</v>
          </cell>
        </row>
        <row r="6440">
          <cell r="H6440" t="e">
            <v>#VALUE!</v>
          </cell>
        </row>
        <row r="6441">
          <cell r="H6441" t="e">
            <v>#VALUE!</v>
          </cell>
        </row>
        <row r="6442">
          <cell r="H6442" t="e">
            <v>#VALUE!</v>
          </cell>
        </row>
        <row r="6443">
          <cell r="H6443" t="e">
            <v>#VALUE!</v>
          </cell>
        </row>
        <row r="6444">
          <cell r="H6444" t="e">
            <v>#VALUE!</v>
          </cell>
        </row>
        <row r="6445">
          <cell r="H6445" t="e">
            <v>#VALUE!</v>
          </cell>
        </row>
        <row r="6446">
          <cell r="H6446" t="e">
            <v>#VALUE!</v>
          </cell>
        </row>
        <row r="6447">
          <cell r="H6447" t="e">
            <v>#VALUE!</v>
          </cell>
        </row>
        <row r="6448">
          <cell r="H6448" t="e">
            <v>#VALUE!</v>
          </cell>
        </row>
        <row r="6449">
          <cell r="H6449" t="e">
            <v>#VALUE!</v>
          </cell>
        </row>
        <row r="6450">
          <cell r="H6450" t="e">
            <v>#VALUE!</v>
          </cell>
        </row>
        <row r="6451">
          <cell r="H6451" t="e">
            <v>#VALUE!</v>
          </cell>
        </row>
        <row r="6452">
          <cell r="H6452" t="e">
            <v>#VALUE!</v>
          </cell>
        </row>
        <row r="6453">
          <cell r="H6453" t="e">
            <v>#VALUE!</v>
          </cell>
        </row>
        <row r="6454">
          <cell r="H6454" t="e">
            <v>#VALUE!</v>
          </cell>
        </row>
        <row r="6455">
          <cell r="H6455" t="e">
            <v>#VALUE!</v>
          </cell>
        </row>
        <row r="6456">
          <cell r="H6456" t="e">
            <v>#VALUE!</v>
          </cell>
        </row>
        <row r="6457">
          <cell r="H6457" t="e">
            <v>#VALUE!</v>
          </cell>
        </row>
        <row r="6458">
          <cell r="H6458" t="e">
            <v>#VALUE!</v>
          </cell>
        </row>
        <row r="6459">
          <cell r="H6459" t="e">
            <v>#VALUE!</v>
          </cell>
        </row>
        <row r="6460">
          <cell r="H6460" t="e">
            <v>#VALUE!</v>
          </cell>
        </row>
        <row r="6461">
          <cell r="H6461" t="e">
            <v>#VALUE!</v>
          </cell>
        </row>
        <row r="6462">
          <cell r="H6462" t="e">
            <v>#VALUE!</v>
          </cell>
        </row>
        <row r="6463">
          <cell r="H6463" t="e">
            <v>#VALUE!</v>
          </cell>
        </row>
        <row r="6464">
          <cell r="H6464" t="e">
            <v>#VALUE!</v>
          </cell>
        </row>
        <row r="6465">
          <cell r="H6465" t="e">
            <v>#VALUE!</v>
          </cell>
        </row>
        <row r="6466">
          <cell r="H6466" t="e">
            <v>#VALUE!</v>
          </cell>
        </row>
        <row r="6467">
          <cell r="H6467" t="e">
            <v>#VALUE!</v>
          </cell>
        </row>
        <row r="6468">
          <cell r="H6468" t="e">
            <v>#VALUE!</v>
          </cell>
        </row>
        <row r="6469">
          <cell r="H6469" t="e">
            <v>#VALUE!</v>
          </cell>
        </row>
        <row r="6470">
          <cell r="H6470" t="e">
            <v>#VALUE!</v>
          </cell>
        </row>
        <row r="6471">
          <cell r="H6471" t="e">
            <v>#VALUE!</v>
          </cell>
        </row>
        <row r="6472">
          <cell r="H6472" t="e">
            <v>#VALUE!</v>
          </cell>
        </row>
        <row r="6473">
          <cell r="H6473" t="e">
            <v>#VALUE!</v>
          </cell>
        </row>
        <row r="6474">
          <cell r="H6474" t="e">
            <v>#VALUE!</v>
          </cell>
        </row>
        <row r="6475">
          <cell r="H6475" t="e">
            <v>#VALUE!</v>
          </cell>
        </row>
        <row r="6476">
          <cell r="H6476" t="e">
            <v>#VALUE!</v>
          </cell>
        </row>
        <row r="6477">
          <cell r="H6477" t="e">
            <v>#VALUE!</v>
          </cell>
        </row>
        <row r="6478">
          <cell r="H6478" t="e">
            <v>#VALUE!</v>
          </cell>
        </row>
        <row r="6479">
          <cell r="H6479" t="e">
            <v>#VALUE!</v>
          </cell>
        </row>
        <row r="6480">
          <cell r="H6480" t="e">
            <v>#VALUE!</v>
          </cell>
        </row>
        <row r="6481">
          <cell r="H6481" t="e">
            <v>#VALUE!</v>
          </cell>
        </row>
        <row r="6482">
          <cell r="H6482" t="e">
            <v>#VALUE!</v>
          </cell>
        </row>
        <row r="6483">
          <cell r="H6483" t="e">
            <v>#VALUE!</v>
          </cell>
        </row>
        <row r="6484">
          <cell r="H6484" t="e">
            <v>#VALUE!</v>
          </cell>
        </row>
        <row r="6485">
          <cell r="H6485" t="e">
            <v>#VALUE!</v>
          </cell>
        </row>
        <row r="6486">
          <cell r="H6486" t="e">
            <v>#VALUE!</v>
          </cell>
        </row>
        <row r="6487">
          <cell r="H6487" t="e">
            <v>#VALUE!</v>
          </cell>
        </row>
        <row r="6488">
          <cell r="H6488" t="e">
            <v>#VALUE!</v>
          </cell>
        </row>
        <row r="6489">
          <cell r="H6489" t="e">
            <v>#VALUE!</v>
          </cell>
        </row>
        <row r="6490">
          <cell r="H6490" t="e">
            <v>#VALUE!</v>
          </cell>
        </row>
        <row r="6491">
          <cell r="H6491" t="e">
            <v>#VALUE!</v>
          </cell>
        </row>
        <row r="6492">
          <cell r="H6492" t="e">
            <v>#VALUE!</v>
          </cell>
        </row>
        <row r="6493">
          <cell r="H6493" t="e">
            <v>#VALUE!</v>
          </cell>
        </row>
        <row r="6494">
          <cell r="H6494" t="e">
            <v>#VALUE!</v>
          </cell>
        </row>
        <row r="6495">
          <cell r="H6495" t="e">
            <v>#VALUE!</v>
          </cell>
        </row>
        <row r="6496">
          <cell r="H6496" t="e">
            <v>#VALUE!</v>
          </cell>
        </row>
        <row r="6497">
          <cell r="H6497" t="e">
            <v>#VALUE!</v>
          </cell>
        </row>
        <row r="6498">
          <cell r="H6498" t="e">
            <v>#VALUE!</v>
          </cell>
        </row>
        <row r="6499">
          <cell r="H6499" t="e">
            <v>#VALUE!</v>
          </cell>
        </row>
        <row r="6500">
          <cell r="H6500" t="e">
            <v>#VALUE!</v>
          </cell>
        </row>
        <row r="6501">
          <cell r="H6501" t="e">
            <v>#VALUE!</v>
          </cell>
        </row>
        <row r="6502">
          <cell r="H6502" t="e">
            <v>#VALUE!</v>
          </cell>
        </row>
        <row r="6503">
          <cell r="H6503" t="e">
            <v>#VALUE!</v>
          </cell>
        </row>
        <row r="6504">
          <cell r="H6504" t="e">
            <v>#VALUE!</v>
          </cell>
        </row>
        <row r="6505">
          <cell r="H6505" t="e">
            <v>#VALUE!</v>
          </cell>
        </row>
        <row r="6506">
          <cell r="H6506" t="e">
            <v>#VALUE!</v>
          </cell>
        </row>
        <row r="6507">
          <cell r="H6507" t="e">
            <v>#VALUE!</v>
          </cell>
        </row>
        <row r="6508">
          <cell r="H6508" t="e">
            <v>#VALUE!</v>
          </cell>
        </row>
        <row r="6509">
          <cell r="H6509" t="e">
            <v>#VALUE!</v>
          </cell>
        </row>
        <row r="6510">
          <cell r="H6510" t="e">
            <v>#VALUE!</v>
          </cell>
        </row>
        <row r="6511">
          <cell r="H6511" t="e">
            <v>#VALUE!</v>
          </cell>
        </row>
        <row r="6512">
          <cell r="H6512" t="e">
            <v>#VALUE!</v>
          </cell>
        </row>
        <row r="6513">
          <cell r="H6513" t="e">
            <v>#VALUE!</v>
          </cell>
        </row>
        <row r="6514">
          <cell r="H6514" t="e">
            <v>#VALUE!</v>
          </cell>
        </row>
        <row r="6515">
          <cell r="H6515" t="e">
            <v>#VALUE!</v>
          </cell>
        </row>
        <row r="6516">
          <cell r="H6516" t="e">
            <v>#VALUE!</v>
          </cell>
        </row>
        <row r="6517">
          <cell r="H6517" t="e">
            <v>#VALUE!</v>
          </cell>
        </row>
        <row r="6518">
          <cell r="H6518" t="e">
            <v>#VALUE!</v>
          </cell>
        </row>
        <row r="6519">
          <cell r="H6519" t="e">
            <v>#VALUE!</v>
          </cell>
        </row>
        <row r="6520">
          <cell r="H6520" t="e">
            <v>#VALUE!</v>
          </cell>
        </row>
        <row r="6521">
          <cell r="H6521" t="e">
            <v>#VALUE!</v>
          </cell>
        </row>
        <row r="6522">
          <cell r="H6522" t="e">
            <v>#VALUE!</v>
          </cell>
        </row>
        <row r="6523">
          <cell r="H6523" t="e">
            <v>#VALUE!</v>
          </cell>
        </row>
        <row r="6524">
          <cell r="H6524" t="e">
            <v>#VALUE!</v>
          </cell>
        </row>
        <row r="6525">
          <cell r="H6525" t="e">
            <v>#VALUE!</v>
          </cell>
        </row>
        <row r="6526">
          <cell r="H6526" t="e">
            <v>#VALUE!</v>
          </cell>
        </row>
        <row r="6527">
          <cell r="H6527" t="e">
            <v>#VALUE!</v>
          </cell>
        </row>
        <row r="6528">
          <cell r="H6528" t="e">
            <v>#VALUE!</v>
          </cell>
        </row>
        <row r="6529">
          <cell r="H6529" t="e">
            <v>#VALUE!</v>
          </cell>
        </row>
        <row r="6530">
          <cell r="H6530" t="e">
            <v>#VALUE!</v>
          </cell>
        </row>
        <row r="6531">
          <cell r="H6531" t="e">
            <v>#VALUE!</v>
          </cell>
        </row>
        <row r="6532">
          <cell r="H6532" t="e">
            <v>#VALUE!</v>
          </cell>
        </row>
        <row r="6533">
          <cell r="H6533" t="e">
            <v>#VALUE!</v>
          </cell>
        </row>
        <row r="6534">
          <cell r="H6534" t="e">
            <v>#VALUE!</v>
          </cell>
        </row>
        <row r="6535">
          <cell r="H6535" t="e">
            <v>#VALUE!</v>
          </cell>
        </row>
        <row r="6536">
          <cell r="H6536" t="e">
            <v>#VALUE!</v>
          </cell>
        </row>
        <row r="6537">
          <cell r="H6537" t="e">
            <v>#VALUE!</v>
          </cell>
        </row>
        <row r="6538">
          <cell r="H6538" t="e">
            <v>#VALUE!</v>
          </cell>
        </row>
        <row r="6539">
          <cell r="H6539" t="e">
            <v>#VALUE!</v>
          </cell>
        </row>
        <row r="6540">
          <cell r="H6540" t="e">
            <v>#VALUE!</v>
          </cell>
        </row>
        <row r="6541">
          <cell r="H6541" t="e">
            <v>#VALUE!</v>
          </cell>
        </row>
        <row r="6542">
          <cell r="H6542" t="e">
            <v>#VALUE!</v>
          </cell>
        </row>
        <row r="6543">
          <cell r="H6543" t="e">
            <v>#VALUE!</v>
          </cell>
        </row>
        <row r="6544">
          <cell r="H6544" t="e">
            <v>#VALUE!</v>
          </cell>
        </row>
        <row r="6545">
          <cell r="H6545" t="e">
            <v>#VALUE!</v>
          </cell>
        </row>
        <row r="6546">
          <cell r="H6546" t="e">
            <v>#VALUE!</v>
          </cell>
        </row>
        <row r="6547">
          <cell r="H6547" t="e">
            <v>#VALUE!</v>
          </cell>
        </row>
        <row r="6548">
          <cell r="H6548" t="e">
            <v>#VALUE!</v>
          </cell>
        </row>
        <row r="6549">
          <cell r="H6549" t="e">
            <v>#VALUE!</v>
          </cell>
        </row>
        <row r="6550">
          <cell r="H6550" t="e">
            <v>#VALUE!</v>
          </cell>
        </row>
        <row r="6551">
          <cell r="H6551" t="e">
            <v>#VALUE!</v>
          </cell>
        </row>
        <row r="6552">
          <cell r="H6552" t="e">
            <v>#VALUE!</v>
          </cell>
        </row>
        <row r="6553">
          <cell r="H6553" t="e">
            <v>#VALUE!</v>
          </cell>
        </row>
        <row r="6554">
          <cell r="H6554" t="e">
            <v>#VALUE!</v>
          </cell>
        </row>
        <row r="6555">
          <cell r="H6555" t="e">
            <v>#VALUE!</v>
          </cell>
        </row>
        <row r="6556">
          <cell r="H6556" t="e">
            <v>#VALUE!</v>
          </cell>
        </row>
        <row r="6557">
          <cell r="H6557" t="e">
            <v>#VALUE!</v>
          </cell>
        </row>
        <row r="6558">
          <cell r="H6558" t="e">
            <v>#VALUE!</v>
          </cell>
        </row>
        <row r="6559">
          <cell r="H6559" t="e">
            <v>#VALUE!</v>
          </cell>
        </row>
        <row r="6560">
          <cell r="H6560" t="e">
            <v>#VALUE!</v>
          </cell>
        </row>
        <row r="6561">
          <cell r="H6561" t="e">
            <v>#VALUE!</v>
          </cell>
        </row>
        <row r="6562">
          <cell r="H6562" t="e">
            <v>#VALUE!</v>
          </cell>
        </row>
        <row r="6563">
          <cell r="H6563" t="e">
            <v>#VALUE!</v>
          </cell>
        </row>
        <row r="6564">
          <cell r="H6564" t="e">
            <v>#VALUE!</v>
          </cell>
        </row>
        <row r="6565">
          <cell r="H6565" t="e">
            <v>#VALUE!</v>
          </cell>
        </row>
        <row r="6566">
          <cell r="H6566" t="e">
            <v>#VALUE!</v>
          </cell>
        </row>
        <row r="6567">
          <cell r="H6567" t="e">
            <v>#VALUE!</v>
          </cell>
        </row>
        <row r="6568">
          <cell r="H6568" t="e">
            <v>#VALUE!</v>
          </cell>
        </row>
        <row r="6569">
          <cell r="H6569" t="e">
            <v>#VALUE!</v>
          </cell>
        </row>
        <row r="6570">
          <cell r="H6570" t="e">
            <v>#VALUE!</v>
          </cell>
        </row>
        <row r="6571">
          <cell r="H6571" t="e">
            <v>#VALUE!</v>
          </cell>
        </row>
        <row r="6572">
          <cell r="H6572" t="e">
            <v>#VALUE!</v>
          </cell>
        </row>
        <row r="6573">
          <cell r="H6573" t="e">
            <v>#VALUE!</v>
          </cell>
        </row>
        <row r="6574">
          <cell r="H6574" t="e">
            <v>#VALUE!</v>
          </cell>
        </row>
        <row r="6575">
          <cell r="H6575" t="e">
            <v>#VALUE!</v>
          </cell>
        </row>
        <row r="6576">
          <cell r="H6576" t="e">
            <v>#VALUE!</v>
          </cell>
        </row>
        <row r="6577">
          <cell r="H6577" t="e">
            <v>#VALUE!</v>
          </cell>
        </row>
        <row r="6578">
          <cell r="H6578" t="e">
            <v>#VALUE!</v>
          </cell>
        </row>
        <row r="6579">
          <cell r="H6579" t="e">
            <v>#VALUE!</v>
          </cell>
        </row>
        <row r="6580">
          <cell r="H6580" t="e">
            <v>#VALUE!</v>
          </cell>
        </row>
        <row r="6581">
          <cell r="H6581" t="e">
            <v>#VALUE!</v>
          </cell>
        </row>
        <row r="6582">
          <cell r="H6582" t="e">
            <v>#VALUE!</v>
          </cell>
        </row>
        <row r="6583">
          <cell r="H6583" t="e">
            <v>#VALUE!</v>
          </cell>
        </row>
        <row r="6584">
          <cell r="H6584" t="e">
            <v>#VALUE!</v>
          </cell>
        </row>
        <row r="6585">
          <cell r="H6585" t="e">
            <v>#VALUE!</v>
          </cell>
        </row>
        <row r="6586">
          <cell r="H6586" t="e">
            <v>#VALUE!</v>
          </cell>
        </row>
        <row r="6587">
          <cell r="H6587" t="e">
            <v>#VALUE!</v>
          </cell>
        </row>
        <row r="6588">
          <cell r="H6588" t="e">
            <v>#VALUE!</v>
          </cell>
        </row>
        <row r="6589">
          <cell r="H6589" t="e">
            <v>#VALUE!</v>
          </cell>
        </row>
        <row r="6590">
          <cell r="H6590" t="e">
            <v>#VALUE!</v>
          </cell>
        </row>
        <row r="6591">
          <cell r="H6591" t="e">
            <v>#VALUE!</v>
          </cell>
        </row>
        <row r="6592">
          <cell r="H6592" t="e">
            <v>#VALUE!</v>
          </cell>
        </row>
        <row r="6593">
          <cell r="H6593" t="e">
            <v>#VALUE!</v>
          </cell>
        </row>
        <row r="6594">
          <cell r="H6594" t="e">
            <v>#VALUE!</v>
          </cell>
        </row>
        <row r="6595">
          <cell r="H6595" t="e">
            <v>#VALUE!</v>
          </cell>
        </row>
        <row r="6596">
          <cell r="H6596" t="e">
            <v>#VALUE!</v>
          </cell>
        </row>
        <row r="6597">
          <cell r="H6597" t="e">
            <v>#VALUE!</v>
          </cell>
        </row>
        <row r="6598">
          <cell r="H6598" t="e">
            <v>#VALUE!</v>
          </cell>
        </row>
        <row r="6599">
          <cell r="H6599" t="e">
            <v>#VALUE!</v>
          </cell>
        </row>
        <row r="6600">
          <cell r="H6600" t="e">
            <v>#VALUE!</v>
          </cell>
        </row>
        <row r="6601">
          <cell r="H6601" t="e">
            <v>#VALUE!</v>
          </cell>
        </row>
        <row r="6602">
          <cell r="H6602" t="e">
            <v>#VALUE!</v>
          </cell>
        </row>
        <row r="6603">
          <cell r="H6603" t="e">
            <v>#VALUE!</v>
          </cell>
        </row>
        <row r="6604">
          <cell r="H6604" t="e">
            <v>#VALUE!</v>
          </cell>
        </row>
        <row r="6605">
          <cell r="H6605" t="e">
            <v>#VALUE!</v>
          </cell>
        </row>
        <row r="6606">
          <cell r="H6606" t="e">
            <v>#VALUE!</v>
          </cell>
        </row>
        <row r="6607">
          <cell r="H6607" t="e">
            <v>#VALUE!</v>
          </cell>
        </row>
        <row r="6608">
          <cell r="H6608" t="e">
            <v>#VALUE!</v>
          </cell>
        </row>
        <row r="6609">
          <cell r="H6609" t="e">
            <v>#VALUE!</v>
          </cell>
        </row>
        <row r="6610">
          <cell r="H6610" t="e">
            <v>#VALUE!</v>
          </cell>
        </row>
        <row r="6611">
          <cell r="H6611" t="e">
            <v>#VALUE!</v>
          </cell>
        </row>
        <row r="6612">
          <cell r="H6612" t="e">
            <v>#VALUE!</v>
          </cell>
        </row>
        <row r="6613">
          <cell r="H6613" t="e">
            <v>#VALUE!</v>
          </cell>
        </row>
        <row r="6614">
          <cell r="H6614" t="e">
            <v>#VALUE!</v>
          </cell>
        </row>
        <row r="6615">
          <cell r="H6615" t="e">
            <v>#VALUE!</v>
          </cell>
        </row>
        <row r="6616">
          <cell r="H6616" t="e">
            <v>#VALUE!</v>
          </cell>
        </row>
        <row r="6617">
          <cell r="H6617" t="e">
            <v>#VALUE!</v>
          </cell>
        </row>
        <row r="6618">
          <cell r="H6618" t="e">
            <v>#VALUE!</v>
          </cell>
        </row>
        <row r="6619">
          <cell r="H6619" t="e">
            <v>#VALUE!</v>
          </cell>
        </row>
        <row r="6620">
          <cell r="H6620" t="e">
            <v>#VALUE!</v>
          </cell>
        </row>
        <row r="6621">
          <cell r="H6621" t="e">
            <v>#VALUE!</v>
          </cell>
        </row>
        <row r="6622">
          <cell r="H6622" t="e">
            <v>#VALUE!</v>
          </cell>
        </row>
        <row r="6623">
          <cell r="H6623" t="e">
            <v>#VALUE!</v>
          </cell>
        </row>
        <row r="6624">
          <cell r="H6624" t="e">
            <v>#VALUE!</v>
          </cell>
        </row>
        <row r="6625">
          <cell r="H6625" t="e">
            <v>#VALUE!</v>
          </cell>
        </row>
        <row r="6626">
          <cell r="H6626" t="e">
            <v>#VALUE!</v>
          </cell>
        </row>
        <row r="6627">
          <cell r="H6627" t="e">
            <v>#VALUE!</v>
          </cell>
        </row>
        <row r="6628">
          <cell r="H6628" t="e">
            <v>#VALUE!</v>
          </cell>
        </row>
        <row r="6629">
          <cell r="H6629" t="e">
            <v>#VALUE!</v>
          </cell>
        </row>
        <row r="6630">
          <cell r="H6630" t="e">
            <v>#VALUE!</v>
          </cell>
        </row>
        <row r="6631">
          <cell r="H6631" t="e">
            <v>#VALUE!</v>
          </cell>
        </row>
        <row r="6632">
          <cell r="H6632" t="e">
            <v>#VALUE!</v>
          </cell>
        </row>
        <row r="6633">
          <cell r="H6633" t="e">
            <v>#VALUE!</v>
          </cell>
        </row>
        <row r="6634">
          <cell r="H6634" t="e">
            <v>#VALUE!</v>
          </cell>
        </row>
        <row r="6635">
          <cell r="H6635" t="e">
            <v>#VALUE!</v>
          </cell>
        </row>
        <row r="6636">
          <cell r="H6636" t="e">
            <v>#VALUE!</v>
          </cell>
        </row>
        <row r="6637">
          <cell r="H6637" t="e">
            <v>#VALUE!</v>
          </cell>
        </row>
        <row r="6638">
          <cell r="H6638" t="e">
            <v>#VALUE!</v>
          </cell>
        </row>
        <row r="6639">
          <cell r="H6639" t="e">
            <v>#VALUE!</v>
          </cell>
        </row>
        <row r="6640">
          <cell r="H6640" t="e">
            <v>#VALUE!</v>
          </cell>
        </row>
        <row r="6641">
          <cell r="H6641" t="e">
            <v>#VALUE!</v>
          </cell>
        </row>
        <row r="6642">
          <cell r="H6642" t="e">
            <v>#VALUE!</v>
          </cell>
        </row>
        <row r="6643">
          <cell r="H6643" t="e">
            <v>#VALUE!</v>
          </cell>
        </row>
        <row r="6644">
          <cell r="H6644" t="e">
            <v>#VALUE!</v>
          </cell>
        </row>
        <row r="6645">
          <cell r="H6645" t="e">
            <v>#VALUE!</v>
          </cell>
        </row>
        <row r="6646">
          <cell r="H6646" t="e">
            <v>#VALUE!</v>
          </cell>
        </row>
        <row r="6647">
          <cell r="H6647" t="e">
            <v>#VALUE!</v>
          </cell>
        </row>
        <row r="6648">
          <cell r="H6648" t="e">
            <v>#VALUE!</v>
          </cell>
        </row>
        <row r="6649">
          <cell r="H6649" t="e">
            <v>#VALUE!</v>
          </cell>
        </row>
        <row r="6650">
          <cell r="H6650" t="e">
            <v>#VALUE!</v>
          </cell>
        </row>
        <row r="6651">
          <cell r="H6651" t="e">
            <v>#VALUE!</v>
          </cell>
        </row>
        <row r="6652">
          <cell r="H6652" t="e">
            <v>#VALUE!</v>
          </cell>
        </row>
        <row r="6653">
          <cell r="H6653" t="e">
            <v>#VALUE!</v>
          </cell>
        </row>
        <row r="6654">
          <cell r="H6654" t="e">
            <v>#VALUE!</v>
          </cell>
        </row>
        <row r="6655">
          <cell r="H6655" t="e">
            <v>#VALUE!</v>
          </cell>
        </row>
        <row r="6656">
          <cell r="H6656" t="e">
            <v>#VALUE!</v>
          </cell>
        </row>
        <row r="6657">
          <cell r="H6657" t="e">
            <v>#VALUE!</v>
          </cell>
        </row>
        <row r="6658">
          <cell r="H6658" t="e">
            <v>#VALUE!</v>
          </cell>
        </row>
        <row r="6659">
          <cell r="H6659" t="e">
            <v>#VALUE!</v>
          </cell>
        </row>
        <row r="6660">
          <cell r="H6660" t="e">
            <v>#VALUE!</v>
          </cell>
        </row>
        <row r="6661">
          <cell r="H6661" t="e">
            <v>#VALUE!</v>
          </cell>
        </row>
        <row r="6662">
          <cell r="H6662" t="e">
            <v>#VALUE!</v>
          </cell>
        </row>
        <row r="6663">
          <cell r="H6663" t="e">
            <v>#VALUE!</v>
          </cell>
        </row>
        <row r="6664">
          <cell r="H6664" t="e">
            <v>#VALUE!</v>
          </cell>
        </row>
        <row r="6665">
          <cell r="H6665" t="e">
            <v>#VALUE!</v>
          </cell>
        </row>
        <row r="6666">
          <cell r="H6666" t="e">
            <v>#VALUE!</v>
          </cell>
        </row>
        <row r="6667">
          <cell r="H6667" t="e">
            <v>#VALUE!</v>
          </cell>
        </row>
        <row r="6668">
          <cell r="H6668" t="e">
            <v>#VALUE!</v>
          </cell>
        </row>
        <row r="6669">
          <cell r="H6669" t="e">
            <v>#VALUE!</v>
          </cell>
        </row>
        <row r="6670">
          <cell r="H6670" t="e">
            <v>#VALUE!</v>
          </cell>
        </row>
        <row r="6671">
          <cell r="H6671" t="e">
            <v>#VALUE!</v>
          </cell>
        </row>
        <row r="6672">
          <cell r="H6672" t="e">
            <v>#VALUE!</v>
          </cell>
        </row>
        <row r="6673">
          <cell r="H6673" t="e">
            <v>#VALUE!</v>
          </cell>
        </row>
        <row r="6674">
          <cell r="H6674" t="e">
            <v>#VALUE!</v>
          </cell>
        </row>
        <row r="6675">
          <cell r="H6675" t="e">
            <v>#VALUE!</v>
          </cell>
        </row>
        <row r="6676">
          <cell r="H6676" t="e">
            <v>#VALUE!</v>
          </cell>
        </row>
        <row r="6677">
          <cell r="H6677" t="e">
            <v>#VALUE!</v>
          </cell>
        </row>
        <row r="6678">
          <cell r="H6678" t="e">
            <v>#VALUE!</v>
          </cell>
        </row>
        <row r="6679">
          <cell r="H6679" t="e">
            <v>#VALUE!</v>
          </cell>
        </row>
        <row r="6680">
          <cell r="H6680" t="e">
            <v>#VALUE!</v>
          </cell>
        </row>
        <row r="6681">
          <cell r="H6681" t="e">
            <v>#VALUE!</v>
          </cell>
        </row>
        <row r="6682">
          <cell r="H6682" t="e">
            <v>#VALUE!</v>
          </cell>
        </row>
        <row r="6683">
          <cell r="H6683" t="e">
            <v>#VALUE!</v>
          </cell>
        </row>
        <row r="6684">
          <cell r="H6684" t="e">
            <v>#VALUE!</v>
          </cell>
        </row>
        <row r="6685">
          <cell r="H6685" t="e">
            <v>#VALUE!</v>
          </cell>
        </row>
        <row r="6686">
          <cell r="H6686" t="e">
            <v>#VALUE!</v>
          </cell>
        </row>
        <row r="6687">
          <cell r="H6687" t="e">
            <v>#VALUE!</v>
          </cell>
        </row>
        <row r="6688">
          <cell r="H6688" t="e">
            <v>#VALUE!</v>
          </cell>
        </row>
        <row r="6689">
          <cell r="H6689" t="e">
            <v>#VALUE!</v>
          </cell>
        </row>
        <row r="6690">
          <cell r="H6690" t="e">
            <v>#VALUE!</v>
          </cell>
        </row>
        <row r="6691">
          <cell r="H6691" t="e">
            <v>#VALUE!</v>
          </cell>
        </row>
        <row r="6692">
          <cell r="H6692" t="e">
            <v>#VALUE!</v>
          </cell>
        </row>
        <row r="6693">
          <cell r="H6693" t="e">
            <v>#VALUE!</v>
          </cell>
        </row>
        <row r="6694">
          <cell r="H6694" t="e">
            <v>#VALUE!</v>
          </cell>
        </row>
        <row r="6695">
          <cell r="H6695" t="e">
            <v>#VALUE!</v>
          </cell>
        </row>
        <row r="6696">
          <cell r="H6696" t="e">
            <v>#VALUE!</v>
          </cell>
        </row>
        <row r="6697">
          <cell r="H6697" t="e">
            <v>#VALUE!</v>
          </cell>
        </row>
        <row r="6698">
          <cell r="H6698" t="e">
            <v>#VALUE!</v>
          </cell>
        </row>
        <row r="6699">
          <cell r="H6699" t="e">
            <v>#VALUE!</v>
          </cell>
        </row>
        <row r="6700">
          <cell r="H6700" t="e">
            <v>#VALUE!</v>
          </cell>
        </row>
        <row r="6701">
          <cell r="H6701" t="e">
            <v>#VALUE!</v>
          </cell>
        </row>
        <row r="6702">
          <cell r="H6702" t="e">
            <v>#VALUE!</v>
          </cell>
        </row>
        <row r="6703">
          <cell r="H6703" t="e">
            <v>#VALUE!</v>
          </cell>
        </row>
        <row r="6704">
          <cell r="H6704" t="e">
            <v>#VALUE!</v>
          </cell>
        </row>
        <row r="6705">
          <cell r="H6705" t="e">
            <v>#VALUE!</v>
          </cell>
        </row>
        <row r="6706">
          <cell r="H6706" t="e">
            <v>#VALUE!</v>
          </cell>
        </row>
        <row r="6707">
          <cell r="H6707" t="e">
            <v>#VALUE!</v>
          </cell>
        </row>
        <row r="6708">
          <cell r="H6708" t="e">
            <v>#VALUE!</v>
          </cell>
        </row>
        <row r="6709">
          <cell r="H6709" t="e">
            <v>#VALUE!</v>
          </cell>
        </row>
        <row r="6710">
          <cell r="H6710" t="e">
            <v>#VALUE!</v>
          </cell>
        </row>
        <row r="6711">
          <cell r="H6711" t="e">
            <v>#VALUE!</v>
          </cell>
        </row>
        <row r="6712">
          <cell r="H6712" t="e">
            <v>#VALUE!</v>
          </cell>
        </row>
        <row r="6713">
          <cell r="H6713" t="e">
            <v>#VALUE!</v>
          </cell>
        </row>
        <row r="6714">
          <cell r="H6714" t="e">
            <v>#VALUE!</v>
          </cell>
        </row>
        <row r="6715">
          <cell r="H6715" t="e">
            <v>#VALUE!</v>
          </cell>
        </row>
        <row r="6716">
          <cell r="H6716" t="e">
            <v>#VALUE!</v>
          </cell>
        </row>
        <row r="6717">
          <cell r="H6717" t="e">
            <v>#VALUE!</v>
          </cell>
        </row>
        <row r="6718">
          <cell r="H6718" t="e">
            <v>#VALUE!</v>
          </cell>
        </row>
        <row r="6719">
          <cell r="H6719" t="e">
            <v>#VALUE!</v>
          </cell>
        </row>
        <row r="6720">
          <cell r="H6720" t="e">
            <v>#VALUE!</v>
          </cell>
        </row>
        <row r="6721">
          <cell r="H6721" t="e">
            <v>#VALUE!</v>
          </cell>
        </row>
        <row r="6722">
          <cell r="H6722" t="e">
            <v>#VALUE!</v>
          </cell>
        </row>
        <row r="6723">
          <cell r="H6723" t="e">
            <v>#VALUE!</v>
          </cell>
        </row>
        <row r="6724">
          <cell r="H6724" t="e">
            <v>#VALUE!</v>
          </cell>
        </row>
        <row r="6725">
          <cell r="H6725" t="e">
            <v>#VALUE!</v>
          </cell>
        </row>
        <row r="6726">
          <cell r="H6726" t="e">
            <v>#VALUE!</v>
          </cell>
        </row>
        <row r="6727">
          <cell r="H6727" t="e">
            <v>#VALUE!</v>
          </cell>
        </row>
        <row r="6728">
          <cell r="H6728" t="e">
            <v>#VALUE!</v>
          </cell>
        </row>
        <row r="6729">
          <cell r="H6729" t="e">
            <v>#VALUE!</v>
          </cell>
        </row>
        <row r="6730">
          <cell r="H6730" t="e">
            <v>#VALUE!</v>
          </cell>
        </row>
        <row r="6731">
          <cell r="H6731" t="e">
            <v>#VALUE!</v>
          </cell>
        </row>
        <row r="6732">
          <cell r="H6732" t="e">
            <v>#VALUE!</v>
          </cell>
        </row>
        <row r="6733">
          <cell r="H6733" t="e">
            <v>#VALUE!</v>
          </cell>
        </row>
        <row r="6734">
          <cell r="H6734" t="e">
            <v>#VALUE!</v>
          </cell>
        </row>
        <row r="6735">
          <cell r="H6735" t="e">
            <v>#VALUE!</v>
          </cell>
        </row>
        <row r="6736">
          <cell r="H6736" t="e">
            <v>#VALUE!</v>
          </cell>
        </row>
        <row r="6737">
          <cell r="H6737" t="e">
            <v>#VALUE!</v>
          </cell>
        </row>
        <row r="6738">
          <cell r="H6738" t="e">
            <v>#VALUE!</v>
          </cell>
        </row>
        <row r="6739">
          <cell r="H6739" t="e">
            <v>#VALUE!</v>
          </cell>
        </row>
        <row r="6740">
          <cell r="H6740" t="e">
            <v>#VALUE!</v>
          </cell>
        </row>
        <row r="6741">
          <cell r="H6741" t="e">
            <v>#VALUE!</v>
          </cell>
        </row>
        <row r="6742">
          <cell r="H6742" t="e">
            <v>#VALUE!</v>
          </cell>
        </row>
        <row r="6743">
          <cell r="H6743" t="e">
            <v>#VALUE!</v>
          </cell>
        </row>
        <row r="6744">
          <cell r="H6744" t="e">
            <v>#VALUE!</v>
          </cell>
        </row>
        <row r="6745">
          <cell r="H6745" t="e">
            <v>#VALUE!</v>
          </cell>
        </row>
        <row r="6746">
          <cell r="H6746" t="e">
            <v>#VALUE!</v>
          </cell>
        </row>
        <row r="6747">
          <cell r="H6747" t="e">
            <v>#VALUE!</v>
          </cell>
        </row>
        <row r="6748">
          <cell r="H6748" t="e">
            <v>#VALUE!</v>
          </cell>
        </row>
        <row r="6749">
          <cell r="H6749" t="e">
            <v>#VALUE!</v>
          </cell>
        </row>
        <row r="6750">
          <cell r="H6750" t="e">
            <v>#VALUE!</v>
          </cell>
        </row>
        <row r="6751">
          <cell r="H6751" t="e">
            <v>#VALUE!</v>
          </cell>
        </row>
        <row r="6752">
          <cell r="H6752" t="e">
            <v>#VALUE!</v>
          </cell>
        </row>
        <row r="6753">
          <cell r="H6753" t="e">
            <v>#VALUE!</v>
          </cell>
        </row>
        <row r="6754">
          <cell r="H6754" t="e">
            <v>#VALUE!</v>
          </cell>
        </row>
        <row r="6755">
          <cell r="H6755" t="e">
            <v>#VALUE!</v>
          </cell>
        </row>
        <row r="6756">
          <cell r="H6756" t="e">
            <v>#VALUE!</v>
          </cell>
        </row>
        <row r="6757">
          <cell r="H6757" t="e">
            <v>#VALUE!</v>
          </cell>
        </row>
        <row r="6758">
          <cell r="H6758" t="e">
            <v>#VALUE!</v>
          </cell>
        </row>
        <row r="6759">
          <cell r="H6759" t="e">
            <v>#VALUE!</v>
          </cell>
        </row>
        <row r="6760">
          <cell r="H6760" t="e">
            <v>#VALUE!</v>
          </cell>
        </row>
        <row r="6761">
          <cell r="H6761" t="e">
            <v>#VALUE!</v>
          </cell>
        </row>
        <row r="6762">
          <cell r="H6762" t="e">
            <v>#VALUE!</v>
          </cell>
        </row>
        <row r="6763">
          <cell r="H6763" t="e">
            <v>#VALUE!</v>
          </cell>
        </row>
        <row r="6764">
          <cell r="H6764" t="e">
            <v>#VALUE!</v>
          </cell>
        </row>
        <row r="6765">
          <cell r="H6765" t="e">
            <v>#VALUE!</v>
          </cell>
        </row>
        <row r="6766">
          <cell r="H6766" t="e">
            <v>#VALUE!</v>
          </cell>
        </row>
        <row r="6767">
          <cell r="H6767" t="e">
            <v>#VALUE!</v>
          </cell>
        </row>
        <row r="6768">
          <cell r="H6768" t="e">
            <v>#VALUE!</v>
          </cell>
        </row>
        <row r="6769">
          <cell r="H6769" t="e">
            <v>#VALUE!</v>
          </cell>
        </row>
        <row r="6770">
          <cell r="H6770" t="e">
            <v>#VALUE!</v>
          </cell>
        </row>
        <row r="6771">
          <cell r="H6771" t="e">
            <v>#VALUE!</v>
          </cell>
        </row>
        <row r="6772">
          <cell r="H6772" t="e">
            <v>#VALUE!</v>
          </cell>
        </row>
        <row r="6773">
          <cell r="H6773" t="e">
            <v>#VALUE!</v>
          </cell>
        </row>
        <row r="6774">
          <cell r="H6774" t="e">
            <v>#VALUE!</v>
          </cell>
        </row>
        <row r="6775">
          <cell r="H6775" t="e">
            <v>#VALUE!</v>
          </cell>
        </row>
        <row r="6776">
          <cell r="H6776" t="e">
            <v>#VALUE!</v>
          </cell>
        </row>
        <row r="6777">
          <cell r="H6777" t="e">
            <v>#VALUE!</v>
          </cell>
        </row>
        <row r="6778">
          <cell r="H6778" t="e">
            <v>#VALUE!</v>
          </cell>
        </row>
        <row r="6779">
          <cell r="H6779" t="e">
            <v>#VALUE!</v>
          </cell>
        </row>
        <row r="6780">
          <cell r="H6780" t="e">
            <v>#VALUE!</v>
          </cell>
        </row>
        <row r="6781">
          <cell r="H6781" t="e">
            <v>#VALUE!</v>
          </cell>
        </row>
        <row r="6782">
          <cell r="H6782" t="e">
            <v>#VALUE!</v>
          </cell>
        </row>
        <row r="6783">
          <cell r="H6783" t="e">
            <v>#VALUE!</v>
          </cell>
        </row>
        <row r="6784">
          <cell r="H6784" t="e">
            <v>#VALUE!</v>
          </cell>
        </row>
        <row r="6785">
          <cell r="H6785" t="e">
            <v>#VALUE!</v>
          </cell>
        </row>
        <row r="6786">
          <cell r="H6786" t="e">
            <v>#VALUE!</v>
          </cell>
        </row>
        <row r="6787">
          <cell r="H6787" t="e">
            <v>#VALUE!</v>
          </cell>
        </row>
        <row r="6788">
          <cell r="H6788" t="e">
            <v>#VALUE!</v>
          </cell>
        </row>
        <row r="6789">
          <cell r="H6789" t="e">
            <v>#VALUE!</v>
          </cell>
        </row>
        <row r="6790">
          <cell r="H6790" t="e">
            <v>#VALUE!</v>
          </cell>
        </row>
        <row r="6791">
          <cell r="H6791" t="e">
            <v>#VALUE!</v>
          </cell>
        </row>
        <row r="6792">
          <cell r="H6792" t="e">
            <v>#VALUE!</v>
          </cell>
        </row>
        <row r="6793">
          <cell r="H6793" t="e">
            <v>#VALUE!</v>
          </cell>
        </row>
        <row r="6794">
          <cell r="H6794" t="e">
            <v>#VALUE!</v>
          </cell>
        </row>
        <row r="6795">
          <cell r="H6795" t="e">
            <v>#VALUE!</v>
          </cell>
        </row>
        <row r="6796">
          <cell r="H6796" t="e">
            <v>#VALUE!</v>
          </cell>
        </row>
        <row r="6797">
          <cell r="H6797" t="e">
            <v>#VALUE!</v>
          </cell>
        </row>
        <row r="6798">
          <cell r="H6798" t="e">
            <v>#VALUE!</v>
          </cell>
        </row>
        <row r="6799">
          <cell r="H6799" t="e">
            <v>#VALUE!</v>
          </cell>
        </row>
        <row r="6800">
          <cell r="H6800" t="e">
            <v>#VALUE!</v>
          </cell>
        </row>
        <row r="6801">
          <cell r="H6801" t="e">
            <v>#VALUE!</v>
          </cell>
        </row>
        <row r="6802">
          <cell r="H6802" t="e">
            <v>#VALUE!</v>
          </cell>
        </row>
        <row r="6803">
          <cell r="H6803" t="e">
            <v>#VALUE!</v>
          </cell>
        </row>
        <row r="6804">
          <cell r="H6804" t="e">
            <v>#VALUE!</v>
          </cell>
        </row>
        <row r="6805">
          <cell r="H6805" t="e">
            <v>#VALUE!</v>
          </cell>
        </row>
        <row r="6806">
          <cell r="H6806" t="e">
            <v>#VALUE!</v>
          </cell>
        </row>
        <row r="6807">
          <cell r="H6807" t="e">
            <v>#VALUE!</v>
          </cell>
        </row>
        <row r="6808">
          <cell r="H6808" t="e">
            <v>#VALUE!</v>
          </cell>
        </row>
        <row r="6809">
          <cell r="H6809" t="e">
            <v>#VALUE!</v>
          </cell>
        </row>
        <row r="6810">
          <cell r="H6810" t="e">
            <v>#VALUE!</v>
          </cell>
        </row>
        <row r="6811">
          <cell r="H6811" t="e">
            <v>#VALUE!</v>
          </cell>
        </row>
        <row r="6812">
          <cell r="H6812" t="e">
            <v>#VALUE!</v>
          </cell>
        </row>
        <row r="6813">
          <cell r="H6813" t="e">
            <v>#VALUE!</v>
          </cell>
        </row>
        <row r="6814">
          <cell r="H6814" t="e">
            <v>#VALUE!</v>
          </cell>
        </row>
        <row r="6815">
          <cell r="H6815" t="e">
            <v>#VALUE!</v>
          </cell>
        </row>
        <row r="6816">
          <cell r="H6816" t="e">
            <v>#VALUE!</v>
          </cell>
        </row>
        <row r="6817">
          <cell r="H6817" t="e">
            <v>#VALUE!</v>
          </cell>
        </row>
        <row r="6818">
          <cell r="H6818" t="e">
            <v>#VALUE!</v>
          </cell>
        </row>
        <row r="6819">
          <cell r="H6819" t="e">
            <v>#VALUE!</v>
          </cell>
        </row>
        <row r="6820">
          <cell r="H6820" t="e">
            <v>#VALUE!</v>
          </cell>
        </row>
        <row r="6821">
          <cell r="H6821" t="e">
            <v>#VALUE!</v>
          </cell>
        </row>
        <row r="6822">
          <cell r="H6822" t="e">
            <v>#VALUE!</v>
          </cell>
        </row>
        <row r="6823">
          <cell r="H6823" t="e">
            <v>#VALUE!</v>
          </cell>
        </row>
        <row r="6824">
          <cell r="H6824" t="e">
            <v>#VALUE!</v>
          </cell>
        </row>
        <row r="6825">
          <cell r="H6825" t="e">
            <v>#VALUE!</v>
          </cell>
        </row>
        <row r="6826">
          <cell r="H6826" t="e">
            <v>#VALUE!</v>
          </cell>
        </row>
        <row r="6827">
          <cell r="H6827" t="e">
            <v>#VALUE!</v>
          </cell>
        </row>
        <row r="6828">
          <cell r="H6828" t="e">
            <v>#VALUE!</v>
          </cell>
        </row>
        <row r="6829">
          <cell r="H6829" t="e">
            <v>#VALUE!</v>
          </cell>
        </row>
        <row r="6830">
          <cell r="H6830" t="e">
            <v>#VALUE!</v>
          </cell>
        </row>
        <row r="6831">
          <cell r="H6831" t="e">
            <v>#VALUE!</v>
          </cell>
        </row>
        <row r="6832">
          <cell r="H6832" t="e">
            <v>#VALUE!</v>
          </cell>
        </row>
        <row r="6833">
          <cell r="H6833" t="e">
            <v>#VALUE!</v>
          </cell>
        </row>
        <row r="6834">
          <cell r="H6834" t="e">
            <v>#VALUE!</v>
          </cell>
        </row>
        <row r="6835">
          <cell r="H6835" t="e">
            <v>#VALUE!</v>
          </cell>
        </row>
        <row r="6836">
          <cell r="H6836" t="e">
            <v>#VALUE!</v>
          </cell>
        </row>
        <row r="6837">
          <cell r="H6837" t="e">
            <v>#VALUE!</v>
          </cell>
        </row>
        <row r="6838">
          <cell r="H6838" t="e">
            <v>#VALUE!</v>
          </cell>
        </row>
        <row r="6839">
          <cell r="H6839" t="e">
            <v>#VALUE!</v>
          </cell>
        </row>
        <row r="6840">
          <cell r="H6840" t="e">
            <v>#VALUE!</v>
          </cell>
        </row>
        <row r="6841">
          <cell r="H6841" t="e">
            <v>#VALUE!</v>
          </cell>
        </row>
        <row r="6842">
          <cell r="H6842" t="e">
            <v>#VALUE!</v>
          </cell>
        </row>
        <row r="6843">
          <cell r="H6843" t="e">
            <v>#VALUE!</v>
          </cell>
        </row>
        <row r="6844">
          <cell r="H6844" t="e">
            <v>#VALUE!</v>
          </cell>
        </row>
        <row r="6845">
          <cell r="H6845" t="e">
            <v>#VALUE!</v>
          </cell>
        </row>
        <row r="6846">
          <cell r="H6846" t="e">
            <v>#VALUE!</v>
          </cell>
        </row>
        <row r="6847">
          <cell r="H6847" t="e">
            <v>#VALUE!</v>
          </cell>
        </row>
        <row r="6848">
          <cell r="H6848" t="e">
            <v>#VALUE!</v>
          </cell>
        </row>
        <row r="6849">
          <cell r="H6849" t="e">
            <v>#VALUE!</v>
          </cell>
        </row>
        <row r="6850">
          <cell r="H6850" t="e">
            <v>#VALUE!</v>
          </cell>
        </row>
        <row r="6851">
          <cell r="H6851" t="e">
            <v>#VALUE!</v>
          </cell>
        </row>
        <row r="6852">
          <cell r="H6852" t="e">
            <v>#VALUE!</v>
          </cell>
        </row>
        <row r="6853">
          <cell r="H6853" t="e">
            <v>#VALUE!</v>
          </cell>
        </row>
        <row r="6854">
          <cell r="H6854" t="e">
            <v>#VALUE!</v>
          </cell>
        </row>
        <row r="6855">
          <cell r="H6855" t="e">
            <v>#VALUE!</v>
          </cell>
        </row>
        <row r="6856">
          <cell r="H6856" t="e">
            <v>#VALUE!</v>
          </cell>
        </row>
        <row r="6857">
          <cell r="H6857" t="e">
            <v>#VALUE!</v>
          </cell>
        </row>
        <row r="6858">
          <cell r="H6858" t="e">
            <v>#VALUE!</v>
          </cell>
        </row>
        <row r="6859">
          <cell r="H6859" t="e">
            <v>#VALUE!</v>
          </cell>
        </row>
        <row r="6860">
          <cell r="H6860" t="e">
            <v>#VALUE!</v>
          </cell>
        </row>
        <row r="6861">
          <cell r="H6861" t="e">
            <v>#VALUE!</v>
          </cell>
        </row>
        <row r="6862">
          <cell r="H6862" t="e">
            <v>#VALUE!</v>
          </cell>
        </row>
        <row r="6863">
          <cell r="H6863" t="e">
            <v>#VALUE!</v>
          </cell>
        </row>
        <row r="6864">
          <cell r="H6864" t="e">
            <v>#VALUE!</v>
          </cell>
        </row>
        <row r="6865">
          <cell r="H6865" t="e">
            <v>#VALUE!</v>
          </cell>
        </row>
        <row r="6866">
          <cell r="H6866" t="e">
            <v>#VALUE!</v>
          </cell>
        </row>
        <row r="6867">
          <cell r="H6867" t="e">
            <v>#VALUE!</v>
          </cell>
        </row>
        <row r="6868">
          <cell r="H6868" t="e">
            <v>#VALUE!</v>
          </cell>
        </row>
        <row r="6869">
          <cell r="H6869" t="e">
            <v>#VALUE!</v>
          </cell>
        </row>
        <row r="6870">
          <cell r="H6870" t="e">
            <v>#VALUE!</v>
          </cell>
        </row>
        <row r="6871">
          <cell r="H6871" t="e">
            <v>#VALUE!</v>
          </cell>
        </row>
        <row r="6872">
          <cell r="H6872" t="e">
            <v>#VALUE!</v>
          </cell>
        </row>
        <row r="6873">
          <cell r="H6873" t="e">
            <v>#VALUE!</v>
          </cell>
        </row>
        <row r="6874">
          <cell r="H6874" t="e">
            <v>#VALUE!</v>
          </cell>
        </row>
        <row r="6875">
          <cell r="H6875" t="e">
            <v>#VALUE!</v>
          </cell>
        </row>
        <row r="6876">
          <cell r="H6876" t="e">
            <v>#VALUE!</v>
          </cell>
        </row>
        <row r="6877">
          <cell r="H6877" t="e">
            <v>#VALUE!</v>
          </cell>
        </row>
        <row r="6878">
          <cell r="H6878" t="e">
            <v>#VALUE!</v>
          </cell>
        </row>
        <row r="6879">
          <cell r="H6879" t="e">
            <v>#VALUE!</v>
          </cell>
        </row>
        <row r="6880">
          <cell r="H6880" t="e">
            <v>#VALUE!</v>
          </cell>
        </row>
        <row r="6881">
          <cell r="H6881" t="e">
            <v>#VALUE!</v>
          </cell>
        </row>
        <row r="6882">
          <cell r="H6882" t="e">
            <v>#VALUE!</v>
          </cell>
        </row>
        <row r="6883">
          <cell r="H6883" t="e">
            <v>#VALUE!</v>
          </cell>
        </row>
        <row r="6884">
          <cell r="H6884" t="e">
            <v>#VALUE!</v>
          </cell>
        </row>
        <row r="6885">
          <cell r="H6885" t="e">
            <v>#VALUE!</v>
          </cell>
        </row>
        <row r="6886">
          <cell r="H6886" t="e">
            <v>#VALUE!</v>
          </cell>
        </row>
        <row r="6887">
          <cell r="H6887" t="e">
            <v>#VALUE!</v>
          </cell>
        </row>
        <row r="6888">
          <cell r="H6888" t="e">
            <v>#VALUE!</v>
          </cell>
        </row>
        <row r="6889">
          <cell r="H6889" t="e">
            <v>#VALUE!</v>
          </cell>
        </row>
        <row r="6890">
          <cell r="H6890" t="e">
            <v>#VALUE!</v>
          </cell>
        </row>
        <row r="6891">
          <cell r="H6891" t="e">
            <v>#VALUE!</v>
          </cell>
        </row>
        <row r="6892">
          <cell r="H6892" t="e">
            <v>#VALUE!</v>
          </cell>
        </row>
        <row r="6893">
          <cell r="H6893" t="e">
            <v>#VALUE!</v>
          </cell>
        </row>
        <row r="6894">
          <cell r="H6894" t="e">
            <v>#VALUE!</v>
          </cell>
        </row>
        <row r="6895">
          <cell r="H6895" t="e">
            <v>#VALUE!</v>
          </cell>
        </row>
        <row r="6896">
          <cell r="H6896" t="e">
            <v>#VALUE!</v>
          </cell>
        </row>
        <row r="6897">
          <cell r="H6897" t="e">
            <v>#VALUE!</v>
          </cell>
        </row>
        <row r="6898">
          <cell r="H6898" t="e">
            <v>#VALUE!</v>
          </cell>
        </row>
        <row r="6899">
          <cell r="H6899" t="e">
            <v>#VALUE!</v>
          </cell>
        </row>
        <row r="6900">
          <cell r="H6900" t="e">
            <v>#VALUE!</v>
          </cell>
        </row>
        <row r="6901">
          <cell r="H6901" t="e">
            <v>#VALUE!</v>
          </cell>
        </row>
        <row r="6902">
          <cell r="H6902" t="e">
            <v>#VALUE!</v>
          </cell>
        </row>
        <row r="6903">
          <cell r="H6903" t="e">
            <v>#VALUE!</v>
          </cell>
        </row>
        <row r="6904">
          <cell r="H6904" t="e">
            <v>#VALUE!</v>
          </cell>
        </row>
        <row r="6905">
          <cell r="H6905" t="e">
            <v>#VALUE!</v>
          </cell>
        </row>
        <row r="6906">
          <cell r="H6906" t="e">
            <v>#VALUE!</v>
          </cell>
        </row>
        <row r="6907">
          <cell r="H6907" t="e">
            <v>#VALUE!</v>
          </cell>
        </row>
        <row r="6908">
          <cell r="H6908" t="e">
            <v>#VALUE!</v>
          </cell>
        </row>
        <row r="6909">
          <cell r="H6909" t="e">
            <v>#VALUE!</v>
          </cell>
        </row>
        <row r="6910">
          <cell r="H6910" t="e">
            <v>#VALUE!</v>
          </cell>
        </row>
        <row r="6911">
          <cell r="H6911" t="e">
            <v>#VALUE!</v>
          </cell>
        </row>
        <row r="6912">
          <cell r="H6912" t="e">
            <v>#VALUE!</v>
          </cell>
        </row>
        <row r="6913">
          <cell r="H6913" t="e">
            <v>#VALUE!</v>
          </cell>
        </row>
        <row r="6914">
          <cell r="H6914" t="e">
            <v>#VALUE!</v>
          </cell>
        </row>
        <row r="6915">
          <cell r="H6915" t="e">
            <v>#VALUE!</v>
          </cell>
        </row>
        <row r="6916">
          <cell r="H6916" t="e">
            <v>#VALUE!</v>
          </cell>
        </row>
        <row r="6917">
          <cell r="H6917" t="e">
            <v>#VALUE!</v>
          </cell>
        </row>
        <row r="6918">
          <cell r="H6918" t="e">
            <v>#VALUE!</v>
          </cell>
        </row>
        <row r="6919">
          <cell r="H6919" t="e">
            <v>#VALUE!</v>
          </cell>
        </row>
        <row r="6920">
          <cell r="H6920" t="e">
            <v>#VALUE!</v>
          </cell>
        </row>
        <row r="6921">
          <cell r="H6921" t="e">
            <v>#VALUE!</v>
          </cell>
        </row>
        <row r="6922">
          <cell r="H6922" t="e">
            <v>#VALUE!</v>
          </cell>
        </row>
        <row r="6923">
          <cell r="H6923" t="e">
            <v>#VALUE!</v>
          </cell>
        </row>
        <row r="6924">
          <cell r="H6924" t="e">
            <v>#VALUE!</v>
          </cell>
        </row>
        <row r="6925">
          <cell r="H6925" t="e">
            <v>#VALUE!</v>
          </cell>
        </row>
        <row r="6926">
          <cell r="H6926" t="e">
            <v>#VALUE!</v>
          </cell>
        </row>
        <row r="6927">
          <cell r="H6927" t="e">
            <v>#VALUE!</v>
          </cell>
        </row>
        <row r="6928">
          <cell r="H6928" t="e">
            <v>#VALUE!</v>
          </cell>
        </row>
        <row r="6929">
          <cell r="H6929" t="e">
            <v>#VALUE!</v>
          </cell>
        </row>
        <row r="6930">
          <cell r="H6930" t="e">
            <v>#VALUE!</v>
          </cell>
        </row>
        <row r="6931">
          <cell r="H6931" t="e">
            <v>#VALUE!</v>
          </cell>
        </row>
        <row r="6932">
          <cell r="H6932" t="e">
            <v>#VALUE!</v>
          </cell>
        </row>
        <row r="6933">
          <cell r="H6933" t="e">
            <v>#VALUE!</v>
          </cell>
        </row>
        <row r="6934">
          <cell r="H6934" t="e">
            <v>#VALUE!</v>
          </cell>
        </row>
        <row r="6935">
          <cell r="H6935" t="e">
            <v>#VALUE!</v>
          </cell>
        </row>
        <row r="6936">
          <cell r="H6936" t="e">
            <v>#VALUE!</v>
          </cell>
        </row>
        <row r="6937">
          <cell r="H6937" t="e">
            <v>#VALUE!</v>
          </cell>
        </row>
        <row r="6938">
          <cell r="H6938" t="e">
            <v>#VALUE!</v>
          </cell>
        </row>
        <row r="6939">
          <cell r="H6939" t="e">
            <v>#VALUE!</v>
          </cell>
        </row>
        <row r="6940">
          <cell r="H6940" t="e">
            <v>#VALUE!</v>
          </cell>
        </row>
        <row r="6941">
          <cell r="H6941" t="e">
            <v>#VALUE!</v>
          </cell>
        </row>
        <row r="6942">
          <cell r="H6942" t="e">
            <v>#VALUE!</v>
          </cell>
        </row>
        <row r="6943">
          <cell r="H6943" t="e">
            <v>#VALUE!</v>
          </cell>
        </row>
        <row r="6944">
          <cell r="H6944" t="e">
            <v>#VALUE!</v>
          </cell>
        </row>
        <row r="6945">
          <cell r="H6945" t="e">
            <v>#VALUE!</v>
          </cell>
        </row>
        <row r="6946">
          <cell r="H6946" t="e">
            <v>#VALUE!</v>
          </cell>
        </row>
        <row r="6947">
          <cell r="H6947" t="e">
            <v>#VALUE!</v>
          </cell>
        </row>
        <row r="6948">
          <cell r="H6948" t="e">
            <v>#VALUE!</v>
          </cell>
        </row>
        <row r="6949">
          <cell r="H6949" t="e">
            <v>#VALUE!</v>
          </cell>
        </row>
        <row r="6950">
          <cell r="H6950" t="e">
            <v>#VALUE!</v>
          </cell>
        </row>
        <row r="6951">
          <cell r="H6951" t="e">
            <v>#VALUE!</v>
          </cell>
        </row>
        <row r="6952">
          <cell r="H6952" t="e">
            <v>#VALUE!</v>
          </cell>
        </row>
        <row r="6953">
          <cell r="H6953" t="e">
            <v>#VALUE!</v>
          </cell>
        </row>
        <row r="6954">
          <cell r="H6954" t="e">
            <v>#VALUE!</v>
          </cell>
        </row>
        <row r="6955">
          <cell r="H6955" t="e">
            <v>#VALUE!</v>
          </cell>
        </row>
        <row r="6956">
          <cell r="H6956" t="e">
            <v>#VALUE!</v>
          </cell>
        </row>
        <row r="6957">
          <cell r="H6957" t="e">
            <v>#VALUE!</v>
          </cell>
        </row>
        <row r="6958">
          <cell r="H6958" t="e">
            <v>#VALUE!</v>
          </cell>
        </row>
        <row r="6959">
          <cell r="H6959" t="e">
            <v>#VALUE!</v>
          </cell>
        </row>
        <row r="6960">
          <cell r="H6960" t="e">
            <v>#VALUE!</v>
          </cell>
        </row>
        <row r="6961">
          <cell r="H6961" t="e">
            <v>#VALUE!</v>
          </cell>
        </row>
        <row r="6962">
          <cell r="H6962" t="e">
            <v>#VALUE!</v>
          </cell>
        </row>
        <row r="6963">
          <cell r="H6963" t="e">
            <v>#VALUE!</v>
          </cell>
        </row>
        <row r="6964">
          <cell r="H6964" t="e">
            <v>#VALUE!</v>
          </cell>
        </row>
        <row r="6965">
          <cell r="H6965" t="e">
            <v>#VALUE!</v>
          </cell>
        </row>
        <row r="6966">
          <cell r="H6966" t="e">
            <v>#VALUE!</v>
          </cell>
        </row>
        <row r="6967">
          <cell r="H6967" t="e">
            <v>#VALUE!</v>
          </cell>
        </row>
        <row r="6968">
          <cell r="H6968" t="e">
            <v>#VALUE!</v>
          </cell>
        </row>
        <row r="6969">
          <cell r="H6969" t="e">
            <v>#VALUE!</v>
          </cell>
        </row>
        <row r="6970">
          <cell r="H6970" t="e">
            <v>#VALUE!</v>
          </cell>
        </row>
        <row r="6971">
          <cell r="H6971" t="e">
            <v>#VALUE!</v>
          </cell>
        </row>
        <row r="6972">
          <cell r="H6972" t="e">
            <v>#VALUE!</v>
          </cell>
        </row>
        <row r="6973">
          <cell r="H6973" t="e">
            <v>#VALUE!</v>
          </cell>
        </row>
        <row r="6974">
          <cell r="H6974" t="e">
            <v>#VALUE!</v>
          </cell>
        </row>
        <row r="6975">
          <cell r="H6975" t="e">
            <v>#VALUE!</v>
          </cell>
        </row>
        <row r="6976">
          <cell r="H6976" t="e">
            <v>#VALUE!</v>
          </cell>
        </row>
        <row r="6977">
          <cell r="H6977" t="e">
            <v>#VALUE!</v>
          </cell>
        </row>
        <row r="6978">
          <cell r="H6978" t="e">
            <v>#VALUE!</v>
          </cell>
        </row>
        <row r="6979">
          <cell r="H6979" t="e">
            <v>#VALUE!</v>
          </cell>
        </row>
        <row r="6980">
          <cell r="H6980" t="e">
            <v>#VALUE!</v>
          </cell>
        </row>
        <row r="6981">
          <cell r="H6981" t="e">
            <v>#VALUE!</v>
          </cell>
        </row>
        <row r="6982">
          <cell r="H6982" t="e">
            <v>#VALUE!</v>
          </cell>
        </row>
        <row r="6983">
          <cell r="H6983" t="e">
            <v>#VALUE!</v>
          </cell>
        </row>
        <row r="6984">
          <cell r="H6984" t="e">
            <v>#VALUE!</v>
          </cell>
        </row>
        <row r="6985">
          <cell r="H6985" t="e">
            <v>#VALUE!</v>
          </cell>
        </row>
        <row r="6986">
          <cell r="H6986" t="e">
            <v>#VALUE!</v>
          </cell>
        </row>
        <row r="6987">
          <cell r="H6987" t="e">
            <v>#VALUE!</v>
          </cell>
        </row>
        <row r="6988">
          <cell r="H6988" t="e">
            <v>#VALUE!</v>
          </cell>
        </row>
        <row r="6989">
          <cell r="H6989" t="e">
            <v>#VALUE!</v>
          </cell>
        </row>
        <row r="6990">
          <cell r="H6990" t="e">
            <v>#VALUE!</v>
          </cell>
        </row>
        <row r="6991">
          <cell r="H6991" t="e">
            <v>#VALUE!</v>
          </cell>
        </row>
        <row r="6992">
          <cell r="H6992" t="e">
            <v>#VALUE!</v>
          </cell>
        </row>
        <row r="6993">
          <cell r="H6993" t="e">
            <v>#VALUE!</v>
          </cell>
        </row>
        <row r="6994">
          <cell r="H6994" t="e">
            <v>#VALUE!</v>
          </cell>
        </row>
        <row r="6995">
          <cell r="H6995" t="e">
            <v>#VALUE!</v>
          </cell>
        </row>
        <row r="6996">
          <cell r="H6996" t="e">
            <v>#VALUE!</v>
          </cell>
        </row>
        <row r="6997">
          <cell r="H6997" t="e">
            <v>#VALUE!</v>
          </cell>
        </row>
        <row r="6998">
          <cell r="H6998" t="e">
            <v>#VALUE!</v>
          </cell>
        </row>
        <row r="6999">
          <cell r="H6999" t="e">
            <v>#VALUE!</v>
          </cell>
        </row>
        <row r="7000">
          <cell r="H7000" t="e">
            <v>#VALUE!</v>
          </cell>
        </row>
        <row r="7001">
          <cell r="H7001" t="e">
            <v>#VALUE!</v>
          </cell>
        </row>
        <row r="7002">
          <cell r="H7002" t="e">
            <v>#VALUE!</v>
          </cell>
        </row>
        <row r="7003">
          <cell r="H7003" t="e">
            <v>#VALUE!</v>
          </cell>
        </row>
        <row r="7004">
          <cell r="H7004" t="e">
            <v>#VALUE!</v>
          </cell>
        </row>
        <row r="7005">
          <cell r="H7005" t="e">
            <v>#VALUE!</v>
          </cell>
        </row>
        <row r="7006">
          <cell r="H7006" t="e">
            <v>#VALUE!</v>
          </cell>
        </row>
        <row r="7007">
          <cell r="H7007" t="e">
            <v>#VALUE!</v>
          </cell>
        </row>
        <row r="7008">
          <cell r="H7008" t="e">
            <v>#VALUE!</v>
          </cell>
        </row>
        <row r="7009">
          <cell r="H7009" t="e">
            <v>#VALUE!</v>
          </cell>
        </row>
        <row r="7010">
          <cell r="H7010" t="e">
            <v>#VALUE!</v>
          </cell>
        </row>
        <row r="7011">
          <cell r="H7011" t="e">
            <v>#VALUE!</v>
          </cell>
        </row>
        <row r="7012">
          <cell r="H7012" t="e">
            <v>#VALUE!</v>
          </cell>
        </row>
        <row r="7013">
          <cell r="H7013" t="e">
            <v>#VALUE!</v>
          </cell>
        </row>
        <row r="7014">
          <cell r="H7014" t="e">
            <v>#VALUE!</v>
          </cell>
        </row>
        <row r="7015">
          <cell r="H7015" t="e">
            <v>#VALUE!</v>
          </cell>
        </row>
        <row r="7016">
          <cell r="H7016" t="e">
            <v>#VALUE!</v>
          </cell>
        </row>
        <row r="7017">
          <cell r="H7017" t="e">
            <v>#VALUE!</v>
          </cell>
        </row>
        <row r="7018">
          <cell r="H7018" t="e">
            <v>#VALUE!</v>
          </cell>
        </row>
        <row r="7019">
          <cell r="H7019" t="e">
            <v>#VALUE!</v>
          </cell>
        </row>
        <row r="7020">
          <cell r="H7020" t="e">
            <v>#VALUE!</v>
          </cell>
        </row>
        <row r="7021">
          <cell r="H7021" t="e">
            <v>#VALUE!</v>
          </cell>
        </row>
        <row r="7022">
          <cell r="H7022" t="e">
            <v>#VALUE!</v>
          </cell>
        </row>
        <row r="7023">
          <cell r="H7023" t="e">
            <v>#VALUE!</v>
          </cell>
        </row>
        <row r="7024">
          <cell r="H7024" t="e">
            <v>#VALUE!</v>
          </cell>
        </row>
        <row r="7025">
          <cell r="H7025" t="e">
            <v>#VALUE!</v>
          </cell>
        </row>
        <row r="7026">
          <cell r="H7026" t="e">
            <v>#VALUE!</v>
          </cell>
        </row>
        <row r="7027">
          <cell r="H7027" t="e">
            <v>#VALUE!</v>
          </cell>
        </row>
        <row r="7028">
          <cell r="H7028" t="e">
            <v>#VALUE!</v>
          </cell>
        </row>
        <row r="7029">
          <cell r="H7029" t="e">
            <v>#VALUE!</v>
          </cell>
        </row>
        <row r="7030">
          <cell r="H7030" t="e">
            <v>#VALUE!</v>
          </cell>
        </row>
        <row r="7031">
          <cell r="H7031" t="e">
            <v>#VALUE!</v>
          </cell>
        </row>
        <row r="7032">
          <cell r="H7032" t="e">
            <v>#VALUE!</v>
          </cell>
        </row>
        <row r="7033">
          <cell r="H7033" t="e">
            <v>#VALUE!</v>
          </cell>
        </row>
        <row r="7034">
          <cell r="H7034" t="e">
            <v>#VALUE!</v>
          </cell>
        </row>
        <row r="7035">
          <cell r="H7035" t="e">
            <v>#VALUE!</v>
          </cell>
        </row>
        <row r="7036">
          <cell r="H7036" t="e">
            <v>#VALUE!</v>
          </cell>
        </row>
        <row r="7037">
          <cell r="H7037" t="e">
            <v>#VALUE!</v>
          </cell>
        </row>
        <row r="7038">
          <cell r="H7038" t="e">
            <v>#VALUE!</v>
          </cell>
        </row>
        <row r="7039">
          <cell r="H7039" t="e">
            <v>#VALUE!</v>
          </cell>
        </row>
        <row r="7040">
          <cell r="H7040" t="e">
            <v>#VALUE!</v>
          </cell>
        </row>
        <row r="7041">
          <cell r="H7041" t="e">
            <v>#VALUE!</v>
          </cell>
        </row>
        <row r="7042">
          <cell r="H7042" t="e">
            <v>#VALUE!</v>
          </cell>
        </row>
        <row r="7043">
          <cell r="H7043" t="e">
            <v>#VALUE!</v>
          </cell>
        </row>
        <row r="7044">
          <cell r="H7044" t="e">
            <v>#VALUE!</v>
          </cell>
        </row>
        <row r="7045">
          <cell r="H7045" t="e">
            <v>#VALUE!</v>
          </cell>
        </row>
        <row r="7046">
          <cell r="H7046" t="e">
            <v>#VALUE!</v>
          </cell>
        </row>
        <row r="7047">
          <cell r="H7047" t="e">
            <v>#VALUE!</v>
          </cell>
        </row>
        <row r="7048">
          <cell r="H7048" t="e">
            <v>#VALUE!</v>
          </cell>
        </row>
        <row r="7049">
          <cell r="H7049" t="e">
            <v>#VALUE!</v>
          </cell>
        </row>
        <row r="7050">
          <cell r="H7050" t="e">
            <v>#VALUE!</v>
          </cell>
        </row>
        <row r="7051">
          <cell r="H7051" t="e">
            <v>#VALUE!</v>
          </cell>
        </row>
        <row r="7052">
          <cell r="H7052" t="e">
            <v>#VALUE!</v>
          </cell>
        </row>
        <row r="7053">
          <cell r="H7053" t="e">
            <v>#VALUE!</v>
          </cell>
        </row>
        <row r="7054">
          <cell r="H7054" t="e">
            <v>#VALUE!</v>
          </cell>
        </row>
        <row r="7055">
          <cell r="H7055" t="e">
            <v>#VALUE!</v>
          </cell>
        </row>
        <row r="7056">
          <cell r="H7056" t="e">
            <v>#VALUE!</v>
          </cell>
        </row>
        <row r="7057">
          <cell r="H7057" t="e">
            <v>#VALUE!</v>
          </cell>
        </row>
        <row r="7058">
          <cell r="H7058" t="e">
            <v>#VALUE!</v>
          </cell>
        </row>
        <row r="7059">
          <cell r="H7059" t="e">
            <v>#VALUE!</v>
          </cell>
        </row>
        <row r="7060">
          <cell r="H7060" t="e">
            <v>#VALUE!</v>
          </cell>
        </row>
        <row r="7061">
          <cell r="H7061" t="e">
            <v>#VALUE!</v>
          </cell>
        </row>
        <row r="7062">
          <cell r="H7062" t="e">
            <v>#VALUE!</v>
          </cell>
        </row>
        <row r="7063">
          <cell r="H7063" t="e">
            <v>#VALUE!</v>
          </cell>
        </row>
        <row r="7064">
          <cell r="H7064" t="e">
            <v>#VALUE!</v>
          </cell>
        </row>
        <row r="7065">
          <cell r="H7065" t="e">
            <v>#VALUE!</v>
          </cell>
        </row>
        <row r="7066">
          <cell r="H7066" t="e">
            <v>#VALUE!</v>
          </cell>
        </row>
        <row r="7067">
          <cell r="H7067" t="e">
            <v>#VALUE!</v>
          </cell>
        </row>
        <row r="7068">
          <cell r="H7068" t="e">
            <v>#VALUE!</v>
          </cell>
        </row>
        <row r="7069">
          <cell r="H7069" t="e">
            <v>#VALUE!</v>
          </cell>
        </row>
        <row r="7070">
          <cell r="H7070" t="e">
            <v>#VALUE!</v>
          </cell>
        </row>
        <row r="7071">
          <cell r="H7071" t="e">
            <v>#VALUE!</v>
          </cell>
        </row>
        <row r="7072">
          <cell r="H7072" t="e">
            <v>#VALUE!</v>
          </cell>
        </row>
        <row r="7073">
          <cell r="H7073" t="e">
            <v>#VALUE!</v>
          </cell>
        </row>
        <row r="7074">
          <cell r="H7074" t="e">
            <v>#VALUE!</v>
          </cell>
        </row>
        <row r="7075">
          <cell r="H7075" t="e">
            <v>#VALUE!</v>
          </cell>
        </row>
        <row r="7076">
          <cell r="H7076" t="e">
            <v>#VALUE!</v>
          </cell>
        </row>
        <row r="7077">
          <cell r="H7077" t="e">
            <v>#VALUE!</v>
          </cell>
        </row>
        <row r="7078">
          <cell r="H7078" t="e">
            <v>#VALUE!</v>
          </cell>
        </row>
        <row r="7079">
          <cell r="H7079" t="e">
            <v>#VALUE!</v>
          </cell>
        </row>
        <row r="7080">
          <cell r="H7080" t="e">
            <v>#VALUE!</v>
          </cell>
        </row>
        <row r="7081">
          <cell r="H7081" t="e">
            <v>#VALUE!</v>
          </cell>
        </row>
        <row r="7082">
          <cell r="H7082" t="e">
            <v>#VALUE!</v>
          </cell>
        </row>
        <row r="7083">
          <cell r="H7083" t="e">
            <v>#VALUE!</v>
          </cell>
        </row>
        <row r="7084">
          <cell r="H7084" t="e">
            <v>#VALUE!</v>
          </cell>
        </row>
        <row r="7085">
          <cell r="H7085" t="e">
            <v>#VALUE!</v>
          </cell>
        </row>
        <row r="7086">
          <cell r="H7086" t="e">
            <v>#VALUE!</v>
          </cell>
        </row>
        <row r="7087">
          <cell r="H7087" t="e">
            <v>#VALUE!</v>
          </cell>
        </row>
        <row r="7088">
          <cell r="H7088" t="e">
            <v>#VALUE!</v>
          </cell>
        </row>
        <row r="7089">
          <cell r="H7089" t="e">
            <v>#VALUE!</v>
          </cell>
        </row>
        <row r="7090">
          <cell r="H7090" t="e">
            <v>#VALUE!</v>
          </cell>
        </row>
        <row r="7091">
          <cell r="H7091" t="e">
            <v>#VALUE!</v>
          </cell>
        </row>
        <row r="7092">
          <cell r="H7092" t="e">
            <v>#VALUE!</v>
          </cell>
        </row>
        <row r="7093">
          <cell r="H7093" t="e">
            <v>#VALUE!</v>
          </cell>
        </row>
        <row r="7094">
          <cell r="H7094" t="e">
            <v>#VALUE!</v>
          </cell>
        </row>
        <row r="7095">
          <cell r="H7095" t="e">
            <v>#VALUE!</v>
          </cell>
        </row>
        <row r="7096">
          <cell r="H7096" t="e">
            <v>#VALUE!</v>
          </cell>
        </row>
        <row r="7097">
          <cell r="H7097" t="e">
            <v>#VALUE!</v>
          </cell>
        </row>
        <row r="7098">
          <cell r="H7098" t="e">
            <v>#VALUE!</v>
          </cell>
        </row>
        <row r="7099">
          <cell r="H7099" t="e">
            <v>#VALUE!</v>
          </cell>
        </row>
        <row r="7100">
          <cell r="H7100" t="e">
            <v>#VALUE!</v>
          </cell>
        </row>
        <row r="7101">
          <cell r="H7101" t="e">
            <v>#VALUE!</v>
          </cell>
        </row>
        <row r="7102">
          <cell r="H7102" t="e">
            <v>#VALUE!</v>
          </cell>
        </row>
        <row r="7103">
          <cell r="H7103" t="e">
            <v>#VALUE!</v>
          </cell>
        </row>
        <row r="7104">
          <cell r="H7104" t="e">
            <v>#VALUE!</v>
          </cell>
        </row>
        <row r="7105">
          <cell r="H7105" t="e">
            <v>#VALUE!</v>
          </cell>
        </row>
        <row r="7106">
          <cell r="H7106" t="e">
            <v>#VALUE!</v>
          </cell>
        </row>
        <row r="7107">
          <cell r="H7107" t="e">
            <v>#VALUE!</v>
          </cell>
        </row>
        <row r="7108">
          <cell r="H7108" t="e">
            <v>#VALUE!</v>
          </cell>
        </row>
        <row r="7109">
          <cell r="H7109" t="e">
            <v>#VALUE!</v>
          </cell>
        </row>
        <row r="7110">
          <cell r="H7110" t="e">
            <v>#VALUE!</v>
          </cell>
        </row>
        <row r="7111">
          <cell r="H7111" t="e">
            <v>#VALUE!</v>
          </cell>
        </row>
        <row r="7112">
          <cell r="H7112" t="e">
            <v>#VALUE!</v>
          </cell>
        </row>
        <row r="7113">
          <cell r="H7113" t="e">
            <v>#VALUE!</v>
          </cell>
        </row>
        <row r="7114">
          <cell r="H7114" t="e">
            <v>#VALUE!</v>
          </cell>
        </row>
        <row r="7115">
          <cell r="H7115" t="e">
            <v>#VALUE!</v>
          </cell>
        </row>
        <row r="7116">
          <cell r="H7116" t="e">
            <v>#VALUE!</v>
          </cell>
        </row>
        <row r="7117">
          <cell r="H7117" t="e">
            <v>#VALUE!</v>
          </cell>
        </row>
        <row r="7118">
          <cell r="H7118" t="e">
            <v>#VALUE!</v>
          </cell>
        </row>
        <row r="7119">
          <cell r="H7119" t="e">
            <v>#VALUE!</v>
          </cell>
        </row>
        <row r="7120">
          <cell r="H7120" t="e">
            <v>#VALUE!</v>
          </cell>
        </row>
        <row r="7121">
          <cell r="H7121" t="e">
            <v>#VALUE!</v>
          </cell>
        </row>
        <row r="7122">
          <cell r="H7122" t="e">
            <v>#VALUE!</v>
          </cell>
        </row>
        <row r="7123">
          <cell r="H7123" t="e">
            <v>#VALUE!</v>
          </cell>
        </row>
        <row r="7124">
          <cell r="H7124" t="e">
            <v>#VALUE!</v>
          </cell>
        </row>
        <row r="7125">
          <cell r="H7125" t="e">
            <v>#VALUE!</v>
          </cell>
        </row>
        <row r="7126">
          <cell r="H7126" t="e">
            <v>#VALUE!</v>
          </cell>
        </row>
        <row r="7127">
          <cell r="H7127" t="e">
            <v>#VALUE!</v>
          </cell>
        </row>
        <row r="7128">
          <cell r="H7128" t="e">
            <v>#VALUE!</v>
          </cell>
        </row>
        <row r="7129">
          <cell r="H7129" t="e">
            <v>#VALUE!</v>
          </cell>
        </row>
        <row r="7130">
          <cell r="H7130" t="e">
            <v>#VALUE!</v>
          </cell>
        </row>
        <row r="7131">
          <cell r="H7131" t="e">
            <v>#VALUE!</v>
          </cell>
        </row>
        <row r="7132">
          <cell r="H7132" t="e">
            <v>#VALUE!</v>
          </cell>
        </row>
        <row r="7133">
          <cell r="H7133" t="e">
            <v>#VALUE!</v>
          </cell>
        </row>
        <row r="7134">
          <cell r="H7134" t="e">
            <v>#VALUE!</v>
          </cell>
        </row>
        <row r="7135">
          <cell r="H7135" t="e">
            <v>#VALUE!</v>
          </cell>
        </row>
        <row r="7136">
          <cell r="H7136" t="e">
            <v>#VALUE!</v>
          </cell>
        </row>
        <row r="7137">
          <cell r="H7137" t="e">
            <v>#VALUE!</v>
          </cell>
        </row>
        <row r="7138">
          <cell r="H7138" t="e">
            <v>#VALUE!</v>
          </cell>
        </row>
        <row r="7139">
          <cell r="H7139" t="e">
            <v>#VALUE!</v>
          </cell>
        </row>
        <row r="7140">
          <cell r="H7140" t="e">
            <v>#VALUE!</v>
          </cell>
        </row>
        <row r="7141">
          <cell r="H7141" t="e">
            <v>#VALUE!</v>
          </cell>
        </row>
        <row r="7142">
          <cell r="H7142" t="e">
            <v>#VALUE!</v>
          </cell>
        </row>
        <row r="7143">
          <cell r="H7143" t="e">
            <v>#VALUE!</v>
          </cell>
        </row>
        <row r="7144">
          <cell r="H7144" t="e">
            <v>#VALUE!</v>
          </cell>
        </row>
        <row r="7145">
          <cell r="H7145" t="e">
            <v>#VALUE!</v>
          </cell>
        </row>
        <row r="7146">
          <cell r="H7146" t="e">
            <v>#VALUE!</v>
          </cell>
        </row>
        <row r="7147">
          <cell r="H7147" t="e">
            <v>#VALUE!</v>
          </cell>
        </row>
        <row r="7148">
          <cell r="H7148" t="e">
            <v>#VALUE!</v>
          </cell>
        </row>
        <row r="7149">
          <cell r="H7149" t="e">
            <v>#VALUE!</v>
          </cell>
        </row>
        <row r="7150">
          <cell r="H7150" t="e">
            <v>#VALUE!</v>
          </cell>
        </row>
        <row r="7151">
          <cell r="H7151" t="e">
            <v>#VALUE!</v>
          </cell>
        </row>
        <row r="7152">
          <cell r="H7152" t="e">
            <v>#VALUE!</v>
          </cell>
        </row>
        <row r="7153">
          <cell r="H7153" t="e">
            <v>#VALUE!</v>
          </cell>
        </row>
        <row r="7154">
          <cell r="H7154" t="e">
            <v>#VALUE!</v>
          </cell>
        </row>
        <row r="7155">
          <cell r="H7155" t="e">
            <v>#VALUE!</v>
          </cell>
        </row>
        <row r="7156">
          <cell r="H7156" t="e">
            <v>#VALUE!</v>
          </cell>
        </row>
        <row r="7157">
          <cell r="H7157" t="e">
            <v>#VALUE!</v>
          </cell>
        </row>
        <row r="7158">
          <cell r="H7158" t="e">
            <v>#VALUE!</v>
          </cell>
        </row>
        <row r="7159">
          <cell r="H7159" t="e">
            <v>#VALUE!</v>
          </cell>
        </row>
        <row r="7160">
          <cell r="H7160" t="e">
            <v>#VALUE!</v>
          </cell>
        </row>
        <row r="7161">
          <cell r="H7161" t="e">
            <v>#VALUE!</v>
          </cell>
        </row>
        <row r="7162">
          <cell r="H7162" t="e">
            <v>#VALUE!</v>
          </cell>
        </row>
        <row r="7163">
          <cell r="H7163" t="e">
            <v>#VALUE!</v>
          </cell>
        </row>
        <row r="7164">
          <cell r="H7164" t="e">
            <v>#VALUE!</v>
          </cell>
        </row>
        <row r="7165">
          <cell r="H7165" t="e">
            <v>#VALUE!</v>
          </cell>
        </row>
        <row r="7166">
          <cell r="H7166" t="e">
            <v>#VALUE!</v>
          </cell>
        </row>
        <row r="7167">
          <cell r="H7167" t="e">
            <v>#VALUE!</v>
          </cell>
        </row>
        <row r="7168">
          <cell r="H7168" t="e">
            <v>#VALUE!</v>
          </cell>
        </row>
        <row r="7169">
          <cell r="H7169" t="e">
            <v>#VALUE!</v>
          </cell>
        </row>
        <row r="7170">
          <cell r="H7170" t="e">
            <v>#VALUE!</v>
          </cell>
        </row>
        <row r="7171">
          <cell r="H7171" t="e">
            <v>#VALUE!</v>
          </cell>
        </row>
        <row r="7172">
          <cell r="H7172" t="e">
            <v>#VALUE!</v>
          </cell>
        </row>
        <row r="7173">
          <cell r="H7173" t="e">
            <v>#VALUE!</v>
          </cell>
        </row>
        <row r="7174">
          <cell r="H7174" t="e">
            <v>#VALUE!</v>
          </cell>
        </row>
        <row r="7175">
          <cell r="H7175" t="e">
            <v>#VALUE!</v>
          </cell>
        </row>
        <row r="7176">
          <cell r="H7176" t="e">
            <v>#VALUE!</v>
          </cell>
        </row>
        <row r="7177">
          <cell r="H7177" t="e">
            <v>#VALUE!</v>
          </cell>
        </row>
        <row r="7178">
          <cell r="H7178" t="e">
            <v>#VALUE!</v>
          </cell>
        </row>
        <row r="7179">
          <cell r="H7179" t="e">
            <v>#VALUE!</v>
          </cell>
        </row>
        <row r="7180">
          <cell r="H7180" t="e">
            <v>#VALUE!</v>
          </cell>
        </row>
        <row r="7181">
          <cell r="H7181" t="e">
            <v>#VALUE!</v>
          </cell>
        </row>
        <row r="7182">
          <cell r="H7182" t="e">
            <v>#VALUE!</v>
          </cell>
        </row>
        <row r="7183">
          <cell r="H7183" t="e">
            <v>#VALUE!</v>
          </cell>
        </row>
        <row r="7184">
          <cell r="H7184" t="e">
            <v>#VALUE!</v>
          </cell>
        </row>
        <row r="7185">
          <cell r="H7185" t="e">
            <v>#VALUE!</v>
          </cell>
        </row>
        <row r="7186">
          <cell r="H7186" t="e">
            <v>#VALUE!</v>
          </cell>
        </row>
        <row r="7187">
          <cell r="H7187" t="e">
            <v>#VALUE!</v>
          </cell>
        </row>
        <row r="7188">
          <cell r="H7188" t="e">
            <v>#VALUE!</v>
          </cell>
        </row>
        <row r="7189">
          <cell r="H7189" t="e">
            <v>#VALUE!</v>
          </cell>
        </row>
        <row r="7190">
          <cell r="H7190" t="e">
            <v>#VALUE!</v>
          </cell>
        </row>
        <row r="7191">
          <cell r="H7191" t="e">
            <v>#VALUE!</v>
          </cell>
        </row>
        <row r="7192">
          <cell r="H7192" t="e">
            <v>#VALUE!</v>
          </cell>
        </row>
        <row r="7193">
          <cell r="H7193" t="e">
            <v>#VALUE!</v>
          </cell>
        </row>
        <row r="7194">
          <cell r="H7194" t="e">
            <v>#VALUE!</v>
          </cell>
        </row>
        <row r="7195">
          <cell r="H7195" t="e">
            <v>#VALUE!</v>
          </cell>
        </row>
        <row r="7196">
          <cell r="H7196" t="e">
            <v>#VALUE!</v>
          </cell>
        </row>
        <row r="7197">
          <cell r="H7197" t="e">
            <v>#VALUE!</v>
          </cell>
        </row>
        <row r="7198">
          <cell r="H7198" t="e">
            <v>#VALUE!</v>
          </cell>
        </row>
        <row r="7199">
          <cell r="H7199" t="e">
            <v>#VALUE!</v>
          </cell>
        </row>
        <row r="7200">
          <cell r="H7200" t="e">
            <v>#VALUE!</v>
          </cell>
        </row>
        <row r="7201">
          <cell r="H7201" t="e">
            <v>#VALUE!</v>
          </cell>
        </row>
        <row r="7202">
          <cell r="H7202" t="e">
            <v>#VALUE!</v>
          </cell>
        </row>
        <row r="7203">
          <cell r="H7203" t="e">
            <v>#VALUE!</v>
          </cell>
        </row>
        <row r="7204">
          <cell r="H7204" t="e">
            <v>#VALUE!</v>
          </cell>
        </row>
        <row r="7205">
          <cell r="H7205" t="e">
            <v>#VALUE!</v>
          </cell>
        </row>
        <row r="7206">
          <cell r="H7206" t="e">
            <v>#VALUE!</v>
          </cell>
        </row>
        <row r="7207">
          <cell r="H7207" t="e">
            <v>#VALUE!</v>
          </cell>
        </row>
        <row r="7208">
          <cell r="H7208" t="e">
            <v>#VALUE!</v>
          </cell>
        </row>
        <row r="7209">
          <cell r="H7209" t="e">
            <v>#VALUE!</v>
          </cell>
        </row>
        <row r="7210">
          <cell r="H7210" t="e">
            <v>#VALUE!</v>
          </cell>
        </row>
        <row r="7211">
          <cell r="H7211" t="e">
            <v>#VALUE!</v>
          </cell>
        </row>
        <row r="7212">
          <cell r="H7212" t="e">
            <v>#VALUE!</v>
          </cell>
        </row>
        <row r="7213">
          <cell r="H7213" t="e">
            <v>#VALUE!</v>
          </cell>
        </row>
        <row r="7214">
          <cell r="H7214" t="e">
            <v>#VALUE!</v>
          </cell>
        </row>
        <row r="7215">
          <cell r="H7215" t="e">
            <v>#VALUE!</v>
          </cell>
        </row>
        <row r="7216">
          <cell r="H7216" t="e">
            <v>#VALUE!</v>
          </cell>
        </row>
        <row r="7217">
          <cell r="H7217" t="e">
            <v>#VALUE!</v>
          </cell>
        </row>
        <row r="7218">
          <cell r="H7218" t="e">
            <v>#VALUE!</v>
          </cell>
        </row>
        <row r="7219">
          <cell r="H7219" t="e">
            <v>#VALUE!</v>
          </cell>
        </row>
        <row r="7220">
          <cell r="H7220" t="e">
            <v>#VALUE!</v>
          </cell>
        </row>
        <row r="7221">
          <cell r="H7221" t="e">
            <v>#VALUE!</v>
          </cell>
        </row>
        <row r="7222">
          <cell r="H7222" t="e">
            <v>#VALUE!</v>
          </cell>
        </row>
        <row r="7223">
          <cell r="H7223" t="e">
            <v>#VALUE!</v>
          </cell>
        </row>
        <row r="7224">
          <cell r="H7224" t="e">
            <v>#VALUE!</v>
          </cell>
        </row>
        <row r="7225">
          <cell r="H7225" t="e">
            <v>#VALUE!</v>
          </cell>
        </row>
        <row r="7226">
          <cell r="H7226" t="e">
            <v>#VALUE!</v>
          </cell>
        </row>
        <row r="7227">
          <cell r="H7227" t="e">
            <v>#VALUE!</v>
          </cell>
        </row>
        <row r="7228">
          <cell r="H7228" t="e">
            <v>#VALUE!</v>
          </cell>
        </row>
        <row r="7229">
          <cell r="H7229" t="e">
            <v>#VALUE!</v>
          </cell>
        </row>
        <row r="7230">
          <cell r="H7230" t="e">
            <v>#VALUE!</v>
          </cell>
        </row>
        <row r="7231">
          <cell r="H7231" t="e">
            <v>#VALUE!</v>
          </cell>
        </row>
        <row r="7232">
          <cell r="H7232" t="e">
            <v>#VALUE!</v>
          </cell>
        </row>
        <row r="7233">
          <cell r="H7233" t="e">
            <v>#VALUE!</v>
          </cell>
        </row>
        <row r="7234">
          <cell r="H7234" t="e">
            <v>#VALUE!</v>
          </cell>
        </row>
        <row r="7235">
          <cell r="H7235" t="e">
            <v>#VALUE!</v>
          </cell>
        </row>
        <row r="7236">
          <cell r="H7236" t="e">
            <v>#VALUE!</v>
          </cell>
        </row>
        <row r="7237">
          <cell r="H7237" t="e">
            <v>#VALUE!</v>
          </cell>
        </row>
        <row r="7238">
          <cell r="H7238" t="e">
            <v>#VALUE!</v>
          </cell>
        </row>
        <row r="7239">
          <cell r="H7239" t="e">
            <v>#VALUE!</v>
          </cell>
        </row>
        <row r="7240">
          <cell r="H7240" t="e">
            <v>#VALUE!</v>
          </cell>
        </row>
        <row r="7241">
          <cell r="H7241" t="e">
            <v>#VALUE!</v>
          </cell>
        </row>
        <row r="7242">
          <cell r="H7242" t="e">
            <v>#VALUE!</v>
          </cell>
        </row>
        <row r="7243">
          <cell r="H7243" t="e">
            <v>#VALUE!</v>
          </cell>
        </row>
        <row r="7244">
          <cell r="H7244" t="e">
            <v>#VALUE!</v>
          </cell>
        </row>
        <row r="7245">
          <cell r="H7245" t="e">
            <v>#VALUE!</v>
          </cell>
        </row>
        <row r="7246">
          <cell r="H7246" t="e">
            <v>#VALUE!</v>
          </cell>
        </row>
        <row r="7247">
          <cell r="H7247" t="e">
            <v>#VALUE!</v>
          </cell>
        </row>
        <row r="7248">
          <cell r="H7248" t="e">
            <v>#VALUE!</v>
          </cell>
        </row>
        <row r="7249">
          <cell r="H7249" t="e">
            <v>#VALUE!</v>
          </cell>
        </row>
        <row r="7250">
          <cell r="H7250" t="e">
            <v>#VALUE!</v>
          </cell>
        </row>
        <row r="7251">
          <cell r="H7251" t="e">
            <v>#VALUE!</v>
          </cell>
        </row>
        <row r="7252">
          <cell r="H7252" t="e">
            <v>#VALUE!</v>
          </cell>
        </row>
        <row r="7253">
          <cell r="H7253" t="e">
            <v>#VALUE!</v>
          </cell>
        </row>
        <row r="7254">
          <cell r="H7254" t="e">
            <v>#VALUE!</v>
          </cell>
        </row>
        <row r="7255">
          <cell r="H7255" t="e">
            <v>#VALUE!</v>
          </cell>
        </row>
        <row r="7256">
          <cell r="H7256" t="e">
            <v>#VALUE!</v>
          </cell>
        </row>
        <row r="7257">
          <cell r="H7257" t="e">
            <v>#VALUE!</v>
          </cell>
        </row>
        <row r="7258">
          <cell r="H7258" t="e">
            <v>#VALUE!</v>
          </cell>
        </row>
        <row r="7259">
          <cell r="H7259" t="e">
            <v>#VALUE!</v>
          </cell>
        </row>
        <row r="7260">
          <cell r="H7260" t="e">
            <v>#VALUE!</v>
          </cell>
        </row>
        <row r="7261">
          <cell r="H7261" t="e">
            <v>#VALUE!</v>
          </cell>
        </row>
        <row r="7262">
          <cell r="H7262" t="e">
            <v>#VALUE!</v>
          </cell>
        </row>
        <row r="7263">
          <cell r="H7263" t="e">
            <v>#VALUE!</v>
          </cell>
        </row>
        <row r="7264">
          <cell r="H7264" t="e">
            <v>#VALUE!</v>
          </cell>
        </row>
        <row r="7265">
          <cell r="H7265" t="e">
            <v>#VALUE!</v>
          </cell>
        </row>
        <row r="7266">
          <cell r="H7266" t="e">
            <v>#VALUE!</v>
          </cell>
        </row>
        <row r="7267">
          <cell r="H7267" t="e">
            <v>#VALUE!</v>
          </cell>
        </row>
        <row r="7268">
          <cell r="H7268" t="e">
            <v>#VALUE!</v>
          </cell>
        </row>
        <row r="7269">
          <cell r="H7269" t="e">
            <v>#VALUE!</v>
          </cell>
        </row>
        <row r="7270">
          <cell r="H7270" t="e">
            <v>#VALUE!</v>
          </cell>
        </row>
        <row r="7271">
          <cell r="H7271" t="e">
            <v>#VALUE!</v>
          </cell>
        </row>
        <row r="7272">
          <cell r="H7272" t="e">
            <v>#VALUE!</v>
          </cell>
        </row>
        <row r="7273">
          <cell r="H7273" t="e">
            <v>#VALUE!</v>
          </cell>
        </row>
        <row r="7274">
          <cell r="H7274" t="e">
            <v>#VALUE!</v>
          </cell>
        </row>
        <row r="7275">
          <cell r="H7275" t="e">
            <v>#VALUE!</v>
          </cell>
        </row>
        <row r="7276">
          <cell r="H7276" t="e">
            <v>#VALUE!</v>
          </cell>
        </row>
        <row r="7277">
          <cell r="H7277" t="e">
            <v>#VALUE!</v>
          </cell>
        </row>
        <row r="7278">
          <cell r="H7278" t="e">
            <v>#VALUE!</v>
          </cell>
        </row>
        <row r="7279">
          <cell r="H7279" t="e">
            <v>#VALUE!</v>
          </cell>
        </row>
        <row r="7280">
          <cell r="H7280" t="e">
            <v>#VALUE!</v>
          </cell>
        </row>
        <row r="7281">
          <cell r="H7281" t="e">
            <v>#VALUE!</v>
          </cell>
        </row>
        <row r="7282">
          <cell r="H7282" t="e">
            <v>#VALUE!</v>
          </cell>
        </row>
        <row r="7283">
          <cell r="H7283" t="e">
            <v>#VALUE!</v>
          </cell>
        </row>
        <row r="7284">
          <cell r="H7284" t="e">
            <v>#VALUE!</v>
          </cell>
        </row>
        <row r="7285">
          <cell r="H7285" t="e">
            <v>#VALUE!</v>
          </cell>
        </row>
        <row r="7286">
          <cell r="H7286" t="e">
            <v>#VALUE!</v>
          </cell>
        </row>
        <row r="7287">
          <cell r="H7287" t="e">
            <v>#VALUE!</v>
          </cell>
        </row>
        <row r="7288">
          <cell r="H7288" t="e">
            <v>#VALUE!</v>
          </cell>
        </row>
        <row r="7289">
          <cell r="H7289" t="e">
            <v>#VALUE!</v>
          </cell>
        </row>
        <row r="7290">
          <cell r="H7290" t="e">
            <v>#VALUE!</v>
          </cell>
        </row>
        <row r="7291">
          <cell r="H7291" t="e">
            <v>#VALUE!</v>
          </cell>
        </row>
        <row r="7292">
          <cell r="H7292" t="e">
            <v>#VALUE!</v>
          </cell>
        </row>
        <row r="7293">
          <cell r="H7293" t="e">
            <v>#VALUE!</v>
          </cell>
        </row>
        <row r="7294">
          <cell r="H7294" t="e">
            <v>#VALUE!</v>
          </cell>
        </row>
        <row r="7295">
          <cell r="H7295" t="e">
            <v>#VALUE!</v>
          </cell>
        </row>
        <row r="7296">
          <cell r="H7296" t="e">
            <v>#VALUE!</v>
          </cell>
        </row>
        <row r="7297">
          <cell r="H7297" t="e">
            <v>#VALUE!</v>
          </cell>
        </row>
        <row r="7298">
          <cell r="H7298" t="e">
            <v>#VALUE!</v>
          </cell>
        </row>
        <row r="7299">
          <cell r="H7299" t="e">
            <v>#VALUE!</v>
          </cell>
        </row>
        <row r="7300">
          <cell r="H7300" t="e">
            <v>#VALUE!</v>
          </cell>
        </row>
        <row r="7301">
          <cell r="H7301" t="e">
            <v>#VALUE!</v>
          </cell>
        </row>
        <row r="7302">
          <cell r="H7302" t="e">
            <v>#VALUE!</v>
          </cell>
        </row>
        <row r="7303">
          <cell r="H7303" t="e">
            <v>#VALUE!</v>
          </cell>
        </row>
        <row r="7304">
          <cell r="H7304" t="e">
            <v>#VALUE!</v>
          </cell>
        </row>
        <row r="7305">
          <cell r="H7305" t="e">
            <v>#VALUE!</v>
          </cell>
        </row>
        <row r="7306">
          <cell r="H7306" t="e">
            <v>#VALUE!</v>
          </cell>
        </row>
        <row r="7307">
          <cell r="H7307" t="e">
            <v>#VALUE!</v>
          </cell>
        </row>
        <row r="7308">
          <cell r="H7308" t="e">
            <v>#VALUE!</v>
          </cell>
        </row>
        <row r="7309">
          <cell r="H7309" t="e">
            <v>#VALUE!</v>
          </cell>
        </row>
        <row r="7310">
          <cell r="H7310" t="e">
            <v>#VALUE!</v>
          </cell>
        </row>
        <row r="7311">
          <cell r="H7311" t="e">
            <v>#VALUE!</v>
          </cell>
        </row>
        <row r="7312">
          <cell r="H7312" t="e">
            <v>#VALUE!</v>
          </cell>
        </row>
        <row r="7313">
          <cell r="H7313" t="e">
            <v>#VALUE!</v>
          </cell>
        </row>
        <row r="7314">
          <cell r="H7314" t="e">
            <v>#VALUE!</v>
          </cell>
        </row>
        <row r="7315">
          <cell r="H7315" t="e">
            <v>#VALUE!</v>
          </cell>
        </row>
        <row r="7316">
          <cell r="H7316" t="e">
            <v>#VALUE!</v>
          </cell>
        </row>
        <row r="7317">
          <cell r="H7317" t="e">
            <v>#VALUE!</v>
          </cell>
        </row>
        <row r="7318">
          <cell r="H7318" t="e">
            <v>#VALUE!</v>
          </cell>
        </row>
        <row r="7319">
          <cell r="H7319" t="e">
            <v>#VALUE!</v>
          </cell>
        </row>
        <row r="7320">
          <cell r="H7320" t="e">
            <v>#VALUE!</v>
          </cell>
        </row>
        <row r="7321">
          <cell r="H7321" t="e">
            <v>#VALUE!</v>
          </cell>
        </row>
        <row r="7322">
          <cell r="H7322" t="e">
            <v>#VALUE!</v>
          </cell>
        </row>
        <row r="7323">
          <cell r="H7323" t="e">
            <v>#VALUE!</v>
          </cell>
        </row>
        <row r="7324">
          <cell r="H7324" t="e">
            <v>#VALUE!</v>
          </cell>
        </row>
        <row r="7325">
          <cell r="H7325" t="e">
            <v>#VALUE!</v>
          </cell>
        </row>
        <row r="7326">
          <cell r="H7326" t="e">
            <v>#VALUE!</v>
          </cell>
        </row>
        <row r="7327">
          <cell r="H7327" t="e">
            <v>#VALUE!</v>
          </cell>
        </row>
        <row r="7328">
          <cell r="H7328" t="e">
            <v>#VALUE!</v>
          </cell>
        </row>
        <row r="7329">
          <cell r="H7329" t="e">
            <v>#VALUE!</v>
          </cell>
        </row>
        <row r="7330">
          <cell r="H7330" t="e">
            <v>#VALUE!</v>
          </cell>
        </row>
        <row r="7331">
          <cell r="H7331" t="e">
            <v>#VALUE!</v>
          </cell>
        </row>
        <row r="7332">
          <cell r="H7332" t="e">
            <v>#VALUE!</v>
          </cell>
        </row>
        <row r="7333">
          <cell r="H7333" t="e">
            <v>#VALUE!</v>
          </cell>
        </row>
        <row r="7334">
          <cell r="H7334" t="e">
            <v>#VALUE!</v>
          </cell>
        </row>
        <row r="7335">
          <cell r="H7335" t="e">
            <v>#VALUE!</v>
          </cell>
        </row>
        <row r="7336">
          <cell r="H7336" t="e">
            <v>#VALUE!</v>
          </cell>
        </row>
        <row r="7337">
          <cell r="H7337" t="e">
            <v>#VALUE!</v>
          </cell>
        </row>
        <row r="7338">
          <cell r="H7338" t="e">
            <v>#VALUE!</v>
          </cell>
        </row>
        <row r="7339">
          <cell r="H7339" t="e">
            <v>#VALUE!</v>
          </cell>
        </row>
        <row r="7340">
          <cell r="H7340" t="e">
            <v>#VALUE!</v>
          </cell>
        </row>
        <row r="7341">
          <cell r="H7341" t="e">
            <v>#VALUE!</v>
          </cell>
        </row>
        <row r="7342">
          <cell r="H7342" t="e">
            <v>#VALUE!</v>
          </cell>
        </row>
        <row r="7343">
          <cell r="H7343" t="e">
            <v>#VALUE!</v>
          </cell>
        </row>
        <row r="7344">
          <cell r="H7344" t="e">
            <v>#VALUE!</v>
          </cell>
        </row>
        <row r="7345">
          <cell r="H7345" t="e">
            <v>#VALUE!</v>
          </cell>
        </row>
        <row r="7346">
          <cell r="H7346" t="e">
            <v>#VALUE!</v>
          </cell>
        </row>
        <row r="7347">
          <cell r="H7347" t="e">
            <v>#VALUE!</v>
          </cell>
        </row>
        <row r="7348">
          <cell r="H7348" t="e">
            <v>#VALUE!</v>
          </cell>
        </row>
        <row r="7349">
          <cell r="H7349" t="e">
            <v>#VALUE!</v>
          </cell>
        </row>
        <row r="7350">
          <cell r="H7350" t="e">
            <v>#VALUE!</v>
          </cell>
        </row>
        <row r="7351">
          <cell r="H7351" t="e">
            <v>#VALUE!</v>
          </cell>
        </row>
        <row r="7352">
          <cell r="H7352" t="e">
            <v>#VALUE!</v>
          </cell>
        </row>
        <row r="7353">
          <cell r="H7353" t="e">
            <v>#VALUE!</v>
          </cell>
        </row>
        <row r="7354">
          <cell r="H7354" t="e">
            <v>#VALUE!</v>
          </cell>
        </row>
        <row r="7355">
          <cell r="H7355" t="e">
            <v>#VALUE!</v>
          </cell>
        </row>
        <row r="7356">
          <cell r="H7356" t="e">
            <v>#VALUE!</v>
          </cell>
        </row>
        <row r="7357">
          <cell r="H7357" t="e">
            <v>#VALUE!</v>
          </cell>
        </row>
        <row r="7358">
          <cell r="H7358" t="e">
            <v>#VALUE!</v>
          </cell>
        </row>
        <row r="7359">
          <cell r="H7359" t="e">
            <v>#VALUE!</v>
          </cell>
        </row>
        <row r="7360">
          <cell r="H7360" t="e">
            <v>#VALUE!</v>
          </cell>
        </row>
        <row r="7361">
          <cell r="H7361" t="e">
            <v>#VALUE!</v>
          </cell>
        </row>
        <row r="7362">
          <cell r="H7362" t="e">
            <v>#VALUE!</v>
          </cell>
        </row>
        <row r="7363">
          <cell r="H7363" t="e">
            <v>#VALUE!</v>
          </cell>
        </row>
        <row r="7364">
          <cell r="H7364" t="e">
            <v>#VALUE!</v>
          </cell>
        </row>
        <row r="7365">
          <cell r="H7365" t="e">
            <v>#VALUE!</v>
          </cell>
        </row>
        <row r="7366">
          <cell r="H7366" t="e">
            <v>#VALUE!</v>
          </cell>
        </row>
        <row r="7367">
          <cell r="H7367" t="e">
            <v>#VALUE!</v>
          </cell>
        </row>
        <row r="7368">
          <cell r="H7368" t="e">
            <v>#VALUE!</v>
          </cell>
        </row>
        <row r="7369">
          <cell r="H7369" t="e">
            <v>#VALUE!</v>
          </cell>
        </row>
        <row r="7370">
          <cell r="H7370" t="e">
            <v>#VALUE!</v>
          </cell>
        </row>
        <row r="7371">
          <cell r="H7371" t="e">
            <v>#VALUE!</v>
          </cell>
        </row>
        <row r="7372">
          <cell r="H7372" t="e">
            <v>#VALUE!</v>
          </cell>
        </row>
        <row r="7373">
          <cell r="H7373" t="e">
            <v>#VALUE!</v>
          </cell>
        </row>
        <row r="7374">
          <cell r="H7374" t="e">
            <v>#VALUE!</v>
          </cell>
        </row>
        <row r="7375">
          <cell r="H7375" t="e">
            <v>#VALUE!</v>
          </cell>
        </row>
        <row r="7376">
          <cell r="H7376" t="e">
            <v>#VALUE!</v>
          </cell>
        </row>
        <row r="7377">
          <cell r="H7377" t="e">
            <v>#VALUE!</v>
          </cell>
        </row>
        <row r="7378">
          <cell r="H7378" t="e">
            <v>#VALUE!</v>
          </cell>
        </row>
        <row r="7379">
          <cell r="H7379" t="e">
            <v>#VALUE!</v>
          </cell>
        </row>
        <row r="7380">
          <cell r="H7380" t="e">
            <v>#VALUE!</v>
          </cell>
        </row>
        <row r="7381">
          <cell r="H7381" t="e">
            <v>#VALUE!</v>
          </cell>
        </row>
        <row r="7382">
          <cell r="H7382" t="e">
            <v>#VALUE!</v>
          </cell>
        </row>
        <row r="7383">
          <cell r="H7383" t="e">
            <v>#VALUE!</v>
          </cell>
        </row>
        <row r="7384">
          <cell r="H7384" t="e">
            <v>#VALUE!</v>
          </cell>
        </row>
        <row r="7385">
          <cell r="H7385" t="e">
            <v>#VALUE!</v>
          </cell>
        </row>
        <row r="7386">
          <cell r="H7386" t="e">
            <v>#VALUE!</v>
          </cell>
        </row>
        <row r="7387">
          <cell r="H7387" t="e">
            <v>#VALUE!</v>
          </cell>
        </row>
        <row r="7388">
          <cell r="H7388" t="e">
            <v>#VALUE!</v>
          </cell>
        </row>
        <row r="7389">
          <cell r="H7389" t="e">
            <v>#VALUE!</v>
          </cell>
        </row>
        <row r="7390">
          <cell r="H7390" t="e">
            <v>#VALUE!</v>
          </cell>
        </row>
        <row r="7391">
          <cell r="H7391" t="e">
            <v>#VALUE!</v>
          </cell>
        </row>
        <row r="7392">
          <cell r="H7392" t="e">
            <v>#VALUE!</v>
          </cell>
        </row>
        <row r="7393">
          <cell r="H7393" t="e">
            <v>#VALUE!</v>
          </cell>
        </row>
        <row r="7394">
          <cell r="H7394" t="e">
            <v>#VALUE!</v>
          </cell>
        </row>
        <row r="7395">
          <cell r="H7395" t="e">
            <v>#VALUE!</v>
          </cell>
        </row>
        <row r="7396">
          <cell r="H7396" t="e">
            <v>#VALUE!</v>
          </cell>
        </row>
        <row r="7397">
          <cell r="H7397" t="e">
            <v>#VALUE!</v>
          </cell>
        </row>
        <row r="7398">
          <cell r="H7398" t="e">
            <v>#VALUE!</v>
          </cell>
        </row>
        <row r="7399">
          <cell r="H7399" t="e">
            <v>#VALUE!</v>
          </cell>
        </row>
        <row r="7400">
          <cell r="H7400" t="e">
            <v>#VALUE!</v>
          </cell>
        </row>
        <row r="7401">
          <cell r="H7401" t="e">
            <v>#VALUE!</v>
          </cell>
        </row>
        <row r="7402">
          <cell r="H7402" t="e">
            <v>#VALUE!</v>
          </cell>
        </row>
        <row r="7403">
          <cell r="H7403" t="e">
            <v>#VALUE!</v>
          </cell>
        </row>
        <row r="7404">
          <cell r="H7404" t="e">
            <v>#VALUE!</v>
          </cell>
        </row>
        <row r="7405">
          <cell r="H7405" t="e">
            <v>#VALUE!</v>
          </cell>
        </row>
        <row r="7406">
          <cell r="H7406" t="e">
            <v>#VALUE!</v>
          </cell>
        </row>
        <row r="7407">
          <cell r="H7407" t="e">
            <v>#VALUE!</v>
          </cell>
        </row>
        <row r="7408">
          <cell r="H7408" t="e">
            <v>#VALUE!</v>
          </cell>
        </row>
        <row r="7409">
          <cell r="H7409" t="e">
            <v>#VALUE!</v>
          </cell>
        </row>
        <row r="7410">
          <cell r="H7410" t="e">
            <v>#VALUE!</v>
          </cell>
        </row>
        <row r="7411">
          <cell r="H7411" t="e">
            <v>#VALUE!</v>
          </cell>
        </row>
        <row r="7412">
          <cell r="H7412" t="e">
            <v>#VALUE!</v>
          </cell>
        </row>
        <row r="7413">
          <cell r="H7413" t="e">
            <v>#VALUE!</v>
          </cell>
        </row>
        <row r="7414">
          <cell r="H7414" t="e">
            <v>#VALUE!</v>
          </cell>
        </row>
        <row r="7415">
          <cell r="H7415" t="e">
            <v>#VALUE!</v>
          </cell>
        </row>
        <row r="7416">
          <cell r="H7416" t="e">
            <v>#VALUE!</v>
          </cell>
        </row>
        <row r="7417">
          <cell r="H7417" t="e">
            <v>#VALUE!</v>
          </cell>
        </row>
        <row r="7418">
          <cell r="H7418" t="e">
            <v>#VALUE!</v>
          </cell>
        </row>
        <row r="7419">
          <cell r="H7419" t="e">
            <v>#VALUE!</v>
          </cell>
        </row>
        <row r="7420">
          <cell r="H7420" t="e">
            <v>#VALUE!</v>
          </cell>
        </row>
        <row r="7421">
          <cell r="H7421" t="e">
            <v>#VALUE!</v>
          </cell>
        </row>
        <row r="7422">
          <cell r="H7422" t="e">
            <v>#VALUE!</v>
          </cell>
        </row>
        <row r="7423">
          <cell r="H7423" t="e">
            <v>#VALUE!</v>
          </cell>
        </row>
        <row r="7424">
          <cell r="H7424" t="e">
            <v>#VALUE!</v>
          </cell>
        </row>
        <row r="7425">
          <cell r="H7425" t="e">
            <v>#VALUE!</v>
          </cell>
        </row>
        <row r="7426">
          <cell r="H7426" t="e">
            <v>#VALUE!</v>
          </cell>
        </row>
        <row r="7427">
          <cell r="H7427" t="e">
            <v>#VALUE!</v>
          </cell>
        </row>
        <row r="7428">
          <cell r="H7428" t="e">
            <v>#VALUE!</v>
          </cell>
        </row>
        <row r="7429">
          <cell r="H7429" t="e">
            <v>#VALUE!</v>
          </cell>
        </row>
        <row r="7430">
          <cell r="H7430" t="e">
            <v>#VALUE!</v>
          </cell>
        </row>
        <row r="7431">
          <cell r="H7431" t="e">
            <v>#VALUE!</v>
          </cell>
        </row>
        <row r="7432">
          <cell r="H7432" t="e">
            <v>#VALUE!</v>
          </cell>
        </row>
        <row r="7433">
          <cell r="H7433" t="e">
            <v>#VALUE!</v>
          </cell>
        </row>
        <row r="7434">
          <cell r="H7434" t="e">
            <v>#VALUE!</v>
          </cell>
        </row>
        <row r="7435">
          <cell r="H7435" t="e">
            <v>#VALUE!</v>
          </cell>
        </row>
        <row r="7436">
          <cell r="H7436" t="e">
            <v>#VALUE!</v>
          </cell>
        </row>
        <row r="7437">
          <cell r="H7437" t="e">
            <v>#VALUE!</v>
          </cell>
        </row>
        <row r="7438">
          <cell r="H7438" t="e">
            <v>#VALUE!</v>
          </cell>
        </row>
        <row r="7439">
          <cell r="H7439" t="e">
            <v>#VALUE!</v>
          </cell>
        </row>
        <row r="7440">
          <cell r="H7440" t="e">
            <v>#VALUE!</v>
          </cell>
        </row>
        <row r="7441">
          <cell r="H7441" t="e">
            <v>#VALUE!</v>
          </cell>
        </row>
        <row r="7442">
          <cell r="H7442" t="e">
            <v>#VALUE!</v>
          </cell>
        </row>
        <row r="7443">
          <cell r="H7443" t="e">
            <v>#VALUE!</v>
          </cell>
        </row>
        <row r="7444">
          <cell r="H7444" t="e">
            <v>#VALUE!</v>
          </cell>
        </row>
        <row r="7445">
          <cell r="H7445" t="e">
            <v>#VALUE!</v>
          </cell>
        </row>
        <row r="7446">
          <cell r="H7446" t="e">
            <v>#VALUE!</v>
          </cell>
        </row>
        <row r="7447">
          <cell r="H7447" t="e">
            <v>#VALUE!</v>
          </cell>
        </row>
        <row r="7448">
          <cell r="H7448" t="e">
            <v>#VALUE!</v>
          </cell>
        </row>
        <row r="7449">
          <cell r="H7449" t="e">
            <v>#VALUE!</v>
          </cell>
        </row>
        <row r="7450">
          <cell r="H7450" t="e">
            <v>#VALUE!</v>
          </cell>
        </row>
        <row r="7451">
          <cell r="H7451" t="e">
            <v>#VALUE!</v>
          </cell>
        </row>
        <row r="7452">
          <cell r="H7452" t="e">
            <v>#VALUE!</v>
          </cell>
        </row>
        <row r="7453">
          <cell r="H7453" t="e">
            <v>#VALUE!</v>
          </cell>
        </row>
        <row r="7454">
          <cell r="H7454" t="e">
            <v>#VALUE!</v>
          </cell>
        </row>
        <row r="7455">
          <cell r="H7455" t="e">
            <v>#VALUE!</v>
          </cell>
        </row>
        <row r="7456">
          <cell r="H7456" t="e">
            <v>#VALUE!</v>
          </cell>
        </row>
        <row r="7457">
          <cell r="H7457" t="e">
            <v>#VALUE!</v>
          </cell>
        </row>
        <row r="7458">
          <cell r="H7458" t="e">
            <v>#VALUE!</v>
          </cell>
        </row>
        <row r="7459">
          <cell r="H7459" t="e">
            <v>#VALUE!</v>
          </cell>
        </row>
        <row r="7460">
          <cell r="H7460" t="e">
            <v>#VALUE!</v>
          </cell>
        </row>
        <row r="7461">
          <cell r="H7461" t="e">
            <v>#VALUE!</v>
          </cell>
        </row>
        <row r="7462">
          <cell r="H7462" t="e">
            <v>#VALUE!</v>
          </cell>
        </row>
        <row r="7463">
          <cell r="H7463" t="e">
            <v>#VALUE!</v>
          </cell>
        </row>
        <row r="7464">
          <cell r="H7464" t="e">
            <v>#VALUE!</v>
          </cell>
        </row>
        <row r="7465">
          <cell r="H7465" t="e">
            <v>#VALUE!</v>
          </cell>
        </row>
        <row r="7466">
          <cell r="H7466" t="e">
            <v>#VALUE!</v>
          </cell>
        </row>
        <row r="7467">
          <cell r="H7467" t="e">
            <v>#VALUE!</v>
          </cell>
        </row>
        <row r="7468">
          <cell r="H7468" t="e">
            <v>#VALUE!</v>
          </cell>
        </row>
        <row r="7469">
          <cell r="H7469" t="e">
            <v>#VALUE!</v>
          </cell>
        </row>
        <row r="7470">
          <cell r="H7470" t="e">
            <v>#VALUE!</v>
          </cell>
        </row>
        <row r="7471">
          <cell r="H7471" t="e">
            <v>#VALUE!</v>
          </cell>
        </row>
        <row r="7472">
          <cell r="H7472" t="e">
            <v>#VALUE!</v>
          </cell>
        </row>
        <row r="7473">
          <cell r="H7473" t="e">
            <v>#VALUE!</v>
          </cell>
        </row>
        <row r="7474">
          <cell r="H7474" t="e">
            <v>#VALUE!</v>
          </cell>
        </row>
        <row r="7475">
          <cell r="H7475" t="e">
            <v>#VALUE!</v>
          </cell>
        </row>
        <row r="7476">
          <cell r="H7476" t="e">
            <v>#VALUE!</v>
          </cell>
        </row>
        <row r="7477">
          <cell r="H7477" t="e">
            <v>#VALUE!</v>
          </cell>
        </row>
        <row r="7478">
          <cell r="H7478" t="e">
            <v>#VALUE!</v>
          </cell>
        </row>
        <row r="7479">
          <cell r="H7479" t="e">
            <v>#VALUE!</v>
          </cell>
        </row>
        <row r="7480">
          <cell r="H7480" t="e">
            <v>#VALUE!</v>
          </cell>
        </row>
        <row r="7481">
          <cell r="H7481" t="e">
            <v>#VALUE!</v>
          </cell>
        </row>
        <row r="7482">
          <cell r="H7482" t="e">
            <v>#VALUE!</v>
          </cell>
        </row>
        <row r="7483">
          <cell r="H7483" t="e">
            <v>#VALUE!</v>
          </cell>
        </row>
        <row r="7484">
          <cell r="H7484" t="e">
            <v>#VALUE!</v>
          </cell>
        </row>
        <row r="7485">
          <cell r="H7485" t="e">
            <v>#VALUE!</v>
          </cell>
        </row>
        <row r="7486">
          <cell r="H7486" t="e">
            <v>#VALUE!</v>
          </cell>
        </row>
        <row r="7487">
          <cell r="H7487" t="e">
            <v>#VALUE!</v>
          </cell>
        </row>
        <row r="7488">
          <cell r="H7488" t="e">
            <v>#VALUE!</v>
          </cell>
        </row>
        <row r="7489">
          <cell r="H7489" t="e">
            <v>#VALUE!</v>
          </cell>
        </row>
        <row r="7490">
          <cell r="H7490" t="e">
            <v>#VALUE!</v>
          </cell>
        </row>
        <row r="7491">
          <cell r="H7491" t="e">
            <v>#VALUE!</v>
          </cell>
        </row>
        <row r="7492">
          <cell r="H7492" t="e">
            <v>#VALUE!</v>
          </cell>
        </row>
        <row r="7493">
          <cell r="H7493" t="e">
            <v>#VALUE!</v>
          </cell>
        </row>
        <row r="7494">
          <cell r="H7494" t="e">
            <v>#VALUE!</v>
          </cell>
        </row>
        <row r="7495">
          <cell r="H7495" t="e">
            <v>#VALUE!</v>
          </cell>
        </row>
        <row r="7496">
          <cell r="H7496" t="e">
            <v>#VALUE!</v>
          </cell>
        </row>
        <row r="7497">
          <cell r="H7497" t="e">
            <v>#VALUE!</v>
          </cell>
        </row>
        <row r="7498">
          <cell r="H7498" t="e">
            <v>#VALUE!</v>
          </cell>
        </row>
        <row r="7499">
          <cell r="H7499" t="e">
            <v>#VALUE!</v>
          </cell>
        </row>
        <row r="7500">
          <cell r="H7500" t="e">
            <v>#VALUE!</v>
          </cell>
        </row>
        <row r="7501">
          <cell r="H7501" t="e">
            <v>#VALUE!</v>
          </cell>
        </row>
        <row r="7502">
          <cell r="H7502" t="e">
            <v>#VALUE!</v>
          </cell>
        </row>
        <row r="7503">
          <cell r="H7503" t="e">
            <v>#VALUE!</v>
          </cell>
        </row>
        <row r="7504">
          <cell r="H7504" t="e">
            <v>#VALUE!</v>
          </cell>
        </row>
        <row r="7505">
          <cell r="H7505" t="e">
            <v>#VALUE!</v>
          </cell>
        </row>
        <row r="7506">
          <cell r="H7506" t="e">
            <v>#VALUE!</v>
          </cell>
        </row>
        <row r="7507">
          <cell r="H7507" t="e">
            <v>#VALUE!</v>
          </cell>
        </row>
        <row r="7508">
          <cell r="H7508" t="e">
            <v>#VALUE!</v>
          </cell>
        </row>
        <row r="7509">
          <cell r="H7509" t="e">
            <v>#VALUE!</v>
          </cell>
        </row>
        <row r="7510">
          <cell r="H7510" t="e">
            <v>#VALUE!</v>
          </cell>
        </row>
        <row r="7511">
          <cell r="H7511" t="e">
            <v>#VALUE!</v>
          </cell>
        </row>
        <row r="7512">
          <cell r="H7512" t="e">
            <v>#VALUE!</v>
          </cell>
        </row>
        <row r="7513">
          <cell r="H7513" t="e">
            <v>#VALUE!</v>
          </cell>
        </row>
        <row r="7514">
          <cell r="H7514" t="e">
            <v>#VALUE!</v>
          </cell>
        </row>
        <row r="7515">
          <cell r="H7515" t="e">
            <v>#VALUE!</v>
          </cell>
        </row>
        <row r="7516">
          <cell r="H7516" t="e">
            <v>#VALUE!</v>
          </cell>
        </row>
        <row r="7517">
          <cell r="H7517" t="e">
            <v>#VALUE!</v>
          </cell>
        </row>
        <row r="7518">
          <cell r="H7518" t="e">
            <v>#VALUE!</v>
          </cell>
        </row>
        <row r="7519">
          <cell r="H7519" t="e">
            <v>#VALUE!</v>
          </cell>
        </row>
        <row r="7520">
          <cell r="H7520" t="e">
            <v>#VALUE!</v>
          </cell>
        </row>
        <row r="7521">
          <cell r="H7521" t="e">
            <v>#VALUE!</v>
          </cell>
        </row>
        <row r="7522">
          <cell r="H7522" t="e">
            <v>#VALUE!</v>
          </cell>
        </row>
        <row r="7523">
          <cell r="H7523" t="e">
            <v>#VALUE!</v>
          </cell>
        </row>
        <row r="7524">
          <cell r="H7524" t="e">
            <v>#VALUE!</v>
          </cell>
        </row>
        <row r="7525">
          <cell r="H7525" t="e">
            <v>#VALUE!</v>
          </cell>
        </row>
        <row r="7526">
          <cell r="H7526" t="e">
            <v>#VALUE!</v>
          </cell>
        </row>
        <row r="7527">
          <cell r="H7527" t="e">
            <v>#VALUE!</v>
          </cell>
        </row>
        <row r="7528">
          <cell r="H7528" t="e">
            <v>#VALUE!</v>
          </cell>
        </row>
        <row r="7529">
          <cell r="H7529" t="e">
            <v>#VALUE!</v>
          </cell>
        </row>
        <row r="7530">
          <cell r="H7530" t="e">
            <v>#VALUE!</v>
          </cell>
        </row>
        <row r="7531">
          <cell r="H7531" t="e">
            <v>#VALUE!</v>
          </cell>
        </row>
        <row r="7532">
          <cell r="H7532" t="e">
            <v>#VALUE!</v>
          </cell>
        </row>
        <row r="7533">
          <cell r="H7533" t="e">
            <v>#VALUE!</v>
          </cell>
        </row>
        <row r="7534">
          <cell r="H7534" t="e">
            <v>#VALUE!</v>
          </cell>
        </row>
        <row r="7535">
          <cell r="H7535" t="e">
            <v>#VALUE!</v>
          </cell>
        </row>
        <row r="7536">
          <cell r="H7536" t="e">
            <v>#VALUE!</v>
          </cell>
        </row>
        <row r="7537">
          <cell r="H7537" t="e">
            <v>#VALUE!</v>
          </cell>
        </row>
        <row r="7538">
          <cell r="H7538" t="e">
            <v>#VALUE!</v>
          </cell>
        </row>
        <row r="7539">
          <cell r="H7539" t="e">
            <v>#VALUE!</v>
          </cell>
        </row>
        <row r="7540">
          <cell r="H7540" t="e">
            <v>#VALUE!</v>
          </cell>
        </row>
        <row r="7541">
          <cell r="H7541" t="e">
            <v>#VALUE!</v>
          </cell>
        </row>
        <row r="7542">
          <cell r="H7542" t="e">
            <v>#VALUE!</v>
          </cell>
        </row>
        <row r="7543">
          <cell r="H7543" t="e">
            <v>#VALUE!</v>
          </cell>
        </row>
        <row r="7544">
          <cell r="H7544" t="e">
            <v>#VALUE!</v>
          </cell>
        </row>
        <row r="7545">
          <cell r="H7545" t="e">
            <v>#VALUE!</v>
          </cell>
        </row>
        <row r="7546">
          <cell r="H7546" t="e">
            <v>#VALUE!</v>
          </cell>
        </row>
        <row r="7547">
          <cell r="H7547" t="e">
            <v>#VALUE!</v>
          </cell>
        </row>
        <row r="7548">
          <cell r="H7548" t="e">
            <v>#VALUE!</v>
          </cell>
        </row>
        <row r="7549">
          <cell r="H7549" t="e">
            <v>#VALUE!</v>
          </cell>
        </row>
        <row r="7550">
          <cell r="H7550" t="e">
            <v>#VALUE!</v>
          </cell>
        </row>
        <row r="7551">
          <cell r="H7551" t="e">
            <v>#VALUE!</v>
          </cell>
        </row>
        <row r="7552">
          <cell r="H7552" t="e">
            <v>#VALUE!</v>
          </cell>
        </row>
        <row r="7553">
          <cell r="H7553" t="e">
            <v>#VALUE!</v>
          </cell>
        </row>
        <row r="7554">
          <cell r="H7554" t="e">
            <v>#VALUE!</v>
          </cell>
        </row>
        <row r="7555">
          <cell r="H7555" t="e">
            <v>#VALUE!</v>
          </cell>
        </row>
        <row r="7556">
          <cell r="H7556" t="e">
            <v>#VALUE!</v>
          </cell>
        </row>
        <row r="7557">
          <cell r="H7557" t="e">
            <v>#VALUE!</v>
          </cell>
        </row>
        <row r="7558">
          <cell r="H7558" t="e">
            <v>#VALUE!</v>
          </cell>
        </row>
        <row r="7559">
          <cell r="H7559" t="e">
            <v>#VALUE!</v>
          </cell>
        </row>
        <row r="7560">
          <cell r="H7560" t="e">
            <v>#VALUE!</v>
          </cell>
        </row>
        <row r="7561">
          <cell r="H7561" t="e">
            <v>#VALUE!</v>
          </cell>
        </row>
        <row r="7562">
          <cell r="H7562" t="e">
            <v>#VALUE!</v>
          </cell>
        </row>
        <row r="7563">
          <cell r="H7563" t="e">
            <v>#VALUE!</v>
          </cell>
        </row>
        <row r="7564">
          <cell r="H7564" t="e">
            <v>#VALUE!</v>
          </cell>
        </row>
        <row r="7565">
          <cell r="H7565" t="e">
            <v>#VALUE!</v>
          </cell>
        </row>
        <row r="7566">
          <cell r="H7566" t="e">
            <v>#VALUE!</v>
          </cell>
        </row>
        <row r="7567">
          <cell r="H7567" t="e">
            <v>#VALUE!</v>
          </cell>
        </row>
        <row r="7568">
          <cell r="H7568" t="e">
            <v>#VALUE!</v>
          </cell>
        </row>
        <row r="7569">
          <cell r="H7569" t="e">
            <v>#VALUE!</v>
          </cell>
        </row>
        <row r="7570">
          <cell r="H7570" t="e">
            <v>#VALUE!</v>
          </cell>
        </row>
        <row r="7571">
          <cell r="H7571" t="e">
            <v>#VALUE!</v>
          </cell>
        </row>
        <row r="7572">
          <cell r="H7572" t="e">
            <v>#VALUE!</v>
          </cell>
        </row>
        <row r="7573">
          <cell r="H7573" t="e">
            <v>#VALUE!</v>
          </cell>
        </row>
        <row r="7574">
          <cell r="H7574" t="e">
            <v>#VALUE!</v>
          </cell>
        </row>
        <row r="7575">
          <cell r="H7575" t="e">
            <v>#VALUE!</v>
          </cell>
        </row>
        <row r="7576">
          <cell r="H7576" t="e">
            <v>#VALUE!</v>
          </cell>
        </row>
        <row r="7577">
          <cell r="H7577" t="e">
            <v>#VALUE!</v>
          </cell>
        </row>
        <row r="7578">
          <cell r="H7578" t="e">
            <v>#VALUE!</v>
          </cell>
        </row>
        <row r="7579">
          <cell r="H7579" t="e">
            <v>#VALUE!</v>
          </cell>
        </row>
        <row r="7580">
          <cell r="H7580" t="e">
            <v>#VALUE!</v>
          </cell>
        </row>
        <row r="7581">
          <cell r="H7581" t="e">
            <v>#VALUE!</v>
          </cell>
        </row>
        <row r="7582">
          <cell r="H7582" t="e">
            <v>#VALUE!</v>
          </cell>
        </row>
        <row r="7583">
          <cell r="H7583" t="e">
            <v>#VALUE!</v>
          </cell>
        </row>
        <row r="7584">
          <cell r="H7584" t="e">
            <v>#VALUE!</v>
          </cell>
        </row>
        <row r="7585">
          <cell r="H7585" t="e">
            <v>#VALUE!</v>
          </cell>
        </row>
        <row r="7586">
          <cell r="H7586" t="e">
            <v>#VALUE!</v>
          </cell>
        </row>
        <row r="7587">
          <cell r="H7587" t="e">
            <v>#VALUE!</v>
          </cell>
        </row>
        <row r="7588">
          <cell r="H7588" t="e">
            <v>#VALUE!</v>
          </cell>
        </row>
        <row r="7589">
          <cell r="H7589" t="e">
            <v>#VALUE!</v>
          </cell>
        </row>
        <row r="7590">
          <cell r="H7590" t="e">
            <v>#VALUE!</v>
          </cell>
        </row>
        <row r="7591">
          <cell r="H7591" t="e">
            <v>#VALUE!</v>
          </cell>
        </row>
        <row r="7592">
          <cell r="H7592" t="e">
            <v>#VALUE!</v>
          </cell>
        </row>
        <row r="7593">
          <cell r="H7593" t="e">
            <v>#VALUE!</v>
          </cell>
        </row>
        <row r="7594">
          <cell r="H7594" t="e">
            <v>#VALUE!</v>
          </cell>
        </row>
        <row r="7595">
          <cell r="H7595" t="e">
            <v>#VALUE!</v>
          </cell>
        </row>
        <row r="7596">
          <cell r="H7596" t="e">
            <v>#VALUE!</v>
          </cell>
        </row>
        <row r="7597">
          <cell r="H7597" t="e">
            <v>#VALUE!</v>
          </cell>
        </row>
        <row r="7598">
          <cell r="H7598" t="e">
            <v>#VALUE!</v>
          </cell>
        </row>
        <row r="7599">
          <cell r="H7599" t="e">
            <v>#VALUE!</v>
          </cell>
        </row>
        <row r="7600">
          <cell r="H7600" t="e">
            <v>#VALUE!</v>
          </cell>
        </row>
        <row r="7601">
          <cell r="H7601" t="e">
            <v>#VALUE!</v>
          </cell>
        </row>
        <row r="7602">
          <cell r="H7602" t="e">
            <v>#VALUE!</v>
          </cell>
        </row>
        <row r="7603">
          <cell r="H7603" t="e">
            <v>#VALUE!</v>
          </cell>
        </row>
        <row r="7604">
          <cell r="H7604" t="e">
            <v>#VALUE!</v>
          </cell>
        </row>
        <row r="7605">
          <cell r="H7605" t="e">
            <v>#VALUE!</v>
          </cell>
        </row>
        <row r="7606">
          <cell r="H7606" t="e">
            <v>#VALUE!</v>
          </cell>
        </row>
        <row r="7607">
          <cell r="H7607" t="e">
            <v>#VALUE!</v>
          </cell>
        </row>
        <row r="7608">
          <cell r="H7608" t="e">
            <v>#VALUE!</v>
          </cell>
        </row>
        <row r="7609">
          <cell r="H7609" t="e">
            <v>#VALUE!</v>
          </cell>
        </row>
        <row r="7610">
          <cell r="H7610" t="e">
            <v>#VALUE!</v>
          </cell>
        </row>
        <row r="7611">
          <cell r="H7611" t="e">
            <v>#VALUE!</v>
          </cell>
        </row>
        <row r="7612">
          <cell r="H7612" t="e">
            <v>#VALUE!</v>
          </cell>
        </row>
        <row r="7613">
          <cell r="H7613" t="e">
            <v>#VALUE!</v>
          </cell>
        </row>
        <row r="7614">
          <cell r="H7614" t="e">
            <v>#VALUE!</v>
          </cell>
        </row>
        <row r="7615">
          <cell r="H7615" t="e">
            <v>#VALUE!</v>
          </cell>
        </row>
        <row r="7616">
          <cell r="H7616" t="e">
            <v>#VALUE!</v>
          </cell>
        </row>
        <row r="7617">
          <cell r="H7617" t="e">
            <v>#VALUE!</v>
          </cell>
        </row>
        <row r="7618">
          <cell r="H7618" t="e">
            <v>#VALUE!</v>
          </cell>
        </row>
        <row r="7619">
          <cell r="H7619" t="e">
            <v>#VALUE!</v>
          </cell>
        </row>
        <row r="7620">
          <cell r="H7620" t="e">
            <v>#VALUE!</v>
          </cell>
        </row>
        <row r="7621">
          <cell r="H7621" t="e">
            <v>#VALUE!</v>
          </cell>
        </row>
        <row r="7622">
          <cell r="H7622" t="e">
            <v>#VALUE!</v>
          </cell>
        </row>
        <row r="7623">
          <cell r="H7623" t="e">
            <v>#VALUE!</v>
          </cell>
        </row>
        <row r="7624">
          <cell r="H7624" t="e">
            <v>#VALUE!</v>
          </cell>
        </row>
        <row r="7625">
          <cell r="H7625" t="e">
            <v>#VALUE!</v>
          </cell>
        </row>
        <row r="7626">
          <cell r="H7626" t="e">
            <v>#VALUE!</v>
          </cell>
        </row>
        <row r="7627">
          <cell r="H7627" t="e">
            <v>#VALUE!</v>
          </cell>
        </row>
        <row r="7628">
          <cell r="H7628" t="e">
            <v>#VALUE!</v>
          </cell>
        </row>
        <row r="7629">
          <cell r="H7629" t="e">
            <v>#VALUE!</v>
          </cell>
        </row>
        <row r="7630">
          <cell r="H7630" t="e">
            <v>#VALUE!</v>
          </cell>
        </row>
        <row r="7631">
          <cell r="H7631" t="e">
            <v>#VALUE!</v>
          </cell>
        </row>
        <row r="7632">
          <cell r="H7632" t="e">
            <v>#VALUE!</v>
          </cell>
        </row>
        <row r="7633">
          <cell r="H7633" t="e">
            <v>#VALUE!</v>
          </cell>
        </row>
        <row r="7634">
          <cell r="H7634" t="e">
            <v>#VALUE!</v>
          </cell>
        </row>
        <row r="7635">
          <cell r="H7635" t="e">
            <v>#VALUE!</v>
          </cell>
        </row>
        <row r="7636">
          <cell r="H7636" t="e">
            <v>#VALUE!</v>
          </cell>
        </row>
        <row r="7637">
          <cell r="H7637" t="e">
            <v>#VALUE!</v>
          </cell>
        </row>
        <row r="7638">
          <cell r="H7638" t="e">
            <v>#VALUE!</v>
          </cell>
        </row>
        <row r="7639">
          <cell r="H7639" t="e">
            <v>#VALUE!</v>
          </cell>
        </row>
        <row r="7640">
          <cell r="H7640" t="e">
            <v>#VALUE!</v>
          </cell>
        </row>
        <row r="7641">
          <cell r="H7641" t="e">
            <v>#VALUE!</v>
          </cell>
        </row>
        <row r="7642">
          <cell r="H7642" t="e">
            <v>#VALUE!</v>
          </cell>
        </row>
        <row r="7643">
          <cell r="H7643" t="e">
            <v>#VALUE!</v>
          </cell>
        </row>
        <row r="7644">
          <cell r="H7644" t="e">
            <v>#VALUE!</v>
          </cell>
        </row>
        <row r="7645">
          <cell r="H7645" t="e">
            <v>#VALUE!</v>
          </cell>
        </row>
        <row r="7646">
          <cell r="H7646" t="e">
            <v>#VALUE!</v>
          </cell>
        </row>
        <row r="7647">
          <cell r="H7647" t="e">
            <v>#VALUE!</v>
          </cell>
        </row>
        <row r="7648">
          <cell r="H7648" t="e">
            <v>#VALUE!</v>
          </cell>
        </row>
        <row r="7649">
          <cell r="H7649" t="e">
            <v>#VALUE!</v>
          </cell>
        </row>
        <row r="7650">
          <cell r="H7650" t="e">
            <v>#VALUE!</v>
          </cell>
        </row>
        <row r="7651">
          <cell r="H7651" t="e">
            <v>#VALUE!</v>
          </cell>
        </row>
        <row r="7652">
          <cell r="H7652" t="e">
            <v>#VALUE!</v>
          </cell>
        </row>
        <row r="7653">
          <cell r="H7653" t="e">
            <v>#VALUE!</v>
          </cell>
        </row>
        <row r="7654">
          <cell r="H7654" t="e">
            <v>#VALUE!</v>
          </cell>
        </row>
        <row r="7655">
          <cell r="H7655" t="e">
            <v>#VALUE!</v>
          </cell>
        </row>
        <row r="7656">
          <cell r="H7656" t="e">
            <v>#VALUE!</v>
          </cell>
        </row>
        <row r="7657">
          <cell r="H7657" t="e">
            <v>#VALUE!</v>
          </cell>
        </row>
        <row r="7658">
          <cell r="H7658" t="e">
            <v>#VALUE!</v>
          </cell>
        </row>
        <row r="7659">
          <cell r="H7659" t="e">
            <v>#VALUE!</v>
          </cell>
        </row>
        <row r="7660">
          <cell r="H7660" t="e">
            <v>#VALUE!</v>
          </cell>
        </row>
        <row r="7661">
          <cell r="H7661" t="e">
            <v>#VALUE!</v>
          </cell>
        </row>
        <row r="7662">
          <cell r="H7662" t="e">
            <v>#VALUE!</v>
          </cell>
        </row>
        <row r="7663">
          <cell r="H7663" t="e">
            <v>#VALUE!</v>
          </cell>
        </row>
        <row r="7664">
          <cell r="H7664" t="e">
            <v>#VALUE!</v>
          </cell>
        </row>
        <row r="7665">
          <cell r="H7665" t="e">
            <v>#VALUE!</v>
          </cell>
        </row>
        <row r="7666">
          <cell r="H7666" t="e">
            <v>#VALUE!</v>
          </cell>
        </row>
        <row r="7667">
          <cell r="H7667" t="e">
            <v>#VALUE!</v>
          </cell>
        </row>
        <row r="7668">
          <cell r="H7668" t="e">
            <v>#VALUE!</v>
          </cell>
        </row>
        <row r="7669">
          <cell r="H7669" t="e">
            <v>#VALUE!</v>
          </cell>
        </row>
        <row r="7670">
          <cell r="H7670" t="e">
            <v>#VALUE!</v>
          </cell>
        </row>
        <row r="7671">
          <cell r="H7671" t="e">
            <v>#VALUE!</v>
          </cell>
        </row>
        <row r="7672">
          <cell r="H7672" t="e">
            <v>#VALUE!</v>
          </cell>
        </row>
        <row r="7673">
          <cell r="H7673" t="e">
            <v>#VALUE!</v>
          </cell>
        </row>
        <row r="7674">
          <cell r="H7674" t="e">
            <v>#VALUE!</v>
          </cell>
        </row>
        <row r="7675">
          <cell r="H7675" t="e">
            <v>#VALUE!</v>
          </cell>
        </row>
        <row r="7676">
          <cell r="H7676" t="e">
            <v>#VALUE!</v>
          </cell>
        </row>
        <row r="7677">
          <cell r="H7677" t="e">
            <v>#VALUE!</v>
          </cell>
        </row>
        <row r="7678">
          <cell r="H7678" t="e">
            <v>#VALUE!</v>
          </cell>
        </row>
        <row r="7679">
          <cell r="H7679" t="e">
            <v>#VALUE!</v>
          </cell>
        </row>
        <row r="7680">
          <cell r="H7680" t="e">
            <v>#VALUE!</v>
          </cell>
        </row>
        <row r="7681">
          <cell r="H7681" t="e">
            <v>#VALUE!</v>
          </cell>
        </row>
        <row r="7682">
          <cell r="H7682" t="e">
            <v>#VALUE!</v>
          </cell>
        </row>
        <row r="7683">
          <cell r="H7683" t="e">
            <v>#VALUE!</v>
          </cell>
        </row>
        <row r="7684">
          <cell r="H7684" t="e">
            <v>#VALUE!</v>
          </cell>
        </row>
        <row r="7685">
          <cell r="H7685" t="e">
            <v>#VALUE!</v>
          </cell>
        </row>
        <row r="7686">
          <cell r="H7686" t="e">
            <v>#VALUE!</v>
          </cell>
        </row>
        <row r="7687">
          <cell r="H7687" t="e">
            <v>#VALUE!</v>
          </cell>
        </row>
        <row r="7688">
          <cell r="H7688" t="e">
            <v>#VALUE!</v>
          </cell>
        </row>
        <row r="7689">
          <cell r="H7689" t="e">
            <v>#VALUE!</v>
          </cell>
        </row>
        <row r="7690">
          <cell r="H7690" t="e">
            <v>#VALUE!</v>
          </cell>
        </row>
        <row r="7691">
          <cell r="H7691" t="e">
            <v>#VALUE!</v>
          </cell>
        </row>
        <row r="7692">
          <cell r="H7692" t="e">
            <v>#VALUE!</v>
          </cell>
        </row>
        <row r="7693">
          <cell r="H7693" t="e">
            <v>#VALUE!</v>
          </cell>
        </row>
        <row r="7694">
          <cell r="H7694" t="e">
            <v>#VALUE!</v>
          </cell>
        </row>
        <row r="7695">
          <cell r="H7695" t="e">
            <v>#VALUE!</v>
          </cell>
        </row>
        <row r="7696">
          <cell r="H7696" t="e">
            <v>#VALUE!</v>
          </cell>
        </row>
        <row r="7697">
          <cell r="H7697" t="e">
            <v>#VALUE!</v>
          </cell>
        </row>
        <row r="7698">
          <cell r="H7698" t="e">
            <v>#VALUE!</v>
          </cell>
        </row>
        <row r="7699">
          <cell r="H7699" t="e">
            <v>#VALUE!</v>
          </cell>
        </row>
        <row r="7700">
          <cell r="H7700" t="e">
            <v>#VALUE!</v>
          </cell>
        </row>
        <row r="7701">
          <cell r="H7701" t="e">
            <v>#VALUE!</v>
          </cell>
        </row>
        <row r="7702">
          <cell r="H7702" t="e">
            <v>#VALUE!</v>
          </cell>
        </row>
        <row r="7703">
          <cell r="H7703" t="e">
            <v>#VALUE!</v>
          </cell>
        </row>
        <row r="7704">
          <cell r="H7704" t="e">
            <v>#VALUE!</v>
          </cell>
        </row>
        <row r="7705">
          <cell r="H7705" t="e">
            <v>#VALUE!</v>
          </cell>
        </row>
        <row r="7706">
          <cell r="H7706" t="e">
            <v>#VALUE!</v>
          </cell>
        </row>
        <row r="7707">
          <cell r="H7707" t="e">
            <v>#VALUE!</v>
          </cell>
        </row>
        <row r="7708">
          <cell r="H7708" t="e">
            <v>#VALUE!</v>
          </cell>
        </row>
        <row r="7709">
          <cell r="H7709" t="e">
            <v>#VALUE!</v>
          </cell>
        </row>
        <row r="7710">
          <cell r="H7710" t="e">
            <v>#VALUE!</v>
          </cell>
        </row>
        <row r="7711">
          <cell r="H7711" t="e">
            <v>#VALUE!</v>
          </cell>
        </row>
        <row r="7712">
          <cell r="H7712" t="e">
            <v>#VALUE!</v>
          </cell>
        </row>
        <row r="7713">
          <cell r="H7713" t="e">
            <v>#VALUE!</v>
          </cell>
        </row>
        <row r="7714">
          <cell r="H7714" t="e">
            <v>#VALUE!</v>
          </cell>
        </row>
        <row r="7715">
          <cell r="H7715" t="e">
            <v>#VALUE!</v>
          </cell>
        </row>
        <row r="7716">
          <cell r="H7716" t="e">
            <v>#VALUE!</v>
          </cell>
        </row>
        <row r="7717">
          <cell r="H7717" t="e">
            <v>#VALUE!</v>
          </cell>
        </row>
        <row r="7718">
          <cell r="H7718" t="e">
            <v>#VALUE!</v>
          </cell>
        </row>
        <row r="7719">
          <cell r="H7719" t="e">
            <v>#VALUE!</v>
          </cell>
        </row>
        <row r="7720">
          <cell r="H7720" t="e">
            <v>#VALUE!</v>
          </cell>
        </row>
        <row r="7721">
          <cell r="H7721" t="e">
            <v>#VALUE!</v>
          </cell>
        </row>
        <row r="7722">
          <cell r="H7722" t="e">
            <v>#VALUE!</v>
          </cell>
        </row>
        <row r="7723">
          <cell r="H7723" t="e">
            <v>#VALUE!</v>
          </cell>
        </row>
        <row r="7724">
          <cell r="H7724" t="e">
            <v>#VALUE!</v>
          </cell>
        </row>
        <row r="7725">
          <cell r="H7725" t="e">
            <v>#VALUE!</v>
          </cell>
        </row>
        <row r="7726">
          <cell r="H7726" t="e">
            <v>#VALUE!</v>
          </cell>
        </row>
        <row r="7727">
          <cell r="H7727" t="e">
            <v>#VALUE!</v>
          </cell>
        </row>
        <row r="7728">
          <cell r="H7728" t="e">
            <v>#VALUE!</v>
          </cell>
        </row>
        <row r="7729">
          <cell r="H7729" t="e">
            <v>#VALUE!</v>
          </cell>
        </row>
        <row r="7730">
          <cell r="H7730" t="e">
            <v>#VALUE!</v>
          </cell>
        </row>
        <row r="7731">
          <cell r="H7731" t="e">
            <v>#VALUE!</v>
          </cell>
        </row>
        <row r="7732">
          <cell r="H7732" t="e">
            <v>#VALUE!</v>
          </cell>
        </row>
        <row r="7733">
          <cell r="H7733" t="e">
            <v>#VALUE!</v>
          </cell>
        </row>
        <row r="7734">
          <cell r="H7734" t="e">
            <v>#VALUE!</v>
          </cell>
        </row>
        <row r="7735">
          <cell r="H7735" t="e">
            <v>#VALUE!</v>
          </cell>
        </row>
        <row r="7736">
          <cell r="H7736" t="e">
            <v>#VALUE!</v>
          </cell>
        </row>
        <row r="7737">
          <cell r="H7737" t="e">
            <v>#VALUE!</v>
          </cell>
        </row>
        <row r="7738">
          <cell r="H7738" t="e">
            <v>#VALUE!</v>
          </cell>
        </row>
        <row r="7739">
          <cell r="H7739" t="e">
            <v>#VALUE!</v>
          </cell>
        </row>
        <row r="7740">
          <cell r="H7740" t="e">
            <v>#VALUE!</v>
          </cell>
        </row>
        <row r="7741">
          <cell r="H7741" t="e">
            <v>#VALUE!</v>
          </cell>
        </row>
        <row r="7742">
          <cell r="H7742" t="e">
            <v>#VALUE!</v>
          </cell>
        </row>
        <row r="7743">
          <cell r="H7743" t="e">
            <v>#VALUE!</v>
          </cell>
        </row>
        <row r="7744">
          <cell r="H7744" t="e">
            <v>#VALUE!</v>
          </cell>
        </row>
        <row r="7745">
          <cell r="H7745" t="e">
            <v>#VALUE!</v>
          </cell>
        </row>
        <row r="7746">
          <cell r="H7746" t="e">
            <v>#VALUE!</v>
          </cell>
        </row>
        <row r="7747">
          <cell r="H7747" t="e">
            <v>#VALUE!</v>
          </cell>
        </row>
        <row r="7748">
          <cell r="H7748" t="e">
            <v>#VALUE!</v>
          </cell>
        </row>
        <row r="7749">
          <cell r="H7749" t="e">
            <v>#VALUE!</v>
          </cell>
        </row>
        <row r="7750">
          <cell r="H7750" t="e">
            <v>#VALUE!</v>
          </cell>
        </row>
        <row r="7751">
          <cell r="H7751" t="e">
            <v>#VALUE!</v>
          </cell>
        </row>
        <row r="7752">
          <cell r="H7752" t="e">
            <v>#VALUE!</v>
          </cell>
        </row>
        <row r="7753">
          <cell r="H7753" t="e">
            <v>#VALUE!</v>
          </cell>
        </row>
        <row r="7754">
          <cell r="H7754" t="e">
            <v>#VALUE!</v>
          </cell>
        </row>
        <row r="7755">
          <cell r="H7755" t="e">
            <v>#VALUE!</v>
          </cell>
        </row>
        <row r="7756">
          <cell r="H7756" t="e">
            <v>#VALUE!</v>
          </cell>
        </row>
        <row r="7757">
          <cell r="H7757" t="e">
            <v>#VALUE!</v>
          </cell>
        </row>
        <row r="7758">
          <cell r="H7758" t="e">
            <v>#VALUE!</v>
          </cell>
        </row>
        <row r="7759">
          <cell r="H7759" t="e">
            <v>#VALUE!</v>
          </cell>
        </row>
        <row r="7760">
          <cell r="H7760" t="e">
            <v>#VALUE!</v>
          </cell>
        </row>
        <row r="7761">
          <cell r="H7761" t="e">
            <v>#VALUE!</v>
          </cell>
        </row>
        <row r="7762">
          <cell r="H7762" t="e">
            <v>#VALUE!</v>
          </cell>
        </row>
        <row r="7763">
          <cell r="H7763" t="e">
            <v>#VALUE!</v>
          </cell>
        </row>
        <row r="7764">
          <cell r="H7764" t="e">
            <v>#VALUE!</v>
          </cell>
        </row>
        <row r="7765">
          <cell r="H7765" t="e">
            <v>#VALUE!</v>
          </cell>
        </row>
        <row r="7766">
          <cell r="H7766" t="e">
            <v>#VALUE!</v>
          </cell>
        </row>
        <row r="7767">
          <cell r="H7767" t="e">
            <v>#VALUE!</v>
          </cell>
        </row>
        <row r="7768">
          <cell r="H7768" t="e">
            <v>#VALUE!</v>
          </cell>
        </row>
        <row r="7769">
          <cell r="H7769" t="e">
            <v>#VALUE!</v>
          </cell>
        </row>
        <row r="7770">
          <cell r="H7770" t="e">
            <v>#VALUE!</v>
          </cell>
        </row>
        <row r="7771">
          <cell r="H7771" t="e">
            <v>#VALUE!</v>
          </cell>
        </row>
        <row r="7772">
          <cell r="H7772" t="e">
            <v>#VALUE!</v>
          </cell>
        </row>
        <row r="7773">
          <cell r="H7773" t="e">
            <v>#VALUE!</v>
          </cell>
        </row>
        <row r="7774">
          <cell r="H7774" t="e">
            <v>#VALUE!</v>
          </cell>
        </row>
        <row r="7775">
          <cell r="H7775" t="e">
            <v>#VALUE!</v>
          </cell>
        </row>
        <row r="7776">
          <cell r="H7776" t="e">
            <v>#VALUE!</v>
          </cell>
        </row>
        <row r="7777">
          <cell r="H7777" t="e">
            <v>#VALUE!</v>
          </cell>
        </row>
        <row r="7778">
          <cell r="H7778" t="e">
            <v>#VALUE!</v>
          </cell>
        </row>
        <row r="7779">
          <cell r="H7779" t="e">
            <v>#VALUE!</v>
          </cell>
        </row>
        <row r="7780">
          <cell r="H7780" t="e">
            <v>#VALUE!</v>
          </cell>
        </row>
        <row r="7781">
          <cell r="H7781" t="e">
            <v>#VALUE!</v>
          </cell>
        </row>
        <row r="7782">
          <cell r="H7782" t="e">
            <v>#VALUE!</v>
          </cell>
        </row>
        <row r="7783">
          <cell r="H7783" t="e">
            <v>#VALUE!</v>
          </cell>
        </row>
        <row r="7784">
          <cell r="H7784" t="e">
            <v>#VALUE!</v>
          </cell>
        </row>
        <row r="7785">
          <cell r="H7785" t="e">
            <v>#VALUE!</v>
          </cell>
        </row>
        <row r="7786">
          <cell r="H7786" t="e">
            <v>#VALUE!</v>
          </cell>
        </row>
        <row r="7787">
          <cell r="H7787" t="e">
            <v>#VALUE!</v>
          </cell>
        </row>
        <row r="7788">
          <cell r="H7788" t="e">
            <v>#VALUE!</v>
          </cell>
        </row>
        <row r="7789">
          <cell r="H7789" t="e">
            <v>#VALUE!</v>
          </cell>
        </row>
        <row r="7790">
          <cell r="H7790" t="e">
            <v>#VALUE!</v>
          </cell>
        </row>
        <row r="7791">
          <cell r="H7791" t="e">
            <v>#VALUE!</v>
          </cell>
        </row>
        <row r="7792">
          <cell r="H7792" t="e">
            <v>#VALUE!</v>
          </cell>
        </row>
        <row r="7793">
          <cell r="H7793" t="e">
            <v>#VALUE!</v>
          </cell>
        </row>
        <row r="7794">
          <cell r="H7794" t="e">
            <v>#VALUE!</v>
          </cell>
        </row>
        <row r="7795">
          <cell r="H7795" t="e">
            <v>#VALUE!</v>
          </cell>
        </row>
        <row r="7796">
          <cell r="H7796" t="e">
            <v>#VALUE!</v>
          </cell>
        </row>
        <row r="7797">
          <cell r="H7797" t="e">
            <v>#VALUE!</v>
          </cell>
        </row>
        <row r="7798">
          <cell r="H7798" t="e">
            <v>#VALUE!</v>
          </cell>
        </row>
        <row r="7799">
          <cell r="H7799" t="e">
            <v>#VALUE!</v>
          </cell>
        </row>
        <row r="7800">
          <cell r="H7800" t="e">
            <v>#VALUE!</v>
          </cell>
        </row>
        <row r="7801">
          <cell r="H7801" t="e">
            <v>#VALUE!</v>
          </cell>
        </row>
        <row r="7802">
          <cell r="H7802" t="e">
            <v>#VALUE!</v>
          </cell>
        </row>
        <row r="7803">
          <cell r="H7803" t="e">
            <v>#VALUE!</v>
          </cell>
        </row>
        <row r="7804">
          <cell r="H7804" t="e">
            <v>#VALUE!</v>
          </cell>
        </row>
        <row r="7805">
          <cell r="H7805" t="e">
            <v>#VALUE!</v>
          </cell>
        </row>
        <row r="7806">
          <cell r="H7806" t="e">
            <v>#VALUE!</v>
          </cell>
        </row>
        <row r="7807">
          <cell r="H7807" t="e">
            <v>#VALUE!</v>
          </cell>
        </row>
        <row r="7808">
          <cell r="H7808" t="e">
            <v>#VALUE!</v>
          </cell>
        </row>
        <row r="7809">
          <cell r="H7809" t="e">
            <v>#VALUE!</v>
          </cell>
        </row>
        <row r="7810">
          <cell r="H7810" t="e">
            <v>#VALUE!</v>
          </cell>
        </row>
        <row r="7811">
          <cell r="H7811" t="e">
            <v>#VALUE!</v>
          </cell>
        </row>
        <row r="7812">
          <cell r="H7812" t="e">
            <v>#VALUE!</v>
          </cell>
        </row>
        <row r="7813">
          <cell r="H7813" t="e">
            <v>#VALUE!</v>
          </cell>
        </row>
        <row r="7814">
          <cell r="H7814" t="e">
            <v>#VALUE!</v>
          </cell>
        </row>
        <row r="7815">
          <cell r="H7815" t="e">
            <v>#VALUE!</v>
          </cell>
        </row>
        <row r="7816">
          <cell r="H7816" t="e">
            <v>#VALUE!</v>
          </cell>
        </row>
        <row r="7817">
          <cell r="H7817" t="e">
            <v>#VALUE!</v>
          </cell>
        </row>
        <row r="7818">
          <cell r="H7818" t="e">
            <v>#VALUE!</v>
          </cell>
        </row>
        <row r="7819">
          <cell r="H7819" t="e">
            <v>#VALUE!</v>
          </cell>
        </row>
        <row r="7820">
          <cell r="H7820" t="e">
            <v>#VALUE!</v>
          </cell>
        </row>
        <row r="7821">
          <cell r="H7821" t="e">
            <v>#VALUE!</v>
          </cell>
        </row>
        <row r="7822">
          <cell r="H7822" t="e">
            <v>#VALUE!</v>
          </cell>
        </row>
        <row r="7823">
          <cell r="H7823" t="e">
            <v>#VALUE!</v>
          </cell>
        </row>
        <row r="7824">
          <cell r="H7824" t="e">
            <v>#VALUE!</v>
          </cell>
        </row>
        <row r="7825">
          <cell r="H7825" t="e">
            <v>#VALUE!</v>
          </cell>
        </row>
        <row r="7826">
          <cell r="H7826" t="e">
            <v>#VALUE!</v>
          </cell>
        </row>
        <row r="7827">
          <cell r="H7827" t="e">
            <v>#VALUE!</v>
          </cell>
        </row>
        <row r="7828">
          <cell r="H7828" t="e">
            <v>#VALUE!</v>
          </cell>
        </row>
        <row r="7829">
          <cell r="H7829" t="e">
            <v>#VALUE!</v>
          </cell>
        </row>
        <row r="7830">
          <cell r="H7830" t="e">
            <v>#VALUE!</v>
          </cell>
        </row>
        <row r="7831">
          <cell r="H7831" t="e">
            <v>#VALUE!</v>
          </cell>
        </row>
        <row r="7832">
          <cell r="H7832" t="e">
            <v>#VALUE!</v>
          </cell>
        </row>
        <row r="7833">
          <cell r="H7833" t="e">
            <v>#VALUE!</v>
          </cell>
        </row>
        <row r="7834">
          <cell r="H7834" t="e">
            <v>#VALUE!</v>
          </cell>
        </row>
        <row r="7835">
          <cell r="H7835" t="e">
            <v>#VALUE!</v>
          </cell>
        </row>
        <row r="7836">
          <cell r="H7836" t="e">
            <v>#VALUE!</v>
          </cell>
        </row>
        <row r="7837">
          <cell r="H7837" t="e">
            <v>#VALUE!</v>
          </cell>
        </row>
        <row r="7838">
          <cell r="H7838" t="e">
            <v>#VALUE!</v>
          </cell>
        </row>
        <row r="7839">
          <cell r="H7839" t="e">
            <v>#VALUE!</v>
          </cell>
        </row>
        <row r="7840">
          <cell r="H7840" t="e">
            <v>#VALUE!</v>
          </cell>
        </row>
        <row r="7841">
          <cell r="H7841" t="e">
            <v>#VALUE!</v>
          </cell>
        </row>
        <row r="7842">
          <cell r="H7842" t="e">
            <v>#VALUE!</v>
          </cell>
        </row>
        <row r="7843">
          <cell r="H7843" t="e">
            <v>#VALUE!</v>
          </cell>
        </row>
        <row r="7844">
          <cell r="H7844" t="e">
            <v>#VALUE!</v>
          </cell>
        </row>
        <row r="7845">
          <cell r="H7845" t="e">
            <v>#VALUE!</v>
          </cell>
        </row>
        <row r="7846">
          <cell r="H7846" t="e">
            <v>#VALUE!</v>
          </cell>
        </row>
        <row r="7847">
          <cell r="H7847" t="e">
            <v>#VALUE!</v>
          </cell>
        </row>
        <row r="7848">
          <cell r="H7848" t="e">
            <v>#VALUE!</v>
          </cell>
        </row>
        <row r="7849">
          <cell r="H7849" t="e">
            <v>#VALUE!</v>
          </cell>
        </row>
        <row r="7850">
          <cell r="H7850" t="e">
            <v>#VALUE!</v>
          </cell>
        </row>
        <row r="7851">
          <cell r="H7851" t="e">
            <v>#VALUE!</v>
          </cell>
        </row>
        <row r="7852">
          <cell r="H7852" t="e">
            <v>#VALUE!</v>
          </cell>
        </row>
        <row r="7853">
          <cell r="H7853" t="e">
            <v>#VALUE!</v>
          </cell>
        </row>
        <row r="7854">
          <cell r="H7854" t="e">
            <v>#VALUE!</v>
          </cell>
        </row>
        <row r="7855">
          <cell r="H7855" t="e">
            <v>#VALUE!</v>
          </cell>
        </row>
        <row r="7856">
          <cell r="H7856" t="e">
            <v>#VALUE!</v>
          </cell>
        </row>
        <row r="7857">
          <cell r="H7857" t="e">
            <v>#VALUE!</v>
          </cell>
        </row>
        <row r="7858">
          <cell r="H7858" t="e">
            <v>#VALUE!</v>
          </cell>
        </row>
        <row r="7859">
          <cell r="H7859" t="e">
            <v>#VALUE!</v>
          </cell>
        </row>
        <row r="7860">
          <cell r="H7860" t="e">
            <v>#VALUE!</v>
          </cell>
        </row>
        <row r="7861">
          <cell r="H7861" t="e">
            <v>#VALUE!</v>
          </cell>
        </row>
        <row r="7862">
          <cell r="H7862" t="e">
            <v>#VALUE!</v>
          </cell>
        </row>
        <row r="7863">
          <cell r="H7863" t="e">
            <v>#VALUE!</v>
          </cell>
        </row>
        <row r="7864">
          <cell r="H7864" t="e">
            <v>#VALUE!</v>
          </cell>
        </row>
        <row r="7865">
          <cell r="H7865" t="e">
            <v>#VALUE!</v>
          </cell>
        </row>
        <row r="7866">
          <cell r="H7866" t="e">
            <v>#VALUE!</v>
          </cell>
        </row>
        <row r="7867">
          <cell r="H7867" t="e">
            <v>#VALUE!</v>
          </cell>
        </row>
        <row r="7868">
          <cell r="H7868" t="e">
            <v>#VALUE!</v>
          </cell>
        </row>
        <row r="7869">
          <cell r="H7869" t="e">
            <v>#VALUE!</v>
          </cell>
        </row>
        <row r="7870">
          <cell r="H7870" t="e">
            <v>#VALUE!</v>
          </cell>
        </row>
        <row r="7871">
          <cell r="H7871" t="e">
            <v>#VALUE!</v>
          </cell>
        </row>
        <row r="7872">
          <cell r="H7872" t="e">
            <v>#VALUE!</v>
          </cell>
        </row>
        <row r="7873">
          <cell r="H7873" t="e">
            <v>#VALUE!</v>
          </cell>
        </row>
        <row r="7874">
          <cell r="H7874" t="e">
            <v>#VALUE!</v>
          </cell>
        </row>
        <row r="7875">
          <cell r="H7875" t="e">
            <v>#VALUE!</v>
          </cell>
        </row>
        <row r="7876">
          <cell r="H7876" t="e">
            <v>#VALUE!</v>
          </cell>
        </row>
        <row r="7877">
          <cell r="H7877" t="e">
            <v>#VALUE!</v>
          </cell>
        </row>
        <row r="7878">
          <cell r="H7878" t="e">
            <v>#VALUE!</v>
          </cell>
        </row>
        <row r="7879">
          <cell r="H7879" t="e">
            <v>#VALUE!</v>
          </cell>
        </row>
        <row r="7880">
          <cell r="H7880" t="e">
            <v>#VALUE!</v>
          </cell>
        </row>
        <row r="7881">
          <cell r="H7881" t="e">
            <v>#VALUE!</v>
          </cell>
        </row>
        <row r="7882">
          <cell r="H7882" t="e">
            <v>#VALUE!</v>
          </cell>
        </row>
        <row r="7883">
          <cell r="H7883" t="e">
            <v>#VALUE!</v>
          </cell>
        </row>
        <row r="7884">
          <cell r="H7884" t="e">
            <v>#VALUE!</v>
          </cell>
        </row>
        <row r="7885">
          <cell r="H7885" t="e">
            <v>#VALUE!</v>
          </cell>
        </row>
        <row r="7886">
          <cell r="H7886" t="e">
            <v>#VALUE!</v>
          </cell>
        </row>
        <row r="7887">
          <cell r="H7887" t="e">
            <v>#VALUE!</v>
          </cell>
        </row>
        <row r="7888">
          <cell r="H7888" t="e">
            <v>#VALUE!</v>
          </cell>
        </row>
        <row r="7889">
          <cell r="H7889" t="e">
            <v>#VALUE!</v>
          </cell>
        </row>
        <row r="7890">
          <cell r="H7890" t="e">
            <v>#VALUE!</v>
          </cell>
        </row>
        <row r="7891">
          <cell r="H7891" t="e">
            <v>#VALUE!</v>
          </cell>
        </row>
        <row r="7892">
          <cell r="H7892" t="e">
            <v>#VALUE!</v>
          </cell>
        </row>
        <row r="7893">
          <cell r="H7893" t="e">
            <v>#VALUE!</v>
          </cell>
        </row>
        <row r="7894">
          <cell r="H7894" t="e">
            <v>#VALUE!</v>
          </cell>
        </row>
        <row r="7895">
          <cell r="H7895" t="e">
            <v>#VALUE!</v>
          </cell>
        </row>
        <row r="7896">
          <cell r="H7896" t="e">
            <v>#VALUE!</v>
          </cell>
        </row>
        <row r="7897">
          <cell r="H7897" t="e">
            <v>#VALUE!</v>
          </cell>
        </row>
        <row r="7898">
          <cell r="H7898" t="e">
            <v>#VALUE!</v>
          </cell>
        </row>
        <row r="7899">
          <cell r="H7899" t="e">
            <v>#VALUE!</v>
          </cell>
        </row>
        <row r="7900">
          <cell r="H7900" t="e">
            <v>#VALUE!</v>
          </cell>
        </row>
        <row r="7901">
          <cell r="H7901" t="e">
            <v>#VALUE!</v>
          </cell>
        </row>
        <row r="7902">
          <cell r="H7902" t="e">
            <v>#VALUE!</v>
          </cell>
        </row>
        <row r="7903">
          <cell r="H7903" t="e">
            <v>#VALUE!</v>
          </cell>
        </row>
        <row r="7904">
          <cell r="H7904" t="e">
            <v>#VALUE!</v>
          </cell>
        </row>
        <row r="7905">
          <cell r="H7905" t="e">
            <v>#VALUE!</v>
          </cell>
        </row>
        <row r="7906">
          <cell r="H7906" t="e">
            <v>#VALUE!</v>
          </cell>
        </row>
        <row r="7907">
          <cell r="H7907" t="e">
            <v>#VALUE!</v>
          </cell>
        </row>
        <row r="7908">
          <cell r="H7908" t="e">
            <v>#VALUE!</v>
          </cell>
        </row>
        <row r="7909">
          <cell r="H7909" t="e">
            <v>#VALUE!</v>
          </cell>
        </row>
        <row r="7910">
          <cell r="H7910" t="e">
            <v>#VALUE!</v>
          </cell>
        </row>
        <row r="7911">
          <cell r="H7911" t="e">
            <v>#VALUE!</v>
          </cell>
        </row>
        <row r="7912">
          <cell r="H7912" t="e">
            <v>#VALUE!</v>
          </cell>
        </row>
        <row r="7913">
          <cell r="H7913" t="e">
            <v>#VALUE!</v>
          </cell>
        </row>
        <row r="7914">
          <cell r="H7914" t="e">
            <v>#VALUE!</v>
          </cell>
        </row>
        <row r="7915">
          <cell r="H7915" t="e">
            <v>#VALUE!</v>
          </cell>
        </row>
        <row r="7916">
          <cell r="H7916" t="e">
            <v>#VALUE!</v>
          </cell>
        </row>
        <row r="7917">
          <cell r="H7917" t="e">
            <v>#VALUE!</v>
          </cell>
        </row>
        <row r="7918">
          <cell r="H7918" t="e">
            <v>#VALUE!</v>
          </cell>
        </row>
        <row r="7919">
          <cell r="H7919" t="e">
            <v>#VALUE!</v>
          </cell>
        </row>
        <row r="7920">
          <cell r="H7920" t="e">
            <v>#VALUE!</v>
          </cell>
        </row>
        <row r="7921">
          <cell r="H7921" t="e">
            <v>#VALUE!</v>
          </cell>
        </row>
        <row r="7922">
          <cell r="H7922" t="e">
            <v>#VALUE!</v>
          </cell>
        </row>
        <row r="7923">
          <cell r="H7923" t="e">
            <v>#VALUE!</v>
          </cell>
        </row>
        <row r="7924">
          <cell r="H7924" t="e">
            <v>#VALUE!</v>
          </cell>
        </row>
        <row r="7925">
          <cell r="H7925" t="e">
            <v>#VALUE!</v>
          </cell>
        </row>
        <row r="7926">
          <cell r="H7926" t="e">
            <v>#VALUE!</v>
          </cell>
        </row>
        <row r="7927">
          <cell r="H7927" t="e">
            <v>#VALUE!</v>
          </cell>
        </row>
        <row r="7928">
          <cell r="H7928" t="e">
            <v>#VALUE!</v>
          </cell>
        </row>
        <row r="7929">
          <cell r="H7929" t="e">
            <v>#VALUE!</v>
          </cell>
        </row>
        <row r="7930">
          <cell r="H7930" t="e">
            <v>#VALUE!</v>
          </cell>
        </row>
        <row r="7931">
          <cell r="H7931" t="e">
            <v>#VALUE!</v>
          </cell>
        </row>
        <row r="7932">
          <cell r="H7932" t="e">
            <v>#VALUE!</v>
          </cell>
        </row>
        <row r="7933">
          <cell r="H7933" t="e">
            <v>#VALUE!</v>
          </cell>
        </row>
        <row r="7934">
          <cell r="H7934" t="e">
            <v>#VALUE!</v>
          </cell>
        </row>
        <row r="7935">
          <cell r="H7935" t="e">
            <v>#VALUE!</v>
          </cell>
        </row>
        <row r="7936">
          <cell r="H7936" t="e">
            <v>#VALUE!</v>
          </cell>
        </row>
        <row r="7937">
          <cell r="H7937" t="e">
            <v>#VALUE!</v>
          </cell>
        </row>
        <row r="7938">
          <cell r="H7938" t="e">
            <v>#VALUE!</v>
          </cell>
        </row>
        <row r="7939">
          <cell r="H7939" t="e">
            <v>#VALUE!</v>
          </cell>
        </row>
        <row r="7940">
          <cell r="H7940" t="e">
            <v>#VALUE!</v>
          </cell>
        </row>
        <row r="7941">
          <cell r="H7941" t="e">
            <v>#VALUE!</v>
          </cell>
        </row>
        <row r="7942">
          <cell r="H7942" t="e">
            <v>#VALUE!</v>
          </cell>
        </row>
        <row r="7943">
          <cell r="H7943" t="e">
            <v>#VALUE!</v>
          </cell>
        </row>
        <row r="7944">
          <cell r="H7944" t="e">
            <v>#VALUE!</v>
          </cell>
        </row>
        <row r="7945">
          <cell r="H7945" t="e">
            <v>#VALUE!</v>
          </cell>
        </row>
        <row r="7946">
          <cell r="H7946" t="e">
            <v>#VALUE!</v>
          </cell>
        </row>
        <row r="7947">
          <cell r="H7947" t="e">
            <v>#VALUE!</v>
          </cell>
        </row>
        <row r="7948">
          <cell r="H7948" t="e">
            <v>#VALUE!</v>
          </cell>
        </row>
        <row r="7949">
          <cell r="H7949" t="e">
            <v>#VALUE!</v>
          </cell>
        </row>
        <row r="7950">
          <cell r="H7950" t="e">
            <v>#VALUE!</v>
          </cell>
        </row>
        <row r="7951">
          <cell r="H7951" t="e">
            <v>#VALUE!</v>
          </cell>
        </row>
        <row r="7952">
          <cell r="H7952" t="e">
            <v>#VALUE!</v>
          </cell>
        </row>
        <row r="7953">
          <cell r="H7953" t="e">
            <v>#VALUE!</v>
          </cell>
        </row>
        <row r="7954">
          <cell r="H7954" t="e">
            <v>#VALUE!</v>
          </cell>
        </row>
        <row r="7955">
          <cell r="H7955" t="e">
            <v>#VALUE!</v>
          </cell>
        </row>
        <row r="7956">
          <cell r="H7956" t="e">
            <v>#VALUE!</v>
          </cell>
        </row>
        <row r="7957">
          <cell r="H7957" t="e">
            <v>#VALUE!</v>
          </cell>
        </row>
        <row r="7958">
          <cell r="H7958" t="e">
            <v>#VALUE!</v>
          </cell>
        </row>
        <row r="7959">
          <cell r="H7959" t="e">
            <v>#VALUE!</v>
          </cell>
        </row>
        <row r="7960">
          <cell r="H7960" t="e">
            <v>#VALUE!</v>
          </cell>
        </row>
        <row r="7961">
          <cell r="H7961" t="e">
            <v>#VALUE!</v>
          </cell>
        </row>
        <row r="7962">
          <cell r="H7962" t="e">
            <v>#VALUE!</v>
          </cell>
        </row>
        <row r="7963">
          <cell r="H7963" t="e">
            <v>#VALUE!</v>
          </cell>
        </row>
        <row r="7964">
          <cell r="H7964" t="e">
            <v>#VALUE!</v>
          </cell>
        </row>
        <row r="7965">
          <cell r="H7965" t="e">
            <v>#VALUE!</v>
          </cell>
        </row>
        <row r="7966">
          <cell r="H7966" t="e">
            <v>#VALUE!</v>
          </cell>
        </row>
        <row r="7967">
          <cell r="H7967" t="e">
            <v>#VALUE!</v>
          </cell>
        </row>
        <row r="7968">
          <cell r="H7968" t="e">
            <v>#VALUE!</v>
          </cell>
        </row>
        <row r="7969">
          <cell r="H7969" t="e">
            <v>#VALUE!</v>
          </cell>
        </row>
        <row r="7970">
          <cell r="H7970" t="e">
            <v>#VALUE!</v>
          </cell>
        </row>
        <row r="7971">
          <cell r="H7971" t="e">
            <v>#VALUE!</v>
          </cell>
        </row>
        <row r="7972">
          <cell r="H7972" t="e">
            <v>#VALUE!</v>
          </cell>
        </row>
        <row r="7973">
          <cell r="H7973" t="e">
            <v>#VALUE!</v>
          </cell>
        </row>
        <row r="7974">
          <cell r="H7974" t="e">
            <v>#VALUE!</v>
          </cell>
        </row>
        <row r="7975">
          <cell r="H7975" t="e">
            <v>#VALUE!</v>
          </cell>
        </row>
        <row r="7976">
          <cell r="H7976" t="e">
            <v>#VALUE!</v>
          </cell>
        </row>
        <row r="7977">
          <cell r="H7977" t="e">
            <v>#VALUE!</v>
          </cell>
        </row>
        <row r="7978">
          <cell r="H7978" t="e">
            <v>#VALUE!</v>
          </cell>
        </row>
        <row r="7979">
          <cell r="H7979" t="e">
            <v>#VALUE!</v>
          </cell>
        </row>
        <row r="7980">
          <cell r="H7980" t="e">
            <v>#VALUE!</v>
          </cell>
        </row>
        <row r="7981">
          <cell r="H7981" t="e">
            <v>#VALUE!</v>
          </cell>
        </row>
        <row r="7982">
          <cell r="H7982" t="e">
            <v>#VALUE!</v>
          </cell>
        </row>
        <row r="7983">
          <cell r="H7983" t="e">
            <v>#VALUE!</v>
          </cell>
        </row>
        <row r="7984">
          <cell r="H7984" t="e">
            <v>#VALUE!</v>
          </cell>
        </row>
        <row r="7985">
          <cell r="H7985" t="e">
            <v>#VALUE!</v>
          </cell>
        </row>
        <row r="7986">
          <cell r="H7986" t="e">
            <v>#VALUE!</v>
          </cell>
        </row>
        <row r="7987">
          <cell r="H7987" t="e">
            <v>#VALUE!</v>
          </cell>
        </row>
        <row r="7988">
          <cell r="H7988" t="e">
            <v>#VALUE!</v>
          </cell>
        </row>
        <row r="7989">
          <cell r="H7989" t="e">
            <v>#VALUE!</v>
          </cell>
        </row>
        <row r="7990">
          <cell r="H7990" t="e">
            <v>#VALUE!</v>
          </cell>
        </row>
        <row r="7991">
          <cell r="H7991" t="e">
            <v>#VALUE!</v>
          </cell>
        </row>
        <row r="7992">
          <cell r="H7992" t="e">
            <v>#VALUE!</v>
          </cell>
        </row>
        <row r="7993">
          <cell r="H7993" t="e">
            <v>#VALUE!</v>
          </cell>
        </row>
        <row r="7994">
          <cell r="H7994" t="e">
            <v>#VALUE!</v>
          </cell>
        </row>
        <row r="7995">
          <cell r="H7995" t="e">
            <v>#VALUE!</v>
          </cell>
        </row>
        <row r="7996">
          <cell r="H7996" t="e">
            <v>#VALUE!</v>
          </cell>
        </row>
        <row r="7997">
          <cell r="H7997" t="e">
            <v>#VALUE!</v>
          </cell>
        </row>
        <row r="7998">
          <cell r="H7998" t="e">
            <v>#VALUE!</v>
          </cell>
        </row>
        <row r="7999">
          <cell r="H7999" t="e">
            <v>#VALUE!</v>
          </cell>
        </row>
        <row r="8000">
          <cell r="H8000" t="e">
            <v>#VALUE!</v>
          </cell>
        </row>
        <row r="8001">
          <cell r="H8001" t="e">
            <v>#VALUE!</v>
          </cell>
        </row>
        <row r="8002">
          <cell r="H8002" t="e">
            <v>#VALUE!</v>
          </cell>
        </row>
        <row r="8003">
          <cell r="H8003" t="e">
            <v>#VALUE!</v>
          </cell>
        </row>
        <row r="8004">
          <cell r="H8004" t="e">
            <v>#VALUE!</v>
          </cell>
        </row>
        <row r="8005">
          <cell r="H8005" t="e">
            <v>#VALUE!</v>
          </cell>
        </row>
        <row r="8006">
          <cell r="H8006" t="e">
            <v>#VALUE!</v>
          </cell>
        </row>
        <row r="8007">
          <cell r="H8007" t="e">
            <v>#VALUE!</v>
          </cell>
        </row>
        <row r="8008">
          <cell r="H8008" t="e">
            <v>#VALUE!</v>
          </cell>
        </row>
        <row r="8009">
          <cell r="H8009" t="e">
            <v>#VALUE!</v>
          </cell>
        </row>
        <row r="8010">
          <cell r="H8010" t="e">
            <v>#VALUE!</v>
          </cell>
        </row>
        <row r="8011">
          <cell r="H8011" t="e">
            <v>#VALUE!</v>
          </cell>
        </row>
        <row r="8012">
          <cell r="H8012" t="e">
            <v>#VALUE!</v>
          </cell>
        </row>
        <row r="8013">
          <cell r="H8013" t="e">
            <v>#VALUE!</v>
          </cell>
        </row>
        <row r="8014">
          <cell r="H8014" t="e">
            <v>#VALUE!</v>
          </cell>
        </row>
        <row r="8015">
          <cell r="H8015" t="e">
            <v>#VALUE!</v>
          </cell>
        </row>
        <row r="8016">
          <cell r="H8016" t="e">
            <v>#VALUE!</v>
          </cell>
        </row>
        <row r="8017">
          <cell r="H8017" t="e">
            <v>#VALUE!</v>
          </cell>
        </row>
        <row r="8018">
          <cell r="H8018" t="e">
            <v>#VALUE!</v>
          </cell>
        </row>
        <row r="8019">
          <cell r="H8019" t="e">
            <v>#VALUE!</v>
          </cell>
        </row>
        <row r="8020">
          <cell r="H8020" t="e">
            <v>#VALUE!</v>
          </cell>
        </row>
        <row r="8021">
          <cell r="H8021" t="e">
            <v>#VALUE!</v>
          </cell>
        </row>
        <row r="8022">
          <cell r="H8022" t="e">
            <v>#VALUE!</v>
          </cell>
        </row>
        <row r="8023">
          <cell r="H8023" t="e">
            <v>#VALUE!</v>
          </cell>
        </row>
        <row r="8024">
          <cell r="H8024" t="e">
            <v>#VALUE!</v>
          </cell>
        </row>
        <row r="8025">
          <cell r="H8025" t="e">
            <v>#VALUE!</v>
          </cell>
        </row>
        <row r="8026">
          <cell r="H8026" t="e">
            <v>#VALUE!</v>
          </cell>
        </row>
        <row r="8027">
          <cell r="H8027" t="e">
            <v>#VALUE!</v>
          </cell>
        </row>
        <row r="8028">
          <cell r="H8028" t="e">
            <v>#VALUE!</v>
          </cell>
        </row>
        <row r="8029">
          <cell r="H8029" t="e">
            <v>#VALUE!</v>
          </cell>
        </row>
        <row r="8030">
          <cell r="H8030" t="e">
            <v>#VALUE!</v>
          </cell>
        </row>
        <row r="8031">
          <cell r="H8031" t="e">
            <v>#VALUE!</v>
          </cell>
        </row>
        <row r="8032">
          <cell r="H8032" t="e">
            <v>#VALUE!</v>
          </cell>
        </row>
        <row r="8033">
          <cell r="H8033" t="e">
            <v>#VALUE!</v>
          </cell>
        </row>
        <row r="8034">
          <cell r="H8034" t="e">
            <v>#VALUE!</v>
          </cell>
        </row>
        <row r="8035">
          <cell r="H8035" t="e">
            <v>#VALUE!</v>
          </cell>
        </row>
        <row r="8036">
          <cell r="H8036" t="e">
            <v>#VALUE!</v>
          </cell>
        </row>
        <row r="8037">
          <cell r="H8037" t="e">
            <v>#VALUE!</v>
          </cell>
        </row>
        <row r="8038">
          <cell r="H8038" t="e">
            <v>#VALUE!</v>
          </cell>
        </row>
        <row r="8039">
          <cell r="H8039" t="e">
            <v>#VALUE!</v>
          </cell>
        </row>
        <row r="8040">
          <cell r="H8040" t="e">
            <v>#VALUE!</v>
          </cell>
        </row>
        <row r="8041">
          <cell r="H8041" t="e">
            <v>#VALUE!</v>
          </cell>
        </row>
        <row r="8042">
          <cell r="H8042" t="e">
            <v>#VALUE!</v>
          </cell>
        </row>
        <row r="8043">
          <cell r="H8043" t="e">
            <v>#VALUE!</v>
          </cell>
        </row>
        <row r="8044">
          <cell r="H8044" t="e">
            <v>#VALUE!</v>
          </cell>
        </row>
        <row r="8045">
          <cell r="H8045" t="e">
            <v>#VALUE!</v>
          </cell>
        </row>
        <row r="8046">
          <cell r="H8046" t="e">
            <v>#VALUE!</v>
          </cell>
        </row>
        <row r="8047">
          <cell r="H8047" t="e">
            <v>#VALUE!</v>
          </cell>
        </row>
        <row r="8048">
          <cell r="H8048" t="e">
            <v>#VALUE!</v>
          </cell>
        </row>
        <row r="8049">
          <cell r="H8049" t="e">
            <v>#VALUE!</v>
          </cell>
        </row>
        <row r="8050">
          <cell r="H8050" t="e">
            <v>#VALUE!</v>
          </cell>
        </row>
        <row r="8051">
          <cell r="H8051" t="e">
            <v>#VALUE!</v>
          </cell>
        </row>
        <row r="8052">
          <cell r="H8052" t="e">
            <v>#VALUE!</v>
          </cell>
        </row>
        <row r="8053">
          <cell r="H8053" t="e">
            <v>#VALUE!</v>
          </cell>
        </row>
        <row r="8054">
          <cell r="H8054" t="e">
            <v>#VALUE!</v>
          </cell>
        </row>
        <row r="8055">
          <cell r="H8055" t="e">
            <v>#VALUE!</v>
          </cell>
        </row>
        <row r="8056">
          <cell r="H8056" t="e">
            <v>#VALUE!</v>
          </cell>
        </row>
        <row r="8057">
          <cell r="H8057" t="e">
            <v>#VALUE!</v>
          </cell>
        </row>
        <row r="8058">
          <cell r="H8058" t="e">
            <v>#VALUE!</v>
          </cell>
        </row>
        <row r="8059">
          <cell r="H8059" t="e">
            <v>#VALUE!</v>
          </cell>
        </row>
        <row r="8060">
          <cell r="H8060" t="e">
            <v>#VALUE!</v>
          </cell>
        </row>
        <row r="8061">
          <cell r="H8061" t="e">
            <v>#VALUE!</v>
          </cell>
        </row>
        <row r="8062">
          <cell r="H8062" t="e">
            <v>#VALUE!</v>
          </cell>
        </row>
        <row r="8063">
          <cell r="H8063" t="e">
            <v>#VALUE!</v>
          </cell>
        </row>
        <row r="8064">
          <cell r="H8064" t="e">
            <v>#VALUE!</v>
          </cell>
        </row>
        <row r="8065">
          <cell r="H8065" t="e">
            <v>#VALUE!</v>
          </cell>
        </row>
        <row r="8066">
          <cell r="H8066" t="e">
            <v>#VALUE!</v>
          </cell>
        </row>
        <row r="8067">
          <cell r="H8067" t="e">
            <v>#VALUE!</v>
          </cell>
        </row>
        <row r="8068">
          <cell r="H8068" t="e">
            <v>#VALUE!</v>
          </cell>
        </row>
        <row r="8069">
          <cell r="H8069" t="e">
            <v>#VALUE!</v>
          </cell>
        </row>
        <row r="8070">
          <cell r="H8070" t="e">
            <v>#VALUE!</v>
          </cell>
        </row>
        <row r="8071">
          <cell r="H8071" t="e">
            <v>#VALUE!</v>
          </cell>
        </row>
        <row r="8072">
          <cell r="H8072" t="e">
            <v>#VALUE!</v>
          </cell>
        </row>
        <row r="8073">
          <cell r="H8073" t="e">
            <v>#VALUE!</v>
          </cell>
        </row>
        <row r="8074">
          <cell r="H8074" t="e">
            <v>#VALUE!</v>
          </cell>
        </row>
        <row r="8075">
          <cell r="H8075" t="e">
            <v>#VALUE!</v>
          </cell>
        </row>
        <row r="8076">
          <cell r="H8076" t="e">
            <v>#VALUE!</v>
          </cell>
        </row>
        <row r="8077">
          <cell r="H8077" t="e">
            <v>#VALUE!</v>
          </cell>
        </row>
        <row r="8078">
          <cell r="H8078" t="e">
            <v>#VALUE!</v>
          </cell>
        </row>
        <row r="8079">
          <cell r="H8079" t="e">
            <v>#VALUE!</v>
          </cell>
        </row>
        <row r="8080">
          <cell r="H8080" t="e">
            <v>#VALUE!</v>
          </cell>
        </row>
        <row r="8081">
          <cell r="H8081" t="e">
            <v>#VALUE!</v>
          </cell>
        </row>
        <row r="8082">
          <cell r="H8082" t="e">
            <v>#VALUE!</v>
          </cell>
        </row>
        <row r="8083">
          <cell r="H8083" t="e">
            <v>#VALUE!</v>
          </cell>
        </row>
        <row r="8084">
          <cell r="H8084" t="e">
            <v>#VALUE!</v>
          </cell>
        </row>
        <row r="8085">
          <cell r="H8085" t="e">
            <v>#VALUE!</v>
          </cell>
        </row>
        <row r="8086">
          <cell r="H8086" t="e">
            <v>#VALUE!</v>
          </cell>
        </row>
        <row r="8087">
          <cell r="H8087" t="e">
            <v>#VALUE!</v>
          </cell>
        </row>
        <row r="8088">
          <cell r="H8088" t="e">
            <v>#VALUE!</v>
          </cell>
        </row>
        <row r="8089">
          <cell r="H8089" t="e">
            <v>#VALUE!</v>
          </cell>
        </row>
        <row r="8090">
          <cell r="H8090" t="e">
            <v>#VALUE!</v>
          </cell>
        </row>
        <row r="8091">
          <cell r="H8091" t="e">
            <v>#VALUE!</v>
          </cell>
        </row>
        <row r="8092">
          <cell r="H8092" t="e">
            <v>#VALUE!</v>
          </cell>
        </row>
        <row r="8093">
          <cell r="H8093" t="e">
            <v>#VALUE!</v>
          </cell>
        </row>
        <row r="8094">
          <cell r="H8094" t="e">
            <v>#VALUE!</v>
          </cell>
        </row>
        <row r="8095">
          <cell r="H8095" t="e">
            <v>#VALUE!</v>
          </cell>
        </row>
        <row r="8096">
          <cell r="H8096" t="e">
            <v>#VALUE!</v>
          </cell>
        </row>
        <row r="8097">
          <cell r="H8097" t="e">
            <v>#VALUE!</v>
          </cell>
        </row>
        <row r="8098">
          <cell r="H8098" t="e">
            <v>#VALUE!</v>
          </cell>
        </row>
        <row r="8099">
          <cell r="H8099" t="e">
            <v>#VALUE!</v>
          </cell>
        </row>
        <row r="8100">
          <cell r="H8100" t="e">
            <v>#VALUE!</v>
          </cell>
        </row>
        <row r="8101">
          <cell r="H8101" t="e">
            <v>#VALUE!</v>
          </cell>
        </row>
        <row r="8102">
          <cell r="H8102" t="e">
            <v>#VALUE!</v>
          </cell>
        </row>
        <row r="8103">
          <cell r="H8103" t="e">
            <v>#VALUE!</v>
          </cell>
        </row>
        <row r="8104">
          <cell r="H8104" t="e">
            <v>#VALUE!</v>
          </cell>
        </row>
        <row r="8105">
          <cell r="H8105" t="e">
            <v>#VALUE!</v>
          </cell>
        </row>
        <row r="8106">
          <cell r="H8106" t="e">
            <v>#VALUE!</v>
          </cell>
        </row>
        <row r="8107">
          <cell r="H8107" t="e">
            <v>#VALUE!</v>
          </cell>
        </row>
        <row r="8108">
          <cell r="H8108" t="e">
            <v>#VALUE!</v>
          </cell>
        </row>
        <row r="8109">
          <cell r="H8109" t="e">
            <v>#VALUE!</v>
          </cell>
        </row>
        <row r="8110">
          <cell r="H8110" t="e">
            <v>#VALUE!</v>
          </cell>
        </row>
        <row r="8111">
          <cell r="H8111" t="e">
            <v>#VALUE!</v>
          </cell>
        </row>
        <row r="8112">
          <cell r="H8112" t="e">
            <v>#VALUE!</v>
          </cell>
        </row>
        <row r="8113">
          <cell r="H8113" t="e">
            <v>#VALUE!</v>
          </cell>
        </row>
        <row r="8114">
          <cell r="H8114" t="e">
            <v>#VALUE!</v>
          </cell>
        </row>
        <row r="8115">
          <cell r="H8115" t="e">
            <v>#VALUE!</v>
          </cell>
        </row>
        <row r="8116">
          <cell r="H8116" t="e">
            <v>#VALUE!</v>
          </cell>
        </row>
        <row r="8117">
          <cell r="H8117" t="e">
            <v>#VALUE!</v>
          </cell>
        </row>
        <row r="8118">
          <cell r="H8118" t="e">
            <v>#VALUE!</v>
          </cell>
        </row>
        <row r="8119">
          <cell r="H8119" t="e">
            <v>#VALUE!</v>
          </cell>
        </row>
        <row r="8120">
          <cell r="H8120" t="e">
            <v>#VALUE!</v>
          </cell>
        </row>
        <row r="8121">
          <cell r="H8121" t="e">
            <v>#VALUE!</v>
          </cell>
        </row>
        <row r="8122">
          <cell r="H8122" t="e">
            <v>#VALUE!</v>
          </cell>
        </row>
        <row r="8123">
          <cell r="H8123" t="e">
            <v>#VALUE!</v>
          </cell>
        </row>
        <row r="8124">
          <cell r="H8124" t="e">
            <v>#VALUE!</v>
          </cell>
        </row>
        <row r="8125">
          <cell r="H8125" t="e">
            <v>#VALUE!</v>
          </cell>
        </row>
        <row r="8126">
          <cell r="H8126" t="e">
            <v>#VALUE!</v>
          </cell>
        </row>
        <row r="8127">
          <cell r="H8127" t="e">
            <v>#VALUE!</v>
          </cell>
        </row>
        <row r="8128">
          <cell r="H8128" t="e">
            <v>#VALUE!</v>
          </cell>
        </row>
        <row r="8129">
          <cell r="H8129" t="e">
            <v>#VALUE!</v>
          </cell>
        </row>
        <row r="8130">
          <cell r="H8130" t="e">
            <v>#VALUE!</v>
          </cell>
        </row>
        <row r="8131">
          <cell r="H8131" t="e">
            <v>#VALUE!</v>
          </cell>
        </row>
        <row r="8132">
          <cell r="H8132" t="e">
            <v>#VALUE!</v>
          </cell>
        </row>
        <row r="8133">
          <cell r="H8133" t="e">
            <v>#VALUE!</v>
          </cell>
        </row>
        <row r="8134">
          <cell r="H8134" t="e">
            <v>#VALUE!</v>
          </cell>
        </row>
        <row r="8135">
          <cell r="H8135" t="e">
            <v>#VALUE!</v>
          </cell>
        </row>
        <row r="8136">
          <cell r="H8136" t="e">
            <v>#VALUE!</v>
          </cell>
        </row>
        <row r="8137">
          <cell r="H8137" t="e">
            <v>#VALUE!</v>
          </cell>
        </row>
        <row r="8138">
          <cell r="H8138" t="e">
            <v>#VALUE!</v>
          </cell>
        </row>
        <row r="8139">
          <cell r="H8139" t="e">
            <v>#VALUE!</v>
          </cell>
        </row>
        <row r="8140">
          <cell r="H8140" t="e">
            <v>#VALUE!</v>
          </cell>
        </row>
        <row r="8141">
          <cell r="H8141" t="e">
            <v>#VALUE!</v>
          </cell>
        </row>
        <row r="8142">
          <cell r="H8142" t="e">
            <v>#VALUE!</v>
          </cell>
        </row>
        <row r="8143">
          <cell r="H8143" t="e">
            <v>#VALUE!</v>
          </cell>
        </row>
        <row r="8144">
          <cell r="H8144" t="e">
            <v>#VALUE!</v>
          </cell>
        </row>
        <row r="8145">
          <cell r="H8145" t="e">
            <v>#VALUE!</v>
          </cell>
        </row>
        <row r="8146">
          <cell r="H8146" t="e">
            <v>#VALUE!</v>
          </cell>
        </row>
        <row r="8147">
          <cell r="H8147" t="e">
            <v>#VALUE!</v>
          </cell>
        </row>
        <row r="8148">
          <cell r="H8148" t="e">
            <v>#VALUE!</v>
          </cell>
        </row>
        <row r="8149">
          <cell r="H8149" t="e">
            <v>#VALUE!</v>
          </cell>
        </row>
        <row r="8150">
          <cell r="H8150" t="e">
            <v>#VALUE!</v>
          </cell>
        </row>
        <row r="8151">
          <cell r="H8151" t="e">
            <v>#VALUE!</v>
          </cell>
        </row>
        <row r="8152">
          <cell r="H8152" t="e">
            <v>#VALUE!</v>
          </cell>
        </row>
        <row r="8153">
          <cell r="H8153" t="e">
            <v>#VALUE!</v>
          </cell>
        </row>
        <row r="8154">
          <cell r="H8154" t="e">
            <v>#VALUE!</v>
          </cell>
        </row>
        <row r="8155">
          <cell r="H8155" t="e">
            <v>#VALUE!</v>
          </cell>
        </row>
        <row r="8156">
          <cell r="H8156" t="e">
            <v>#VALUE!</v>
          </cell>
        </row>
        <row r="8157">
          <cell r="H8157" t="e">
            <v>#VALUE!</v>
          </cell>
        </row>
        <row r="8158">
          <cell r="H8158" t="e">
            <v>#VALUE!</v>
          </cell>
        </row>
        <row r="8159">
          <cell r="H8159" t="e">
            <v>#VALUE!</v>
          </cell>
        </row>
        <row r="8160">
          <cell r="H8160" t="e">
            <v>#VALUE!</v>
          </cell>
        </row>
        <row r="8161">
          <cell r="H8161" t="e">
            <v>#VALUE!</v>
          </cell>
        </row>
        <row r="8162">
          <cell r="H8162" t="e">
            <v>#VALUE!</v>
          </cell>
        </row>
        <row r="8163">
          <cell r="H8163" t="e">
            <v>#VALUE!</v>
          </cell>
        </row>
        <row r="8164">
          <cell r="H8164" t="e">
            <v>#VALUE!</v>
          </cell>
        </row>
        <row r="8165">
          <cell r="H8165" t="e">
            <v>#VALUE!</v>
          </cell>
        </row>
        <row r="8166">
          <cell r="H8166" t="e">
            <v>#VALUE!</v>
          </cell>
        </row>
        <row r="8167">
          <cell r="H8167" t="e">
            <v>#VALUE!</v>
          </cell>
        </row>
        <row r="8168">
          <cell r="H8168" t="e">
            <v>#VALUE!</v>
          </cell>
        </row>
        <row r="8169">
          <cell r="H8169" t="e">
            <v>#VALUE!</v>
          </cell>
        </row>
        <row r="8170">
          <cell r="H8170" t="e">
            <v>#VALUE!</v>
          </cell>
        </row>
        <row r="8171">
          <cell r="H8171" t="e">
            <v>#VALUE!</v>
          </cell>
        </row>
        <row r="8172">
          <cell r="H8172" t="e">
            <v>#VALUE!</v>
          </cell>
        </row>
        <row r="8173">
          <cell r="H8173" t="e">
            <v>#VALUE!</v>
          </cell>
        </row>
        <row r="8174">
          <cell r="H8174" t="e">
            <v>#VALUE!</v>
          </cell>
        </row>
        <row r="8175">
          <cell r="H8175" t="e">
            <v>#VALUE!</v>
          </cell>
        </row>
        <row r="8176">
          <cell r="H8176" t="e">
            <v>#VALUE!</v>
          </cell>
        </row>
        <row r="8177">
          <cell r="H8177" t="e">
            <v>#VALUE!</v>
          </cell>
        </row>
        <row r="8178">
          <cell r="H8178" t="e">
            <v>#VALUE!</v>
          </cell>
        </row>
        <row r="8179">
          <cell r="H8179" t="e">
            <v>#VALUE!</v>
          </cell>
        </row>
        <row r="8180">
          <cell r="H8180" t="e">
            <v>#VALUE!</v>
          </cell>
        </row>
        <row r="8181">
          <cell r="H8181" t="e">
            <v>#VALUE!</v>
          </cell>
        </row>
        <row r="8182">
          <cell r="H8182" t="e">
            <v>#VALUE!</v>
          </cell>
        </row>
        <row r="8183">
          <cell r="H8183" t="e">
            <v>#VALUE!</v>
          </cell>
        </row>
        <row r="8184">
          <cell r="H8184" t="e">
            <v>#VALUE!</v>
          </cell>
        </row>
        <row r="8185">
          <cell r="H8185" t="e">
            <v>#VALUE!</v>
          </cell>
        </row>
        <row r="8186">
          <cell r="H8186" t="e">
            <v>#VALUE!</v>
          </cell>
        </row>
        <row r="8187">
          <cell r="H8187" t="e">
            <v>#VALUE!</v>
          </cell>
        </row>
        <row r="8188">
          <cell r="H8188" t="e">
            <v>#VALUE!</v>
          </cell>
        </row>
        <row r="8189">
          <cell r="H8189" t="e">
            <v>#VALUE!</v>
          </cell>
        </row>
        <row r="8190">
          <cell r="H8190" t="e">
            <v>#VALUE!</v>
          </cell>
        </row>
        <row r="8191">
          <cell r="H8191" t="e">
            <v>#VALUE!</v>
          </cell>
        </row>
        <row r="8192">
          <cell r="H8192" t="e">
            <v>#VALUE!</v>
          </cell>
        </row>
        <row r="8193">
          <cell r="H8193" t="e">
            <v>#VALUE!</v>
          </cell>
        </row>
        <row r="8194">
          <cell r="H8194" t="e">
            <v>#VALUE!</v>
          </cell>
        </row>
        <row r="8195">
          <cell r="H8195" t="e">
            <v>#VALUE!</v>
          </cell>
        </row>
        <row r="8196">
          <cell r="H8196" t="e">
            <v>#VALUE!</v>
          </cell>
        </row>
        <row r="8197">
          <cell r="H8197" t="e">
            <v>#VALUE!</v>
          </cell>
        </row>
        <row r="8198">
          <cell r="H8198" t="e">
            <v>#VALUE!</v>
          </cell>
        </row>
        <row r="8199">
          <cell r="H8199" t="e">
            <v>#VALUE!</v>
          </cell>
        </row>
        <row r="8200">
          <cell r="H8200" t="e">
            <v>#VALUE!</v>
          </cell>
        </row>
        <row r="8201">
          <cell r="H8201" t="e">
            <v>#VALUE!</v>
          </cell>
        </row>
        <row r="8202">
          <cell r="H8202" t="e">
            <v>#VALUE!</v>
          </cell>
        </row>
        <row r="8203">
          <cell r="H8203" t="e">
            <v>#VALUE!</v>
          </cell>
        </row>
        <row r="8204">
          <cell r="H8204" t="e">
            <v>#VALUE!</v>
          </cell>
        </row>
        <row r="8205">
          <cell r="H8205" t="e">
            <v>#VALUE!</v>
          </cell>
        </row>
        <row r="8206">
          <cell r="H8206" t="e">
            <v>#VALUE!</v>
          </cell>
        </row>
        <row r="8207">
          <cell r="H8207" t="e">
            <v>#VALUE!</v>
          </cell>
        </row>
        <row r="8208">
          <cell r="H8208" t="e">
            <v>#VALUE!</v>
          </cell>
        </row>
        <row r="8209">
          <cell r="H8209" t="e">
            <v>#VALUE!</v>
          </cell>
        </row>
        <row r="8210">
          <cell r="H8210" t="e">
            <v>#VALUE!</v>
          </cell>
        </row>
        <row r="8211">
          <cell r="H8211" t="e">
            <v>#VALUE!</v>
          </cell>
        </row>
        <row r="8212">
          <cell r="H8212" t="e">
            <v>#VALUE!</v>
          </cell>
        </row>
        <row r="8213">
          <cell r="H8213" t="e">
            <v>#VALUE!</v>
          </cell>
        </row>
        <row r="8214">
          <cell r="H8214" t="e">
            <v>#VALUE!</v>
          </cell>
        </row>
        <row r="8215">
          <cell r="H8215" t="e">
            <v>#VALUE!</v>
          </cell>
        </row>
        <row r="8216">
          <cell r="H8216" t="e">
            <v>#VALUE!</v>
          </cell>
        </row>
        <row r="8217">
          <cell r="H8217" t="e">
            <v>#VALUE!</v>
          </cell>
        </row>
        <row r="8218">
          <cell r="H8218" t="e">
            <v>#VALUE!</v>
          </cell>
        </row>
        <row r="8219">
          <cell r="H8219" t="e">
            <v>#VALUE!</v>
          </cell>
        </row>
        <row r="8220">
          <cell r="H8220" t="e">
            <v>#VALUE!</v>
          </cell>
        </row>
        <row r="8221">
          <cell r="H8221" t="e">
            <v>#VALUE!</v>
          </cell>
        </row>
        <row r="8222">
          <cell r="H8222" t="e">
            <v>#VALUE!</v>
          </cell>
        </row>
        <row r="8223">
          <cell r="H8223" t="e">
            <v>#VALUE!</v>
          </cell>
        </row>
        <row r="8224">
          <cell r="H8224" t="e">
            <v>#VALUE!</v>
          </cell>
        </row>
        <row r="8225">
          <cell r="H8225" t="e">
            <v>#VALUE!</v>
          </cell>
        </row>
        <row r="8226">
          <cell r="H8226" t="e">
            <v>#VALUE!</v>
          </cell>
        </row>
        <row r="8227">
          <cell r="H8227" t="e">
            <v>#VALUE!</v>
          </cell>
        </row>
        <row r="8228">
          <cell r="H8228" t="e">
            <v>#VALUE!</v>
          </cell>
        </row>
        <row r="8229">
          <cell r="H8229" t="e">
            <v>#VALUE!</v>
          </cell>
        </row>
        <row r="8230">
          <cell r="H8230" t="e">
            <v>#VALUE!</v>
          </cell>
        </row>
        <row r="8231">
          <cell r="H8231" t="e">
            <v>#VALUE!</v>
          </cell>
        </row>
        <row r="8232">
          <cell r="H8232" t="e">
            <v>#VALUE!</v>
          </cell>
        </row>
        <row r="8233">
          <cell r="H8233" t="e">
            <v>#VALUE!</v>
          </cell>
        </row>
        <row r="8234">
          <cell r="H8234" t="e">
            <v>#VALUE!</v>
          </cell>
        </row>
        <row r="8235">
          <cell r="H8235" t="e">
            <v>#VALUE!</v>
          </cell>
        </row>
        <row r="8236">
          <cell r="H8236" t="e">
            <v>#VALUE!</v>
          </cell>
        </row>
        <row r="8237">
          <cell r="H8237" t="e">
            <v>#VALUE!</v>
          </cell>
        </row>
        <row r="8238">
          <cell r="H8238" t="e">
            <v>#VALUE!</v>
          </cell>
        </row>
        <row r="8239">
          <cell r="H8239" t="e">
            <v>#VALUE!</v>
          </cell>
        </row>
        <row r="8240">
          <cell r="H8240" t="e">
            <v>#VALUE!</v>
          </cell>
        </row>
        <row r="8241">
          <cell r="H8241" t="e">
            <v>#VALUE!</v>
          </cell>
        </row>
        <row r="8242">
          <cell r="H8242" t="e">
            <v>#VALUE!</v>
          </cell>
        </row>
        <row r="8243">
          <cell r="H8243" t="e">
            <v>#VALUE!</v>
          </cell>
        </row>
        <row r="8244">
          <cell r="H8244" t="e">
            <v>#VALUE!</v>
          </cell>
        </row>
        <row r="8245">
          <cell r="H8245" t="e">
            <v>#VALUE!</v>
          </cell>
        </row>
        <row r="8246">
          <cell r="H8246" t="e">
            <v>#VALUE!</v>
          </cell>
        </row>
        <row r="8247">
          <cell r="H8247" t="e">
            <v>#VALUE!</v>
          </cell>
        </row>
        <row r="8248">
          <cell r="H8248" t="e">
            <v>#VALUE!</v>
          </cell>
        </row>
        <row r="8249">
          <cell r="H8249" t="e">
            <v>#VALUE!</v>
          </cell>
        </row>
        <row r="8250">
          <cell r="H8250" t="e">
            <v>#VALUE!</v>
          </cell>
        </row>
        <row r="8251">
          <cell r="H8251" t="e">
            <v>#VALUE!</v>
          </cell>
        </row>
        <row r="8252">
          <cell r="H8252" t="e">
            <v>#VALUE!</v>
          </cell>
        </row>
        <row r="8253">
          <cell r="H8253" t="e">
            <v>#VALUE!</v>
          </cell>
        </row>
        <row r="8254">
          <cell r="H8254" t="e">
            <v>#VALUE!</v>
          </cell>
        </row>
        <row r="8255">
          <cell r="H8255" t="e">
            <v>#VALUE!</v>
          </cell>
        </row>
        <row r="8256">
          <cell r="H8256" t="e">
            <v>#VALUE!</v>
          </cell>
        </row>
        <row r="8257">
          <cell r="H8257" t="e">
            <v>#VALUE!</v>
          </cell>
        </row>
        <row r="8258">
          <cell r="H8258" t="e">
            <v>#VALUE!</v>
          </cell>
        </row>
        <row r="8259">
          <cell r="H8259" t="e">
            <v>#VALUE!</v>
          </cell>
        </row>
        <row r="8260">
          <cell r="H8260" t="e">
            <v>#VALUE!</v>
          </cell>
        </row>
        <row r="8261">
          <cell r="H8261" t="e">
            <v>#VALUE!</v>
          </cell>
        </row>
        <row r="8262">
          <cell r="H8262" t="e">
            <v>#VALUE!</v>
          </cell>
        </row>
        <row r="8263">
          <cell r="H8263" t="e">
            <v>#VALUE!</v>
          </cell>
        </row>
        <row r="8264">
          <cell r="H8264" t="e">
            <v>#VALUE!</v>
          </cell>
        </row>
        <row r="8265">
          <cell r="H8265" t="e">
            <v>#VALUE!</v>
          </cell>
        </row>
        <row r="8266">
          <cell r="H8266" t="e">
            <v>#VALUE!</v>
          </cell>
        </row>
        <row r="8267">
          <cell r="H8267" t="e">
            <v>#VALUE!</v>
          </cell>
        </row>
        <row r="8268">
          <cell r="H8268" t="e">
            <v>#VALUE!</v>
          </cell>
        </row>
        <row r="8269">
          <cell r="H8269" t="e">
            <v>#VALUE!</v>
          </cell>
        </row>
        <row r="8270">
          <cell r="H8270" t="e">
            <v>#VALUE!</v>
          </cell>
        </row>
        <row r="8271">
          <cell r="H8271" t="e">
            <v>#VALUE!</v>
          </cell>
        </row>
        <row r="8272">
          <cell r="H8272" t="e">
            <v>#VALUE!</v>
          </cell>
        </row>
        <row r="8273">
          <cell r="H8273" t="e">
            <v>#VALUE!</v>
          </cell>
        </row>
        <row r="8274">
          <cell r="H8274" t="e">
            <v>#VALUE!</v>
          </cell>
        </row>
        <row r="8275">
          <cell r="H8275" t="e">
            <v>#VALUE!</v>
          </cell>
        </row>
        <row r="8276">
          <cell r="H8276" t="e">
            <v>#VALUE!</v>
          </cell>
        </row>
        <row r="8277">
          <cell r="H8277" t="e">
            <v>#VALUE!</v>
          </cell>
        </row>
        <row r="8278">
          <cell r="H8278" t="e">
            <v>#VALUE!</v>
          </cell>
        </row>
        <row r="8279">
          <cell r="H8279" t="e">
            <v>#VALUE!</v>
          </cell>
        </row>
        <row r="8280">
          <cell r="H8280" t="e">
            <v>#VALUE!</v>
          </cell>
        </row>
        <row r="8281">
          <cell r="H8281" t="e">
            <v>#VALUE!</v>
          </cell>
        </row>
        <row r="8282">
          <cell r="H8282" t="e">
            <v>#VALUE!</v>
          </cell>
        </row>
        <row r="8283">
          <cell r="H8283" t="e">
            <v>#VALUE!</v>
          </cell>
        </row>
        <row r="8284">
          <cell r="H8284" t="e">
            <v>#VALUE!</v>
          </cell>
        </row>
        <row r="8285">
          <cell r="H8285" t="e">
            <v>#VALUE!</v>
          </cell>
        </row>
        <row r="8286">
          <cell r="H8286" t="e">
            <v>#VALUE!</v>
          </cell>
        </row>
        <row r="8287">
          <cell r="H8287" t="e">
            <v>#VALUE!</v>
          </cell>
        </row>
        <row r="8288">
          <cell r="H8288" t="e">
            <v>#VALUE!</v>
          </cell>
        </row>
        <row r="8289">
          <cell r="H8289" t="e">
            <v>#VALUE!</v>
          </cell>
        </row>
        <row r="8290">
          <cell r="H8290" t="e">
            <v>#VALUE!</v>
          </cell>
        </row>
        <row r="8291">
          <cell r="H8291" t="e">
            <v>#VALUE!</v>
          </cell>
        </row>
        <row r="8292">
          <cell r="H8292" t="e">
            <v>#VALUE!</v>
          </cell>
        </row>
        <row r="8293">
          <cell r="H8293" t="e">
            <v>#VALUE!</v>
          </cell>
        </row>
        <row r="8294">
          <cell r="H8294" t="e">
            <v>#VALUE!</v>
          </cell>
        </row>
        <row r="8295">
          <cell r="H8295" t="e">
            <v>#VALUE!</v>
          </cell>
        </row>
        <row r="8296">
          <cell r="H8296" t="e">
            <v>#VALUE!</v>
          </cell>
        </row>
        <row r="8297">
          <cell r="H8297" t="e">
            <v>#VALUE!</v>
          </cell>
        </row>
        <row r="8298">
          <cell r="H8298" t="e">
            <v>#VALUE!</v>
          </cell>
        </row>
        <row r="8299">
          <cell r="H8299" t="e">
            <v>#VALUE!</v>
          </cell>
        </row>
        <row r="8300">
          <cell r="H8300" t="e">
            <v>#VALUE!</v>
          </cell>
        </row>
        <row r="8301">
          <cell r="H8301" t="e">
            <v>#VALUE!</v>
          </cell>
        </row>
        <row r="8302">
          <cell r="H8302" t="e">
            <v>#VALUE!</v>
          </cell>
        </row>
        <row r="8303">
          <cell r="H8303" t="e">
            <v>#VALUE!</v>
          </cell>
        </row>
        <row r="8304">
          <cell r="H8304" t="e">
            <v>#VALUE!</v>
          </cell>
        </row>
        <row r="8305">
          <cell r="H8305" t="e">
            <v>#VALUE!</v>
          </cell>
        </row>
        <row r="8306">
          <cell r="H8306" t="e">
            <v>#VALUE!</v>
          </cell>
        </row>
        <row r="8307">
          <cell r="H8307" t="e">
            <v>#VALUE!</v>
          </cell>
        </row>
        <row r="8308">
          <cell r="H8308" t="e">
            <v>#VALUE!</v>
          </cell>
        </row>
        <row r="8309">
          <cell r="H8309" t="e">
            <v>#VALUE!</v>
          </cell>
        </row>
        <row r="8310">
          <cell r="H8310" t="e">
            <v>#VALUE!</v>
          </cell>
        </row>
        <row r="8311">
          <cell r="H8311" t="e">
            <v>#VALUE!</v>
          </cell>
        </row>
        <row r="8312">
          <cell r="H8312" t="e">
            <v>#VALUE!</v>
          </cell>
        </row>
        <row r="8313">
          <cell r="H8313" t="e">
            <v>#VALUE!</v>
          </cell>
        </row>
        <row r="8314">
          <cell r="H8314" t="e">
            <v>#VALUE!</v>
          </cell>
        </row>
        <row r="8315">
          <cell r="H8315" t="e">
            <v>#VALUE!</v>
          </cell>
        </row>
        <row r="8316">
          <cell r="H8316" t="e">
            <v>#VALUE!</v>
          </cell>
        </row>
        <row r="8317">
          <cell r="H8317" t="e">
            <v>#VALUE!</v>
          </cell>
        </row>
        <row r="8318">
          <cell r="H8318" t="e">
            <v>#VALUE!</v>
          </cell>
        </row>
        <row r="8319">
          <cell r="H8319" t="e">
            <v>#VALUE!</v>
          </cell>
        </row>
        <row r="8320">
          <cell r="H8320" t="e">
            <v>#VALUE!</v>
          </cell>
        </row>
        <row r="8321">
          <cell r="H8321" t="e">
            <v>#VALUE!</v>
          </cell>
        </row>
        <row r="8322">
          <cell r="H8322" t="e">
            <v>#VALUE!</v>
          </cell>
        </row>
        <row r="8323">
          <cell r="H8323" t="e">
            <v>#VALUE!</v>
          </cell>
        </row>
        <row r="8324">
          <cell r="H8324" t="e">
            <v>#VALUE!</v>
          </cell>
        </row>
        <row r="8325">
          <cell r="H8325" t="e">
            <v>#VALUE!</v>
          </cell>
        </row>
        <row r="8326">
          <cell r="H8326" t="e">
            <v>#VALUE!</v>
          </cell>
        </row>
        <row r="8327">
          <cell r="H8327" t="e">
            <v>#VALUE!</v>
          </cell>
        </row>
        <row r="8328">
          <cell r="H8328" t="e">
            <v>#VALUE!</v>
          </cell>
        </row>
        <row r="8329">
          <cell r="H8329" t="e">
            <v>#VALUE!</v>
          </cell>
        </row>
        <row r="8330">
          <cell r="H8330" t="e">
            <v>#VALUE!</v>
          </cell>
        </row>
        <row r="8331">
          <cell r="H8331" t="e">
            <v>#VALUE!</v>
          </cell>
        </row>
        <row r="8332">
          <cell r="H8332" t="e">
            <v>#VALUE!</v>
          </cell>
        </row>
        <row r="8333">
          <cell r="H8333" t="e">
            <v>#VALUE!</v>
          </cell>
        </row>
        <row r="8334">
          <cell r="H8334" t="e">
            <v>#VALUE!</v>
          </cell>
        </row>
        <row r="8335">
          <cell r="H8335" t="e">
            <v>#VALUE!</v>
          </cell>
        </row>
        <row r="8336">
          <cell r="H8336" t="e">
            <v>#VALUE!</v>
          </cell>
        </row>
        <row r="8337">
          <cell r="H8337" t="e">
            <v>#VALUE!</v>
          </cell>
        </row>
        <row r="8338">
          <cell r="H8338" t="e">
            <v>#VALUE!</v>
          </cell>
        </row>
        <row r="8339">
          <cell r="H8339" t="e">
            <v>#VALUE!</v>
          </cell>
        </row>
        <row r="8340">
          <cell r="H8340" t="e">
            <v>#VALUE!</v>
          </cell>
        </row>
        <row r="8341">
          <cell r="H8341" t="e">
            <v>#VALUE!</v>
          </cell>
        </row>
        <row r="8342">
          <cell r="H8342" t="e">
            <v>#VALUE!</v>
          </cell>
        </row>
        <row r="8343">
          <cell r="H8343" t="e">
            <v>#VALUE!</v>
          </cell>
        </row>
        <row r="8344">
          <cell r="H8344" t="e">
            <v>#VALUE!</v>
          </cell>
        </row>
        <row r="8345">
          <cell r="H8345" t="e">
            <v>#VALUE!</v>
          </cell>
        </row>
        <row r="8346">
          <cell r="H8346" t="e">
            <v>#VALUE!</v>
          </cell>
        </row>
        <row r="8347">
          <cell r="H8347" t="e">
            <v>#VALUE!</v>
          </cell>
        </row>
        <row r="8348">
          <cell r="H8348" t="e">
            <v>#VALUE!</v>
          </cell>
        </row>
        <row r="8349">
          <cell r="H8349" t="e">
            <v>#VALUE!</v>
          </cell>
        </row>
        <row r="8350">
          <cell r="H8350" t="e">
            <v>#VALUE!</v>
          </cell>
        </row>
        <row r="8351">
          <cell r="H8351" t="e">
            <v>#VALUE!</v>
          </cell>
        </row>
        <row r="8352">
          <cell r="H8352" t="e">
            <v>#VALUE!</v>
          </cell>
        </row>
        <row r="8353">
          <cell r="H8353" t="e">
            <v>#VALUE!</v>
          </cell>
        </row>
        <row r="8354">
          <cell r="H8354" t="e">
            <v>#VALUE!</v>
          </cell>
        </row>
        <row r="8355">
          <cell r="H8355" t="e">
            <v>#VALUE!</v>
          </cell>
        </row>
        <row r="8356">
          <cell r="H8356" t="e">
            <v>#VALUE!</v>
          </cell>
        </row>
        <row r="8357">
          <cell r="H8357" t="e">
            <v>#VALUE!</v>
          </cell>
        </row>
        <row r="8358">
          <cell r="H8358" t="e">
            <v>#VALUE!</v>
          </cell>
        </row>
        <row r="8359">
          <cell r="H8359" t="e">
            <v>#VALUE!</v>
          </cell>
        </row>
        <row r="8360">
          <cell r="H8360" t="e">
            <v>#VALUE!</v>
          </cell>
        </row>
        <row r="8361">
          <cell r="H8361" t="e">
            <v>#VALUE!</v>
          </cell>
        </row>
        <row r="8362">
          <cell r="H8362" t="e">
            <v>#VALUE!</v>
          </cell>
        </row>
        <row r="8363">
          <cell r="H8363" t="e">
            <v>#VALUE!</v>
          </cell>
        </row>
        <row r="8364">
          <cell r="H8364" t="e">
            <v>#VALUE!</v>
          </cell>
        </row>
        <row r="8365">
          <cell r="H8365" t="e">
            <v>#VALUE!</v>
          </cell>
        </row>
        <row r="8366">
          <cell r="H8366" t="e">
            <v>#VALUE!</v>
          </cell>
        </row>
        <row r="8367">
          <cell r="H8367" t="e">
            <v>#VALUE!</v>
          </cell>
        </row>
        <row r="8368">
          <cell r="H8368" t="e">
            <v>#VALUE!</v>
          </cell>
        </row>
        <row r="8369">
          <cell r="H8369" t="e">
            <v>#VALUE!</v>
          </cell>
        </row>
        <row r="8370">
          <cell r="H8370" t="e">
            <v>#VALUE!</v>
          </cell>
        </row>
        <row r="8371">
          <cell r="H8371" t="e">
            <v>#VALUE!</v>
          </cell>
        </row>
        <row r="8372">
          <cell r="H8372" t="e">
            <v>#VALUE!</v>
          </cell>
        </row>
        <row r="8373">
          <cell r="H8373" t="e">
            <v>#VALUE!</v>
          </cell>
        </row>
        <row r="8374">
          <cell r="H8374" t="e">
            <v>#VALUE!</v>
          </cell>
        </row>
        <row r="8375">
          <cell r="H8375" t="e">
            <v>#VALUE!</v>
          </cell>
        </row>
        <row r="8376">
          <cell r="H8376" t="e">
            <v>#VALUE!</v>
          </cell>
        </row>
        <row r="8377">
          <cell r="H8377" t="e">
            <v>#VALUE!</v>
          </cell>
        </row>
        <row r="8378">
          <cell r="H8378" t="e">
            <v>#VALUE!</v>
          </cell>
        </row>
        <row r="8379">
          <cell r="H8379" t="e">
            <v>#VALUE!</v>
          </cell>
        </row>
        <row r="8380">
          <cell r="H8380" t="e">
            <v>#VALUE!</v>
          </cell>
        </row>
        <row r="8381">
          <cell r="H8381" t="e">
            <v>#VALUE!</v>
          </cell>
        </row>
        <row r="8382">
          <cell r="H8382" t="e">
            <v>#VALUE!</v>
          </cell>
        </row>
        <row r="8383">
          <cell r="H8383" t="e">
            <v>#VALUE!</v>
          </cell>
        </row>
        <row r="8384">
          <cell r="H8384" t="e">
            <v>#VALUE!</v>
          </cell>
        </row>
        <row r="8385">
          <cell r="H8385" t="e">
            <v>#VALUE!</v>
          </cell>
        </row>
        <row r="8386">
          <cell r="H8386" t="e">
            <v>#VALUE!</v>
          </cell>
        </row>
        <row r="8387">
          <cell r="H8387" t="e">
            <v>#VALUE!</v>
          </cell>
        </row>
        <row r="8388">
          <cell r="H8388" t="e">
            <v>#VALUE!</v>
          </cell>
        </row>
        <row r="8389">
          <cell r="H8389" t="e">
            <v>#VALUE!</v>
          </cell>
        </row>
        <row r="8390">
          <cell r="H8390" t="e">
            <v>#VALUE!</v>
          </cell>
        </row>
        <row r="8391">
          <cell r="H8391" t="e">
            <v>#VALUE!</v>
          </cell>
        </row>
        <row r="8392">
          <cell r="H8392" t="e">
            <v>#VALUE!</v>
          </cell>
        </row>
        <row r="8393">
          <cell r="H8393" t="e">
            <v>#VALUE!</v>
          </cell>
        </row>
        <row r="8394">
          <cell r="H8394" t="e">
            <v>#VALUE!</v>
          </cell>
        </row>
        <row r="8395">
          <cell r="H8395" t="e">
            <v>#VALUE!</v>
          </cell>
        </row>
        <row r="8396">
          <cell r="H8396" t="e">
            <v>#VALUE!</v>
          </cell>
        </row>
        <row r="8397">
          <cell r="H8397" t="e">
            <v>#VALUE!</v>
          </cell>
        </row>
        <row r="8398">
          <cell r="H8398" t="e">
            <v>#VALUE!</v>
          </cell>
        </row>
        <row r="8399">
          <cell r="H8399" t="e">
            <v>#VALUE!</v>
          </cell>
        </row>
        <row r="8400">
          <cell r="H8400" t="e">
            <v>#VALUE!</v>
          </cell>
        </row>
        <row r="8401">
          <cell r="H8401" t="e">
            <v>#VALUE!</v>
          </cell>
        </row>
        <row r="8402">
          <cell r="H8402" t="e">
            <v>#VALUE!</v>
          </cell>
        </row>
        <row r="8403">
          <cell r="H8403" t="e">
            <v>#VALUE!</v>
          </cell>
        </row>
        <row r="8404">
          <cell r="H8404" t="e">
            <v>#VALUE!</v>
          </cell>
        </row>
        <row r="8405">
          <cell r="H8405" t="e">
            <v>#VALUE!</v>
          </cell>
        </row>
        <row r="8406">
          <cell r="H8406" t="e">
            <v>#VALUE!</v>
          </cell>
        </row>
        <row r="8407">
          <cell r="H8407" t="e">
            <v>#VALUE!</v>
          </cell>
        </row>
        <row r="8408">
          <cell r="H8408" t="e">
            <v>#VALUE!</v>
          </cell>
        </row>
        <row r="8409">
          <cell r="H8409" t="e">
            <v>#VALUE!</v>
          </cell>
        </row>
        <row r="8410">
          <cell r="H8410" t="e">
            <v>#VALUE!</v>
          </cell>
        </row>
        <row r="8411">
          <cell r="H8411" t="e">
            <v>#VALUE!</v>
          </cell>
        </row>
        <row r="8412">
          <cell r="H8412" t="e">
            <v>#VALUE!</v>
          </cell>
        </row>
        <row r="8413">
          <cell r="H8413" t="e">
            <v>#VALUE!</v>
          </cell>
        </row>
        <row r="8414">
          <cell r="H8414" t="e">
            <v>#VALUE!</v>
          </cell>
        </row>
        <row r="8415">
          <cell r="H8415" t="e">
            <v>#VALUE!</v>
          </cell>
        </row>
        <row r="8416">
          <cell r="H8416" t="e">
            <v>#VALUE!</v>
          </cell>
        </row>
        <row r="8417">
          <cell r="H8417" t="e">
            <v>#VALUE!</v>
          </cell>
        </row>
        <row r="8418">
          <cell r="H8418" t="e">
            <v>#VALUE!</v>
          </cell>
        </row>
        <row r="8419">
          <cell r="H8419" t="e">
            <v>#VALUE!</v>
          </cell>
        </row>
        <row r="8420">
          <cell r="H8420" t="e">
            <v>#VALUE!</v>
          </cell>
        </row>
        <row r="8421">
          <cell r="H8421" t="e">
            <v>#VALUE!</v>
          </cell>
        </row>
        <row r="8422">
          <cell r="H8422" t="e">
            <v>#VALUE!</v>
          </cell>
        </row>
        <row r="8423">
          <cell r="H8423" t="e">
            <v>#VALUE!</v>
          </cell>
        </row>
        <row r="8424">
          <cell r="H8424" t="e">
            <v>#VALUE!</v>
          </cell>
        </row>
        <row r="8425">
          <cell r="H8425" t="e">
            <v>#VALUE!</v>
          </cell>
        </row>
        <row r="8426">
          <cell r="H8426" t="e">
            <v>#VALUE!</v>
          </cell>
        </row>
        <row r="8427">
          <cell r="H8427" t="e">
            <v>#VALUE!</v>
          </cell>
        </row>
        <row r="8428">
          <cell r="H8428" t="e">
            <v>#VALUE!</v>
          </cell>
        </row>
        <row r="8429">
          <cell r="H8429" t="e">
            <v>#VALUE!</v>
          </cell>
        </row>
        <row r="8430">
          <cell r="H8430" t="e">
            <v>#VALUE!</v>
          </cell>
        </row>
        <row r="8431">
          <cell r="H8431" t="e">
            <v>#VALUE!</v>
          </cell>
        </row>
        <row r="8432">
          <cell r="H8432" t="e">
            <v>#VALUE!</v>
          </cell>
        </row>
        <row r="8433">
          <cell r="H8433" t="e">
            <v>#VALUE!</v>
          </cell>
        </row>
        <row r="8434">
          <cell r="H8434" t="e">
            <v>#VALUE!</v>
          </cell>
        </row>
        <row r="8435">
          <cell r="H8435" t="e">
            <v>#VALUE!</v>
          </cell>
        </row>
        <row r="8436">
          <cell r="H8436" t="e">
            <v>#VALUE!</v>
          </cell>
        </row>
        <row r="8437">
          <cell r="H8437" t="e">
            <v>#VALUE!</v>
          </cell>
        </row>
        <row r="8438">
          <cell r="H8438" t="e">
            <v>#VALUE!</v>
          </cell>
        </row>
        <row r="8439">
          <cell r="H8439" t="e">
            <v>#VALUE!</v>
          </cell>
        </row>
        <row r="8440">
          <cell r="H8440" t="e">
            <v>#VALUE!</v>
          </cell>
        </row>
        <row r="8441">
          <cell r="H8441" t="e">
            <v>#VALUE!</v>
          </cell>
        </row>
        <row r="8442">
          <cell r="H8442" t="e">
            <v>#VALUE!</v>
          </cell>
        </row>
        <row r="8443">
          <cell r="H8443" t="e">
            <v>#VALUE!</v>
          </cell>
        </row>
        <row r="8444">
          <cell r="H8444" t="e">
            <v>#VALUE!</v>
          </cell>
        </row>
        <row r="8445">
          <cell r="H8445" t="e">
            <v>#VALUE!</v>
          </cell>
        </row>
        <row r="8446">
          <cell r="H8446" t="e">
            <v>#VALUE!</v>
          </cell>
        </row>
        <row r="8447">
          <cell r="H8447" t="e">
            <v>#VALUE!</v>
          </cell>
        </row>
        <row r="8448">
          <cell r="H8448" t="e">
            <v>#VALUE!</v>
          </cell>
        </row>
        <row r="8449">
          <cell r="H8449" t="e">
            <v>#VALUE!</v>
          </cell>
        </row>
        <row r="8450">
          <cell r="H8450" t="e">
            <v>#VALUE!</v>
          </cell>
        </row>
        <row r="8451">
          <cell r="H8451" t="e">
            <v>#VALUE!</v>
          </cell>
        </row>
        <row r="8452">
          <cell r="H8452" t="e">
            <v>#VALUE!</v>
          </cell>
        </row>
        <row r="8453">
          <cell r="H8453" t="e">
            <v>#VALUE!</v>
          </cell>
        </row>
        <row r="8454">
          <cell r="H8454" t="e">
            <v>#VALUE!</v>
          </cell>
        </row>
        <row r="8455">
          <cell r="H8455" t="e">
            <v>#VALUE!</v>
          </cell>
        </row>
        <row r="8456">
          <cell r="H8456" t="e">
            <v>#VALUE!</v>
          </cell>
        </row>
        <row r="8457">
          <cell r="H8457" t="e">
            <v>#VALUE!</v>
          </cell>
        </row>
        <row r="8458">
          <cell r="H8458" t="e">
            <v>#VALUE!</v>
          </cell>
        </row>
        <row r="8459">
          <cell r="H8459" t="e">
            <v>#VALUE!</v>
          </cell>
        </row>
        <row r="8460">
          <cell r="H8460" t="e">
            <v>#VALUE!</v>
          </cell>
        </row>
        <row r="8461">
          <cell r="H8461" t="e">
            <v>#VALUE!</v>
          </cell>
        </row>
        <row r="8462">
          <cell r="H8462" t="e">
            <v>#VALUE!</v>
          </cell>
        </row>
        <row r="8463">
          <cell r="H8463" t="e">
            <v>#VALUE!</v>
          </cell>
        </row>
        <row r="8464">
          <cell r="H8464" t="e">
            <v>#VALUE!</v>
          </cell>
        </row>
        <row r="8465">
          <cell r="H8465" t="e">
            <v>#VALUE!</v>
          </cell>
        </row>
        <row r="8466">
          <cell r="H8466" t="e">
            <v>#VALUE!</v>
          </cell>
        </row>
        <row r="8467">
          <cell r="H8467" t="e">
            <v>#VALUE!</v>
          </cell>
        </row>
        <row r="8468">
          <cell r="H8468" t="e">
            <v>#VALUE!</v>
          </cell>
        </row>
        <row r="8469">
          <cell r="H8469" t="e">
            <v>#VALUE!</v>
          </cell>
        </row>
        <row r="8470">
          <cell r="H8470" t="e">
            <v>#VALUE!</v>
          </cell>
        </row>
        <row r="8471">
          <cell r="H8471" t="e">
            <v>#VALUE!</v>
          </cell>
        </row>
        <row r="8472">
          <cell r="H8472" t="e">
            <v>#VALUE!</v>
          </cell>
        </row>
        <row r="8473">
          <cell r="H8473" t="e">
            <v>#VALUE!</v>
          </cell>
        </row>
        <row r="8474">
          <cell r="H8474" t="e">
            <v>#VALUE!</v>
          </cell>
        </row>
        <row r="8475">
          <cell r="H8475" t="e">
            <v>#VALUE!</v>
          </cell>
        </row>
        <row r="8476">
          <cell r="H8476" t="e">
            <v>#VALUE!</v>
          </cell>
        </row>
        <row r="8477">
          <cell r="H8477" t="e">
            <v>#VALUE!</v>
          </cell>
        </row>
        <row r="8478">
          <cell r="H8478" t="e">
            <v>#VALUE!</v>
          </cell>
        </row>
        <row r="8479">
          <cell r="H8479" t="e">
            <v>#VALUE!</v>
          </cell>
        </row>
        <row r="8480">
          <cell r="H8480" t="e">
            <v>#VALUE!</v>
          </cell>
        </row>
        <row r="8481">
          <cell r="H8481" t="e">
            <v>#VALUE!</v>
          </cell>
        </row>
        <row r="8482">
          <cell r="H8482" t="e">
            <v>#VALUE!</v>
          </cell>
        </row>
        <row r="8483">
          <cell r="H8483" t="e">
            <v>#VALUE!</v>
          </cell>
        </row>
        <row r="8484">
          <cell r="H8484" t="e">
            <v>#VALUE!</v>
          </cell>
        </row>
        <row r="8485">
          <cell r="H8485" t="e">
            <v>#VALUE!</v>
          </cell>
        </row>
        <row r="8486">
          <cell r="H8486" t="e">
            <v>#VALUE!</v>
          </cell>
        </row>
        <row r="8487">
          <cell r="H8487" t="e">
            <v>#VALUE!</v>
          </cell>
        </row>
        <row r="8488">
          <cell r="H8488" t="e">
            <v>#VALUE!</v>
          </cell>
        </row>
        <row r="8489">
          <cell r="H8489" t="e">
            <v>#VALUE!</v>
          </cell>
        </row>
        <row r="8490">
          <cell r="H8490" t="e">
            <v>#VALUE!</v>
          </cell>
        </row>
        <row r="8491">
          <cell r="H8491" t="e">
            <v>#VALUE!</v>
          </cell>
        </row>
        <row r="8492">
          <cell r="H8492" t="e">
            <v>#VALUE!</v>
          </cell>
        </row>
        <row r="8493">
          <cell r="H8493" t="e">
            <v>#VALUE!</v>
          </cell>
        </row>
        <row r="8494">
          <cell r="H8494" t="e">
            <v>#VALUE!</v>
          </cell>
        </row>
        <row r="8495">
          <cell r="H8495" t="e">
            <v>#VALUE!</v>
          </cell>
        </row>
        <row r="8496">
          <cell r="H8496" t="e">
            <v>#VALUE!</v>
          </cell>
        </row>
        <row r="8497">
          <cell r="H8497" t="e">
            <v>#VALUE!</v>
          </cell>
        </row>
        <row r="8498">
          <cell r="H8498" t="e">
            <v>#VALUE!</v>
          </cell>
        </row>
        <row r="8499">
          <cell r="H8499" t="e">
            <v>#VALUE!</v>
          </cell>
        </row>
        <row r="8500">
          <cell r="H8500" t="e">
            <v>#VALUE!</v>
          </cell>
        </row>
        <row r="8501">
          <cell r="H8501" t="e">
            <v>#VALUE!</v>
          </cell>
        </row>
        <row r="8502">
          <cell r="H8502" t="e">
            <v>#VALUE!</v>
          </cell>
        </row>
        <row r="8503">
          <cell r="H8503" t="e">
            <v>#VALUE!</v>
          </cell>
        </row>
        <row r="8504">
          <cell r="H8504" t="e">
            <v>#VALUE!</v>
          </cell>
        </row>
        <row r="8505">
          <cell r="H8505" t="e">
            <v>#VALUE!</v>
          </cell>
        </row>
        <row r="8506">
          <cell r="H8506" t="e">
            <v>#VALUE!</v>
          </cell>
        </row>
        <row r="8507">
          <cell r="H8507" t="e">
            <v>#VALUE!</v>
          </cell>
        </row>
        <row r="8508">
          <cell r="H8508" t="e">
            <v>#VALUE!</v>
          </cell>
        </row>
        <row r="8509">
          <cell r="H8509" t="e">
            <v>#VALUE!</v>
          </cell>
        </row>
        <row r="8510">
          <cell r="H8510" t="e">
            <v>#VALUE!</v>
          </cell>
        </row>
        <row r="8511">
          <cell r="H8511" t="e">
            <v>#VALUE!</v>
          </cell>
        </row>
        <row r="8512">
          <cell r="H8512" t="e">
            <v>#VALUE!</v>
          </cell>
        </row>
        <row r="8513">
          <cell r="H8513" t="e">
            <v>#VALUE!</v>
          </cell>
        </row>
        <row r="8514">
          <cell r="H8514" t="e">
            <v>#VALUE!</v>
          </cell>
        </row>
        <row r="8515">
          <cell r="H8515" t="e">
            <v>#VALUE!</v>
          </cell>
        </row>
        <row r="8516">
          <cell r="H8516" t="e">
            <v>#VALUE!</v>
          </cell>
        </row>
        <row r="8517">
          <cell r="H8517" t="e">
            <v>#VALUE!</v>
          </cell>
        </row>
        <row r="8518">
          <cell r="H8518" t="e">
            <v>#VALUE!</v>
          </cell>
        </row>
        <row r="8519">
          <cell r="H8519" t="e">
            <v>#VALUE!</v>
          </cell>
        </row>
        <row r="8520">
          <cell r="H8520" t="e">
            <v>#VALUE!</v>
          </cell>
        </row>
        <row r="8521">
          <cell r="H8521" t="e">
            <v>#VALUE!</v>
          </cell>
        </row>
        <row r="8522">
          <cell r="H8522" t="e">
            <v>#VALUE!</v>
          </cell>
        </row>
        <row r="8523">
          <cell r="H8523" t="e">
            <v>#VALUE!</v>
          </cell>
        </row>
        <row r="8524">
          <cell r="H8524" t="e">
            <v>#VALUE!</v>
          </cell>
        </row>
        <row r="8525">
          <cell r="H8525" t="e">
            <v>#VALUE!</v>
          </cell>
        </row>
        <row r="8526">
          <cell r="H8526" t="e">
            <v>#VALUE!</v>
          </cell>
        </row>
        <row r="8527">
          <cell r="H8527" t="e">
            <v>#VALUE!</v>
          </cell>
        </row>
        <row r="8528">
          <cell r="H8528" t="e">
            <v>#VALUE!</v>
          </cell>
        </row>
        <row r="8529">
          <cell r="H8529" t="e">
            <v>#VALUE!</v>
          </cell>
        </row>
        <row r="8530">
          <cell r="H8530" t="e">
            <v>#VALUE!</v>
          </cell>
        </row>
        <row r="8531">
          <cell r="H8531" t="e">
            <v>#VALUE!</v>
          </cell>
        </row>
        <row r="8532">
          <cell r="H8532" t="e">
            <v>#VALUE!</v>
          </cell>
        </row>
        <row r="8533">
          <cell r="H8533" t="e">
            <v>#VALUE!</v>
          </cell>
        </row>
        <row r="8534">
          <cell r="H8534" t="e">
            <v>#VALUE!</v>
          </cell>
        </row>
        <row r="8535">
          <cell r="H8535" t="e">
            <v>#VALUE!</v>
          </cell>
        </row>
        <row r="8536">
          <cell r="H8536" t="e">
            <v>#VALUE!</v>
          </cell>
        </row>
        <row r="8537">
          <cell r="H8537" t="e">
            <v>#VALUE!</v>
          </cell>
        </row>
        <row r="8538">
          <cell r="H8538" t="e">
            <v>#VALUE!</v>
          </cell>
        </row>
        <row r="8539">
          <cell r="H8539" t="e">
            <v>#VALUE!</v>
          </cell>
        </row>
        <row r="8540">
          <cell r="H8540" t="e">
            <v>#VALUE!</v>
          </cell>
        </row>
        <row r="8541">
          <cell r="H8541" t="e">
            <v>#VALUE!</v>
          </cell>
        </row>
        <row r="8542">
          <cell r="H8542" t="e">
            <v>#VALUE!</v>
          </cell>
        </row>
        <row r="8543">
          <cell r="H8543" t="e">
            <v>#VALUE!</v>
          </cell>
        </row>
        <row r="8544">
          <cell r="H8544" t="e">
            <v>#VALUE!</v>
          </cell>
        </row>
        <row r="8545">
          <cell r="H8545" t="e">
            <v>#VALUE!</v>
          </cell>
        </row>
        <row r="8546">
          <cell r="H8546" t="e">
            <v>#VALUE!</v>
          </cell>
        </row>
        <row r="8547">
          <cell r="H8547" t="e">
            <v>#VALUE!</v>
          </cell>
        </row>
        <row r="8548">
          <cell r="H8548" t="e">
            <v>#VALUE!</v>
          </cell>
        </row>
        <row r="8549">
          <cell r="H8549" t="e">
            <v>#VALUE!</v>
          </cell>
        </row>
        <row r="8550">
          <cell r="H8550" t="e">
            <v>#VALUE!</v>
          </cell>
        </row>
        <row r="8551">
          <cell r="H8551" t="e">
            <v>#VALUE!</v>
          </cell>
        </row>
        <row r="8552">
          <cell r="H8552" t="e">
            <v>#VALUE!</v>
          </cell>
        </row>
        <row r="8553">
          <cell r="H8553" t="e">
            <v>#VALUE!</v>
          </cell>
        </row>
        <row r="8554">
          <cell r="H8554" t="e">
            <v>#VALUE!</v>
          </cell>
        </row>
        <row r="8555">
          <cell r="H8555" t="e">
            <v>#VALUE!</v>
          </cell>
        </row>
        <row r="8556">
          <cell r="H8556" t="e">
            <v>#VALUE!</v>
          </cell>
        </row>
        <row r="8557">
          <cell r="H8557" t="e">
            <v>#VALUE!</v>
          </cell>
        </row>
        <row r="8558">
          <cell r="H8558" t="e">
            <v>#VALUE!</v>
          </cell>
        </row>
        <row r="8559">
          <cell r="H8559" t="e">
            <v>#VALUE!</v>
          </cell>
        </row>
        <row r="8560">
          <cell r="H8560" t="e">
            <v>#VALUE!</v>
          </cell>
        </row>
        <row r="8561">
          <cell r="H8561" t="e">
            <v>#VALUE!</v>
          </cell>
        </row>
        <row r="8562">
          <cell r="H8562" t="e">
            <v>#VALUE!</v>
          </cell>
        </row>
        <row r="8563">
          <cell r="H8563" t="e">
            <v>#VALUE!</v>
          </cell>
        </row>
        <row r="8564">
          <cell r="H8564" t="e">
            <v>#VALUE!</v>
          </cell>
        </row>
        <row r="8565">
          <cell r="H8565" t="e">
            <v>#VALUE!</v>
          </cell>
        </row>
        <row r="8566">
          <cell r="H8566" t="e">
            <v>#VALUE!</v>
          </cell>
        </row>
        <row r="8567">
          <cell r="H8567" t="e">
            <v>#VALUE!</v>
          </cell>
        </row>
        <row r="8568">
          <cell r="H8568" t="e">
            <v>#VALUE!</v>
          </cell>
        </row>
        <row r="8569">
          <cell r="H8569" t="e">
            <v>#VALUE!</v>
          </cell>
        </row>
        <row r="8570">
          <cell r="H8570" t="e">
            <v>#VALUE!</v>
          </cell>
        </row>
        <row r="8571">
          <cell r="H8571" t="e">
            <v>#VALUE!</v>
          </cell>
        </row>
        <row r="8572">
          <cell r="H8572" t="e">
            <v>#VALUE!</v>
          </cell>
        </row>
        <row r="8573">
          <cell r="H8573" t="e">
            <v>#VALUE!</v>
          </cell>
        </row>
        <row r="8574">
          <cell r="H8574" t="e">
            <v>#VALUE!</v>
          </cell>
        </row>
        <row r="8575">
          <cell r="H8575" t="e">
            <v>#VALUE!</v>
          </cell>
        </row>
        <row r="8576">
          <cell r="H8576" t="e">
            <v>#VALUE!</v>
          </cell>
        </row>
        <row r="8577">
          <cell r="H8577" t="e">
            <v>#VALUE!</v>
          </cell>
        </row>
        <row r="8578">
          <cell r="H8578" t="e">
            <v>#VALUE!</v>
          </cell>
        </row>
        <row r="8579">
          <cell r="H8579" t="e">
            <v>#VALUE!</v>
          </cell>
        </row>
        <row r="8580">
          <cell r="H8580" t="e">
            <v>#VALUE!</v>
          </cell>
        </row>
        <row r="8581">
          <cell r="H8581" t="e">
            <v>#VALUE!</v>
          </cell>
        </row>
        <row r="8582">
          <cell r="H8582" t="e">
            <v>#VALUE!</v>
          </cell>
        </row>
        <row r="8583">
          <cell r="H8583" t="e">
            <v>#VALUE!</v>
          </cell>
        </row>
        <row r="8584">
          <cell r="H8584" t="e">
            <v>#VALUE!</v>
          </cell>
        </row>
        <row r="8585">
          <cell r="H8585" t="e">
            <v>#VALUE!</v>
          </cell>
        </row>
        <row r="8586">
          <cell r="H8586" t="e">
            <v>#VALUE!</v>
          </cell>
        </row>
        <row r="8587">
          <cell r="H8587" t="e">
            <v>#VALUE!</v>
          </cell>
        </row>
        <row r="8588">
          <cell r="H8588" t="e">
            <v>#VALUE!</v>
          </cell>
        </row>
        <row r="8589">
          <cell r="H8589" t="e">
            <v>#VALUE!</v>
          </cell>
        </row>
        <row r="8590">
          <cell r="H8590" t="e">
            <v>#VALUE!</v>
          </cell>
        </row>
        <row r="8591">
          <cell r="H8591" t="e">
            <v>#VALUE!</v>
          </cell>
        </row>
        <row r="8592">
          <cell r="H8592" t="e">
            <v>#VALUE!</v>
          </cell>
        </row>
        <row r="8593">
          <cell r="H8593" t="e">
            <v>#VALUE!</v>
          </cell>
        </row>
        <row r="8594">
          <cell r="H8594" t="e">
            <v>#VALUE!</v>
          </cell>
        </row>
        <row r="8595">
          <cell r="H8595" t="e">
            <v>#VALUE!</v>
          </cell>
        </row>
        <row r="8596">
          <cell r="H8596" t="e">
            <v>#VALUE!</v>
          </cell>
        </row>
        <row r="8597">
          <cell r="H8597" t="e">
            <v>#VALUE!</v>
          </cell>
        </row>
        <row r="8598">
          <cell r="H8598" t="e">
            <v>#VALUE!</v>
          </cell>
        </row>
        <row r="8599">
          <cell r="H8599" t="e">
            <v>#VALUE!</v>
          </cell>
        </row>
        <row r="8600">
          <cell r="H8600" t="e">
            <v>#VALUE!</v>
          </cell>
        </row>
        <row r="8601">
          <cell r="H8601" t="e">
            <v>#VALUE!</v>
          </cell>
        </row>
        <row r="8602">
          <cell r="H8602" t="e">
            <v>#VALUE!</v>
          </cell>
        </row>
        <row r="8603">
          <cell r="H8603" t="e">
            <v>#VALUE!</v>
          </cell>
        </row>
        <row r="8604">
          <cell r="H8604" t="e">
            <v>#VALUE!</v>
          </cell>
        </row>
        <row r="8605">
          <cell r="H8605" t="e">
            <v>#VALUE!</v>
          </cell>
        </row>
        <row r="8606">
          <cell r="H8606" t="e">
            <v>#VALUE!</v>
          </cell>
        </row>
        <row r="8607">
          <cell r="H8607" t="e">
            <v>#VALUE!</v>
          </cell>
        </row>
        <row r="8608">
          <cell r="H8608" t="e">
            <v>#VALUE!</v>
          </cell>
        </row>
        <row r="8609">
          <cell r="H8609" t="e">
            <v>#VALUE!</v>
          </cell>
        </row>
        <row r="8610">
          <cell r="H8610" t="e">
            <v>#VALUE!</v>
          </cell>
        </row>
        <row r="8611">
          <cell r="H8611" t="e">
            <v>#VALUE!</v>
          </cell>
        </row>
        <row r="8612">
          <cell r="H8612" t="e">
            <v>#VALUE!</v>
          </cell>
        </row>
        <row r="8613">
          <cell r="H8613" t="e">
            <v>#VALUE!</v>
          </cell>
        </row>
        <row r="8614">
          <cell r="H8614" t="e">
            <v>#VALUE!</v>
          </cell>
        </row>
        <row r="8615">
          <cell r="H8615" t="e">
            <v>#VALUE!</v>
          </cell>
        </row>
        <row r="8616">
          <cell r="H8616" t="e">
            <v>#VALUE!</v>
          </cell>
        </row>
        <row r="8617">
          <cell r="H8617" t="e">
            <v>#VALUE!</v>
          </cell>
        </row>
        <row r="8618">
          <cell r="H8618" t="e">
            <v>#VALUE!</v>
          </cell>
        </row>
        <row r="8619">
          <cell r="H8619" t="e">
            <v>#VALUE!</v>
          </cell>
        </row>
        <row r="8620">
          <cell r="H8620" t="e">
            <v>#VALUE!</v>
          </cell>
        </row>
        <row r="8621">
          <cell r="H8621" t="e">
            <v>#VALUE!</v>
          </cell>
        </row>
        <row r="8622">
          <cell r="H8622" t="e">
            <v>#VALUE!</v>
          </cell>
        </row>
        <row r="8623">
          <cell r="H8623" t="e">
            <v>#VALUE!</v>
          </cell>
        </row>
        <row r="8624">
          <cell r="H8624" t="e">
            <v>#VALUE!</v>
          </cell>
        </row>
        <row r="8625">
          <cell r="H8625" t="e">
            <v>#VALUE!</v>
          </cell>
        </row>
        <row r="8626">
          <cell r="H8626" t="e">
            <v>#VALUE!</v>
          </cell>
        </row>
        <row r="8627">
          <cell r="H8627" t="e">
            <v>#VALUE!</v>
          </cell>
        </row>
        <row r="8628">
          <cell r="H8628" t="e">
            <v>#VALUE!</v>
          </cell>
        </row>
        <row r="8629">
          <cell r="H8629" t="e">
            <v>#VALUE!</v>
          </cell>
        </row>
        <row r="8630">
          <cell r="H8630" t="e">
            <v>#VALUE!</v>
          </cell>
        </row>
        <row r="8631">
          <cell r="H8631" t="e">
            <v>#VALUE!</v>
          </cell>
        </row>
        <row r="8632">
          <cell r="H8632" t="e">
            <v>#VALUE!</v>
          </cell>
        </row>
        <row r="8633">
          <cell r="H8633" t="e">
            <v>#VALUE!</v>
          </cell>
        </row>
        <row r="8634">
          <cell r="H8634" t="e">
            <v>#VALUE!</v>
          </cell>
        </row>
        <row r="8635">
          <cell r="H8635" t="e">
            <v>#VALUE!</v>
          </cell>
        </row>
        <row r="8636">
          <cell r="H8636" t="e">
            <v>#VALUE!</v>
          </cell>
        </row>
        <row r="8637">
          <cell r="H8637" t="e">
            <v>#VALUE!</v>
          </cell>
        </row>
        <row r="8638">
          <cell r="H8638" t="e">
            <v>#VALUE!</v>
          </cell>
        </row>
        <row r="8639">
          <cell r="H8639" t="e">
            <v>#VALUE!</v>
          </cell>
        </row>
        <row r="8640">
          <cell r="H8640" t="e">
            <v>#VALUE!</v>
          </cell>
        </row>
        <row r="8641">
          <cell r="H8641" t="e">
            <v>#VALUE!</v>
          </cell>
        </row>
        <row r="8642">
          <cell r="H8642" t="e">
            <v>#VALUE!</v>
          </cell>
        </row>
        <row r="8643">
          <cell r="H8643" t="e">
            <v>#VALUE!</v>
          </cell>
        </row>
        <row r="8644">
          <cell r="H8644" t="e">
            <v>#VALUE!</v>
          </cell>
        </row>
        <row r="8645">
          <cell r="H8645" t="e">
            <v>#VALUE!</v>
          </cell>
        </row>
        <row r="8646">
          <cell r="H8646" t="e">
            <v>#VALUE!</v>
          </cell>
        </row>
        <row r="8647">
          <cell r="H8647" t="e">
            <v>#VALUE!</v>
          </cell>
        </row>
        <row r="8648">
          <cell r="H8648" t="e">
            <v>#VALUE!</v>
          </cell>
        </row>
        <row r="8649">
          <cell r="H8649" t="e">
            <v>#VALUE!</v>
          </cell>
        </row>
        <row r="8650">
          <cell r="H8650" t="e">
            <v>#VALUE!</v>
          </cell>
        </row>
        <row r="8651">
          <cell r="H8651" t="e">
            <v>#VALUE!</v>
          </cell>
        </row>
        <row r="8652">
          <cell r="H8652" t="e">
            <v>#VALUE!</v>
          </cell>
        </row>
        <row r="8653">
          <cell r="H8653" t="e">
            <v>#VALUE!</v>
          </cell>
        </row>
        <row r="8654">
          <cell r="H8654" t="e">
            <v>#VALUE!</v>
          </cell>
        </row>
        <row r="8655">
          <cell r="H8655" t="e">
            <v>#VALUE!</v>
          </cell>
        </row>
        <row r="8656">
          <cell r="H8656" t="e">
            <v>#VALUE!</v>
          </cell>
        </row>
        <row r="8657">
          <cell r="H8657" t="e">
            <v>#VALUE!</v>
          </cell>
        </row>
        <row r="8658">
          <cell r="H8658" t="e">
            <v>#VALUE!</v>
          </cell>
        </row>
        <row r="8659">
          <cell r="H8659" t="e">
            <v>#VALUE!</v>
          </cell>
        </row>
        <row r="8660">
          <cell r="H8660" t="e">
            <v>#VALUE!</v>
          </cell>
        </row>
        <row r="8661">
          <cell r="H8661" t="e">
            <v>#VALUE!</v>
          </cell>
        </row>
        <row r="8662">
          <cell r="H8662" t="e">
            <v>#VALUE!</v>
          </cell>
        </row>
        <row r="8663">
          <cell r="H8663" t="e">
            <v>#VALUE!</v>
          </cell>
        </row>
        <row r="8664">
          <cell r="H8664" t="e">
            <v>#VALUE!</v>
          </cell>
        </row>
        <row r="8665">
          <cell r="H8665" t="e">
            <v>#VALUE!</v>
          </cell>
        </row>
        <row r="8666">
          <cell r="H8666" t="e">
            <v>#VALUE!</v>
          </cell>
        </row>
        <row r="8667">
          <cell r="H8667" t="e">
            <v>#VALUE!</v>
          </cell>
        </row>
        <row r="8668">
          <cell r="H8668" t="e">
            <v>#VALUE!</v>
          </cell>
        </row>
        <row r="8669">
          <cell r="H8669" t="e">
            <v>#VALUE!</v>
          </cell>
        </row>
        <row r="8670">
          <cell r="H8670" t="e">
            <v>#VALUE!</v>
          </cell>
        </row>
        <row r="8671">
          <cell r="H8671" t="e">
            <v>#VALUE!</v>
          </cell>
        </row>
        <row r="8672">
          <cell r="H8672" t="e">
            <v>#VALUE!</v>
          </cell>
        </row>
        <row r="8673">
          <cell r="H8673" t="e">
            <v>#VALUE!</v>
          </cell>
        </row>
        <row r="8674">
          <cell r="H8674" t="e">
            <v>#VALUE!</v>
          </cell>
        </row>
        <row r="8675">
          <cell r="H8675" t="e">
            <v>#VALUE!</v>
          </cell>
        </row>
        <row r="8676">
          <cell r="H8676" t="e">
            <v>#VALUE!</v>
          </cell>
        </row>
        <row r="8677">
          <cell r="H8677" t="e">
            <v>#VALUE!</v>
          </cell>
        </row>
        <row r="8678">
          <cell r="H8678" t="e">
            <v>#VALUE!</v>
          </cell>
        </row>
        <row r="8679">
          <cell r="H8679" t="e">
            <v>#VALUE!</v>
          </cell>
        </row>
        <row r="8680">
          <cell r="H8680" t="e">
            <v>#VALUE!</v>
          </cell>
        </row>
        <row r="8681">
          <cell r="H8681" t="e">
            <v>#VALUE!</v>
          </cell>
        </row>
        <row r="8682">
          <cell r="H8682" t="e">
            <v>#VALUE!</v>
          </cell>
        </row>
        <row r="8683">
          <cell r="H8683" t="e">
            <v>#VALUE!</v>
          </cell>
        </row>
        <row r="8684">
          <cell r="H8684" t="e">
            <v>#VALUE!</v>
          </cell>
        </row>
        <row r="8685">
          <cell r="H8685" t="e">
            <v>#VALUE!</v>
          </cell>
        </row>
        <row r="8686">
          <cell r="H8686" t="e">
            <v>#VALUE!</v>
          </cell>
        </row>
        <row r="8687">
          <cell r="H8687" t="e">
            <v>#VALUE!</v>
          </cell>
        </row>
        <row r="8688">
          <cell r="H8688" t="e">
            <v>#VALUE!</v>
          </cell>
        </row>
        <row r="8689">
          <cell r="H8689" t="e">
            <v>#VALUE!</v>
          </cell>
        </row>
        <row r="8690">
          <cell r="H8690" t="e">
            <v>#VALUE!</v>
          </cell>
        </row>
        <row r="8691">
          <cell r="H8691" t="e">
            <v>#VALUE!</v>
          </cell>
        </row>
        <row r="8692">
          <cell r="H8692" t="e">
            <v>#VALUE!</v>
          </cell>
        </row>
        <row r="8693">
          <cell r="H8693" t="e">
            <v>#VALUE!</v>
          </cell>
        </row>
        <row r="8694">
          <cell r="H8694" t="e">
            <v>#VALUE!</v>
          </cell>
        </row>
        <row r="8695">
          <cell r="H8695" t="e">
            <v>#VALUE!</v>
          </cell>
        </row>
        <row r="8696">
          <cell r="H8696" t="e">
            <v>#VALUE!</v>
          </cell>
        </row>
        <row r="8697">
          <cell r="H8697" t="e">
            <v>#VALUE!</v>
          </cell>
        </row>
        <row r="8698">
          <cell r="H8698" t="e">
            <v>#VALUE!</v>
          </cell>
        </row>
        <row r="8699">
          <cell r="H8699" t="e">
            <v>#VALUE!</v>
          </cell>
        </row>
        <row r="8700">
          <cell r="H8700" t="e">
            <v>#VALUE!</v>
          </cell>
        </row>
        <row r="8701">
          <cell r="H8701" t="e">
            <v>#VALUE!</v>
          </cell>
        </row>
        <row r="8702">
          <cell r="H8702" t="e">
            <v>#VALUE!</v>
          </cell>
        </row>
        <row r="8703">
          <cell r="H8703" t="e">
            <v>#VALUE!</v>
          </cell>
        </row>
        <row r="8704">
          <cell r="H8704" t="e">
            <v>#VALUE!</v>
          </cell>
        </row>
        <row r="8705">
          <cell r="H8705" t="e">
            <v>#VALUE!</v>
          </cell>
        </row>
        <row r="8706">
          <cell r="H8706" t="e">
            <v>#VALUE!</v>
          </cell>
        </row>
        <row r="8707">
          <cell r="H8707" t="e">
            <v>#VALUE!</v>
          </cell>
        </row>
        <row r="8708">
          <cell r="H8708" t="e">
            <v>#VALUE!</v>
          </cell>
        </row>
        <row r="8709">
          <cell r="H8709" t="e">
            <v>#VALUE!</v>
          </cell>
        </row>
        <row r="8710">
          <cell r="H8710" t="e">
            <v>#VALUE!</v>
          </cell>
        </row>
        <row r="8711">
          <cell r="H8711" t="e">
            <v>#VALUE!</v>
          </cell>
        </row>
        <row r="8712">
          <cell r="H8712" t="e">
            <v>#VALUE!</v>
          </cell>
        </row>
        <row r="8713">
          <cell r="H8713" t="e">
            <v>#VALUE!</v>
          </cell>
        </row>
        <row r="8714">
          <cell r="H8714" t="e">
            <v>#VALUE!</v>
          </cell>
        </row>
        <row r="8715">
          <cell r="H8715" t="e">
            <v>#VALUE!</v>
          </cell>
        </row>
        <row r="8716">
          <cell r="H8716" t="e">
            <v>#VALUE!</v>
          </cell>
        </row>
        <row r="8717">
          <cell r="H8717" t="e">
            <v>#VALUE!</v>
          </cell>
        </row>
        <row r="8718">
          <cell r="H8718" t="e">
            <v>#VALUE!</v>
          </cell>
        </row>
        <row r="8719">
          <cell r="H8719" t="e">
            <v>#VALUE!</v>
          </cell>
        </row>
        <row r="8720">
          <cell r="H8720" t="e">
            <v>#VALUE!</v>
          </cell>
        </row>
        <row r="8721">
          <cell r="H8721" t="e">
            <v>#VALUE!</v>
          </cell>
        </row>
        <row r="8722">
          <cell r="H8722" t="e">
            <v>#VALUE!</v>
          </cell>
        </row>
        <row r="8723">
          <cell r="H8723" t="e">
            <v>#VALUE!</v>
          </cell>
        </row>
        <row r="8724">
          <cell r="H8724" t="e">
            <v>#VALUE!</v>
          </cell>
        </row>
        <row r="8725">
          <cell r="H8725" t="e">
            <v>#VALUE!</v>
          </cell>
        </row>
        <row r="8726">
          <cell r="H8726" t="e">
            <v>#VALUE!</v>
          </cell>
        </row>
        <row r="8727">
          <cell r="H8727" t="e">
            <v>#VALUE!</v>
          </cell>
        </row>
        <row r="8728">
          <cell r="H8728" t="e">
            <v>#VALUE!</v>
          </cell>
        </row>
        <row r="8729">
          <cell r="H8729" t="e">
            <v>#VALUE!</v>
          </cell>
        </row>
        <row r="8730">
          <cell r="H8730" t="e">
            <v>#VALUE!</v>
          </cell>
        </row>
        <row r="8731">
          <cell r="H8731" t="e">
            <v>#VALUE!</v>
          </cell>
        </row>
        <row r="8732">
          <cell r="H8732" t="e">
            <v>#VALUE!</v>
          </cell>
        </row>
        <row r="8733">
          <cell r="H8733" t="e">
            <v>#VALUE!</v>
          </cell>
        </row>
        <row r="8734">
          <cell r="H8734" t="e">
            <v>#VALUE!</v>
          </cell>
        </row>
        <row r="8735">
          <cell r="H8735" t="e">
            <v>#VALUE!</v>
          </cell>
        </row>
        <row r="8736">
          <cell r="H8736" t="e">
            <v>#VALUE!</v>
          </cell>
        </row>
        <row r="8737">
          <cell r="H8737" t="e">
            <v>#VALUE!</v>
          </cell>
        </row>
        <row r="8738">
          <cell r="H8738" t="e">
            <v>#VALUE!</v>
          </cell>
        </row>
        <row r="8739">
          <cell r="H8739" t="e">
            <v>#VALUE!</v>
          </cell>
        </row>
        <row r="8740">
          <cell r="H8740" t="e">
            <v>#VALUE!</v>
          </cell>
        </row>
        <row r="8741">
          <cell r="H8741" t="e">
            <v>#VALUE!</v>
          </cell>
        </row>
        <row r="8742">
          <cell r="H8742" t="e">
            <v>#VALUE!</v>
          </cell>
        </row>
        <row r="8743">
          <cell r="H8743" t="e">
            <v>#VALUE!</v>
          </cell>
        </row>
        <row r="8744">
          <cell r="H8744" t="e">
            <v>#VALUE!</v>
          </cell>
        </row>
        <row r="8745">
          <cell r="H8745" t="e">
            <v>#VALUE!</v>
          </cell>
        </row>
        <row r="8746">
          <cell r="H8746" t="e">
            <v>#VALUE!</v>
          </cell>
        </row>
        <row r="8747">
          <cell r="H8747" t="e">
            <v>#VALUE!</v>
          </cell>
        </row>
        <row r="8748">
          <cell r="H8748" t="e">
            <v>#VALUE!</v>
          </cell>
        </row>
        <row r="8749">
          <cell r="H8749" t="e">
            <v>#VALUE!</v>
          </cell>
        </row>
        <row r="8750">
          <cell r="H8750" t="e">
            <v>#VALUE!</v>
          </cell>
        </row>
        <row r="8751">
          <cell r="H8751" t="e">
            <v>#VALUE!</v>
          </cell>
        </row>
        <row r="8752">
          <cell r="H8752" t="e">
            <v>#VALUE!</v>
          </cell>
        </row>
        <row r="8753">
          <cell r="H8753" t="e">
            <v>#VALUE!</v>
          </cell>
        </row>
        <row r="8754">
          <cell r="H8754" t="e">
            <v>#VALUE!</v>
          </cell>
        </row>
        <row r="8755">
          <cell r="H8755" t="e">
            <v>#VALUE!</v>
          </cell>
        </row>
        <row r="8756">
          <cell r="H8756" t="e">
            <v>#VALUE!</v>
          </cell>
        </row>
        <row r="8757">
          <cell r="H8757" t="e">
            <v>#VALUE!</v>
          </cell>
        </row>
        <row r="8758">
          <cell r="H8758" t="e">
            <v>#VALUE!</v>
          </cell>
        </row>
        <row r="8759">
          <cell r="H8759" t="e">
            <v>#VALUE!</v>
          </cell>
        </row>
        <row r="8760">
          <cell r="H8760" t="e">
            <v>#VALUE!</v>
          </cell>
        </row>
        <row r="8761">
          <cell r="H8761" t="e">
            <v>#VALUE!</v>
          </cell>
        </row>
        <row r="8762">
          <cell r="H8762" t="e">
            <v>#VALUE!</v>
          </cell>
        </row>
        <row r="8763">
          <cell r="H8763" t="e">
            <v>#VALUE!</v>
          </cell>
        </row>
        <row r="8764">
          <cell r="H8764" t="e">
            <v>#VALUE!</v>
          </cell>
        </row>
        <row r="8765">
          <cell r="H8765" t="e">
            <v>#VALUE!</v>
          </cell>
        </row>
        <row r="8766">
          <cell r="H8766" t="e">
            <v>#VALUE!</v>
          </cell>
        </row>
        <row r="8767">
          <cell r="H8767" t="e">
            <v>#VALUE!</v>
          </cell>
        </row>
        <row r="8768">
          <cell r="H8768" t="e">
            <v>#VALUE!</v>
          </cell>
        </row>
        <row r="8769">
          <cell r="H8769" t="e">
            <v>#VALUE!</v>
          </cell>
        </row>
        <row r="8770">
          <cell r="H8770" t="e">
            <v>#VALUE!</v>
          </cell>
        </row>
        <row r="8771">
          <cell r="H8771" t="e">
            <v>#VALUE!</v>
          </cell>
        </row>
        <row r="8772">
          <cell r="H8772" t="e">
            <v>#VALUE!</v>
          </cell>
        </row>
        <row r="8773">
          <cell r="H8773" t="e">
            <v>#VALUE!</v>
          </cell>
        </row>
        <row r="8774">
          <cell r="H8774" t="e">
            <v>#VALUE!</v>
          </cell>
        </row>
        <row r="8775">
          <cell r="H8775" t="e">
            <v>#VALUE!</v>
          </cell>
        </row>
        <row r="8776">
          <cell r="H8776" t="e">
            <v>#VALUE!</v>
          </cell>
        </row>
        <row r="8777">
          <cell r="H8777" t="e">
            <v>#VALUE!</v>
          </cell>
        </row>
        <row r="8778">
          <cell r="H8778" t="e">
            <v>#VALUE!</v>
          </cell>
        </row>
        <row r="8779">
          <cell r="H8779" t="e">
            <v>#VALUE!</v>
          </cell>
        </row>
        <row r="8780">
          <cell r="H8780" t="e">
            <v>#VALUE!</v>
          </cell>
        </row>
        <row r="8781">
          <cell r="H8781" t="e">
            <v>#VALUE!</v>
          </cell>
        </row>
        <row r="8782">
          <cell r="H8782" t="e">
            <v>#VALUE!</v>
          </cell>
        </row>
        <row r="8783">
          <cell r="H8783" t="e">
            <v>#VALUE!</v>
          </cell>
        </row>
        <row r="8784">
          <cell r="H8784" t="e">
            <v>#VALUE!</v>
          </cell>
        </row>
        <row r="8785">
          <cell r="H8785" t="e">
            <v>#VALUE!</v>
          </cell>
        </row>
        <row r="8786">
          <cell r="H8786" t="e">
            <v>#VALUE!</v>
          </cell>
        </row>
        <row r="8787">
          <cell r="H8787" t="e">
            <v>#VALUE!</v>
          </cell>
        </row>
        <row r="8788">
          <cell r="H8788" t="e">
            <v>#VALUE!</v>
          </cell>
        </row>
        <row r="8789">
          <cell r="H8789" t="e">
            <v>#VALUE!</v>
          </cell>
        </row>
        <row r="8790">
          <cell r="H8790" t="e">
            <v>#VALUE!</v>
          </cell>
        </row>
        <row r="8791">
          <cell r="H8791" t="e">
            <v>#VALUE!</v>
          </cell>
        </row>
        <row r="8792">
          <cell r="H8792" t="e">
            <v>#VALUE!</v>
          </cell>
        </row>
        <row r="8793">
          <cell r="H8793" t="e">
            <v>#VALUE!</v>
          </cell>
        </row>
        <row r="8794">
          <cell r="H8794" t="e">
            <v>#VALUE!</v>
          </cell>
        </row>
        <row r="8795">
          <cell r="H8795" t="e">
            <v>#VALUE!</v>
          </cell>
        </row>
        <row r="8796">
          <cell r="H8796" t="e">
            <v>#VALUE!</v>
          </cell>
        </row>
        <row r="8797">
          <cell r="H8797" t="e">
            <v>#VALUE!</v>
          </cell>
        </row>
        <row r="8798">
          <cell r="H8798" t="e">
            <v>#VALUE!</v>
          </cell>
        </row>
        <row r="8799">
          <cell r="H8799" t="e">
            <v>#VALUE!</v>
          </cell>
        </row>
        <row r="8800">
          <cell r="H8800" t="e">
            <v>#VALUE!</v>
          </cell>
        </row>
        <row r="8801">
          <cell r="H8801" t="e">
            <v>#VALUE!</v>
          </cell>
        </row>
        <row r="8802">
          <cell r="H8802" t="e">
            <v>#VALUE!</v>
          </cell>
        </row>
        <row r="8803">
          <cell r="H8803" t="e">
            <v>#VALUE!</v>
          </cell>
        </row>
        <row r="8804">
          <cell r="H8804" t="e">
            <v>#VALUE!</v>
          </cell>
        </row>
        <row r="8805">
          <cell r="H8805" t="e">
            <v>#VALUE!</v>
          </cell>
        </row>
        <row r="8806">
          <cell r="H8806" t="e">
            <v>#VALUE!</v>
          </cell>
        </row>
        <row r="8807">
          <cell r="H8807" t="e">
            <v>#VALUE!</v>
          </cell>
        </row>
        <row r="8808">
          <cell r="H8808" t="e">
            <v>#VALUE!</v>
          </cell>
        </row>
        <row r="8809">
          <cell r="H8809" t="e">
            <v>#VALUE!</v>
          </cell>
        </row>
        <row r="8810">
          <cell r="H8810" t="e">
            <v>#VALUE!</v>
          </cell>
        </row>
        <row r="8811">
          <cell r="H8811" t="e">
            <v>#VALUE!</v>
          </cell>
        </row>
        <row r="8812">
          <cell r="H8812" t="e">
            <v>#VALUE!</v>
          </cell>
        </row>
        <row r="8813">
          <cell r="H8813" t="e">
            <v>#VALUE!</v>
          </cell>
        </row>
        <row r="8814">
          <cell r="H8814" t="e">
            <v>#VALUE!</v>
          </cell>
        </row>
        <row r="8815">
          <cell r="H8815" t="e">
            <v>#VALUE!</v>
          </cell>
        </row>
        <row r="8816">
          <cell r="H8816" t="e">
            <v>#VALUE!</v>
          </cell>
        </row>
        <row r="8817">
          <cell r="H8817" t="e">
            <v>#VALUE!</v>
          </cell>
        </row>
        <row r="8818">
          <cell r="H8818" t="e">
            <v>#VALUE!</v>
          </cell>
        </row>
        <row r="8819">
          <cell r="H8819" t="e">
            <v>#VALUE!</v>
          </cell>
        </row>
        <row r="8820">
          <cell r="H8820" t="e">
            <v>#VALUE!</v>
          </cell>
        </row>
        <row r="8821">
          <cell r="H8821" t="e">
            <v>#VALUE!</v>
          </cell>
        </row>
        <row r="8822">
          <cell r="H8822" t="e">
            <v>#VALUE!</v>
          </cell>
        </row>
        <row r="8823">
          <cell r="H8823" t="e">
            <v>#VALUE!</v>
          </cell>
        </row>
        <row r="8824">
          <cell r="H8824" t="e">
            <v>#VALUE!</v>
          </cell>
        </row>
        <row r="8825">
          <cell r="H8825" t="e">
            <v>#VALUE!</v>
          </cell>
        </row>
        <row r="8826">
          <cell r="H8826" t="e">
            <v>#VALUE!</v>
          </cell>
        </row>
        <row r="8827">
          <cell r="H8827" t="e">
            <v>#VALUE!</v>
          </cell>
        </row>
        <row r="8828">
          <cell r="H8828" t="e">
            <v>#VALUE!</v>
          </cell>
        </row>
        <row r="8829">
          <cell r="H8829" t="e">
            <v>#VALUE!</v>
          </cell>
        </row>
        <row r="8830">
          <cell r="H8830" t="e">
            <v>#VALUE!</v>
          </cell>
        </row>
        <row r="8831">
          <cell r="H8831" t="e">
            <v>#VALUE!</v>
          </cell>
        </row>
        <row r="8832">
          <cell r="H8832" t="e">
            <v>#VALUE!</v>
          </cell>
        </row>
        <row r="8833">
          <cell r="H8833" t="e">
            <v>#VALUE!</v>
          </cell>
        </row>
        <row r="8834">
          <cell r="H8834" t="e">
            <v>#VALUE!</v>
          </cell>
        </row>
        <row r="8835">
          <cell r="H8835" t="e">
            <v>#VALUE!</v>
          </cell>
        </row>
        <row r="8836">
          <cell r="H8836" t="e">
            <v>#VALUE!</v>
          </cell>
        </row>
        <row r="8837">
          <cell r="H8837" t="e">
            <v>#VALUE!</v>
          </cell>
        </row>
        <row r="8838">
          <cell r="H8838" t="e">
            <v>#VALUE!</v>
          </cell>
        </row>
        <row r="8839">
          <cell r="H8839" t="e">
            <v>#VALUE!</v>
          </cell>
        </row>
        <row r="8840">
          <cell r="H8840" t="e">
            <v>#VALUE!</v>
          </cell>
        </row>
        <row r="8841">
          <cell r="H8841" t="e">
            <v>#VALUE!</v>
          </cell>
        </row>
        <row r="8842">
          <cell r="H8842" t="e">
            <v>#VALUE!</v>
          </cell>
        </row>
        <row r="8843">
          <cell r="H8843" t="e">
            <v>#VALUE!</v>
          </cell>
        </row>
        <row r="8844">
          <cell r="H8844" t="e">
            <v>#VALUE!</v>
          </cell>
        </row>
        <row r="8845">
          <cell r="H8845" t="e">
            <v>#VALUE!</v>
          </cell>
        </row>
        <row r="8846">
          <cell r="H8846" t="e">
            <v>#VALUE!</v>
          </cell>
        </row>
        <row r="8847">
          <cell r="H8847" t="e">
            <v>#VALUE!</v>
          </cell>
        </row>
        <row r="8848">
          <cell r="H8848" t="e">
            <v>#VALUE!</v>
          </cell>
        </row>
        <row r="8849">
          <cell r="H8849" t="e">
            <v>#VALUE!</v>
          </cell>
        </row>
        <row r="8850">
          <cell r="H8850" t="e">
            <v>#VALUE!</v>
          </cell>
        </row>
        <row r="8851">
          <cell r="H8851" t="e">
            <v>#VALUE!</v>
          </cell>
        </row>
        <row r="8852">
          <cell r="H8852" t="e">
            <v>#VALUE!</v>
          </cell>
        </row>
        <row r="8853">
          <cell r="H8853" t="e">
            <v>#VALUE!</v>
          </cell>
        </row>
        <row r="8854">
          <cell r="H8854" t="e">
            <v>#VALUE!</v>
          </cell>
        </row>
        <row r="8855">
          <cell r="H8855" t="e">
            <v>#VALUE!</v>
          </cell>
        </row>
        <row r="8856">
          <cell r="H8856" t="e">
            <v>#VALUE!</v>
          </cell>
        </row>
        <row r="8857">
          <cell r="H8857" t="e">
            <v>#VALUE!</v>
          </cell>
        </row>
        <row r="8858">
          <cell r="H8858" t="e">
            <v>#VALUE!</v>
          </cell>
        </row>
        <row r="8859">
          <cell r="H8859" t="e">
            <v>#VALUE!</v>
          </cell>
        </row>
        <row r="8860">
          <cell r="H8860" t="e">
            <v>#VALUE!</v>
          </cell>
        </row>
        <row r="8861">
          <cell r="H8861" t="e">
            <v>#VALUE!</v>
          </cell>
        </row>
        <row r="8862">
          <cell r="H8862" t="e">
            <v>#VALUE!</v>
          </cell>
        </row>
        <row r="8863">
          <cell r="H8863" t="e">
            <v>#VALUE!</v>
          </cell>
        </row>
        <row r="8864">
          <cell r="H8864" t="e">
            <v>#VALUE!</v>
          </cell>
        </row>
        <row r="8865">
          <cell r="H8865" t="e">
            <v>#VALUE!</v>
          </cell>
        </row>
        <row r="8866">
          <cell r="H8866" t="e">
            <v>#VALUE!</v>
          </cell>
        </row>
        <row r="8867">
          <cell r="H8867" t="e">
            <v>#VALUE!</v>
          </cell>
        </row>
        <row r="8868">
          <cell r="H8868" t="e">
            <v>#VALUE!</v>
          </cell>
        </row>
        <row r="8869">
          <cell r="H8869" t="e">
            <v>#VALUE!</v>
          </cell>
        </row>
        <row r="8870">
          <cell r="H8870" t="e">
            <v>#VALUE!</v>
          </cell>
        </row>
        <row r="8871">
          <cell r="H8871" t="e">
            <v>#VALUE!</v>
          </cell>
        </row>
        <row r="8872">
          <cell r="H8872" t="e">
            <v>#VALUE!</v>
          </cell>
        </row>
        <row r="8873">
          <cell r="H8873" t="e">
            <v>#VALUE!</v>
          </cell>
        </row>
        <row r="8874">
          <cell r="H8874" t="e">
            <v>#VALUE!</v>
          </cell>
        </row>
        <row r="8875">
          <cell r="H8875" t="e">
            <v>#VALUE!</v>
          </cell>
        </row>
        <row r="8876">
          <cell r="H8876" t="e">
            <v>#VALUE!</v>
          </cell>
        </row>
        <row r="8877">
          <cell r="H8877" t="e">
            <v>#VALUE!</v>
          </cell>
        </row>
        <row r="8878">
          <cell r="H8878" t="e">
            <v>#VALUE!</v>
          </cell>
        </row>
        <row r="8879">
          <cell r="H8879" t="e">
            <v>#VALUE!</v>
          </cell>
        </row>
        <row r="8880">
          <cell r="H8880" t="e">
            <v>#VALUE!</v>
          </cell>
        </row>
        <row r="8881">
          <cell r="H8881" t="e">
            <v>#VALUE!</v>
          </cell>
        </row>
        <row r="8882">
          <cell r="H8882" t="e">
            <v>#VALUE!</v>
          </cell>
        </row>
        <row r="8883">
          <cell r="H8883" t="e">
            <v>#VALUE!</v>
          </cell>
        </row>
        <row r="8884">
          <cell r="H8884" t="e">
            <v>#VALUE!</v>
          </cell>
        </row>
        <row r="8885">
          <cell r="H8885" t="e">
            <v>#VALUE!</v>
          </cell>
        </row>
        <row r="8886">
          <cell r="H8886" t="e">
            <v>#VALUE!</v>
          </cell>
        </row>
        <row r="8887">
          <cell r="H8887" t="e">
            <v>#VALUE!</v>
          </cell>
        </row>
        <row r="8888">
          <cell r="H8888" t="e">
            <v>#VALUE!</v>
          </cell>
        </row>
        <row r="8889">
          <cell r="H8889" t="e">
            <v>#VALUE!</v>
          </cell>
        </row>
        <row r="8890">
          <cell r="H8890" t="e">
            <v>#VALUE!</v>
          </cell>
        </row>
        <row r="8891">
          <cell r="H8891" t="e">
            <v>#VALUE!</v>
          </cell>
        </row>
        <row r="8892">
          <cell r="H8892" t="e">
            <v>#VALUE!</v>
          </cell>
        </row>
        <row r="8893">
          <cell r="H8893" t="e">
            <v>#VALUE!</v>
          </cell>
        </row>
        <row r="8894">
          <cell r="H8894" t="e">
            <v>#VALUE!</v>
          </cell>
        </row>
        <row r="8895">
          <cell r="H8895" t="e">
            <v>#VALUE!</v>
          </cell>
        </row>
        <row r="8896">
          <cell r="H8896" t="e">
            <v>#VALUE!</v>
          </cell>
        </row>
        <row r="8897">
          <cell r="H8897" t="e">
            <v>#VALUE!</v>
          </cell>
        </row>
        <row r="8898">
          <cell r="H8898" t="e">
            <v>#VALUE!</v>
          </cell>
        </row>
        <row r="8899">
          <cell r="H8899" t="e">
            <v>#VALUE!</v>
          </cell>
        </row>
        <row r="8900">
          <cell r="H8900" t="e">
            <v>#VALUE!</v>
          </cell>
        </row>
        <row r="8901">
          <cell r="H8901" t="e">
            <v>#VALUE!</v>
          </cell>
        </row>
        <row r="8902">
          <cell r="H8902" t="e">
            <v>#VALUE!</v>
          </cell>
        </row>
        <row r="8903">
          <cell r="H8903" t="e">
            <v>#VALUE!</v>
          </cell>
        </row>
        <row r="8904">
          <cell r="H8904" t="e">
            <v>#VALUE!</v>
          </cell>
        </row>
        <row r="8905">
          <cell r="H8905" t="e">
            <v>#VALUE!</v>
          </cell>
        </row>
        <row r="8906">
          <cell r="H8906" t="e">
            <v>#VALUE!</v>
          </cell>
        </row>
        <row r="8907">
          <cell r="H8907" t="e">
            <v>#VALUE!</v>
          </cell>
        </row>
        <row r="8908">
          <cell r="H8908" t="e">
            <v>#VALUE!</v>
          </cell>
        </row>
        <row r="8909">
          <cell r="H8909" t="e">
            <v>#VALUE!</v>
          </cell>
        </row>
        <row r="8910">
          <cell r="H8910" t="e">
            <v>#VALUE!</v>
          </cell>
        </row>
        <row r="8911">
          <cell r="H8911" t="e">
            <v>#VALUE!</v>
          </cell>
        </row>
        <row r="8912">
          <cell r="H8912" t="e">
            <v>#VALUE!</v>
          </cell>
        </row>
        <row r="8913">
          <cell r="H8913" t="e">
            <v>#VALUE!</v>
          </cell>
        </row>
        <row r="8914">
          <cell r="H8914" t="e">
            <v>#VALUE!</v>
          </cell>
        </row>
        <row r="8915">
          <cell r="H8915" t="e">
            <v>#VALUE!</v>
          </cell>
        </row>
        <row r="8916">
          <cell r="H8916" t="e">
            <v>#VALUE!</v>
          </cell>
        </row>
        <row r="8917">
          <cell r="H8917" t="e">
            <v>#VALUE!</v>
          </cell>
        </row>
        <row r="8918">
          <cell r="H8918" t="e">
            <v>#VALUE!</v>
          </cell>
        </row>
        <row r="8919">
          <cell r="H8919" t="e">
            <v>#VALUE!</v>
          </cell>
        </row>
        <row r="8920">
          <cell r="H8920" t="e">
            <v>#VALUE!</v>
          </cell>
        </row>
        <row r="8921">
          <cell r="H8921" t="e">
            <v>#VALUE!</v>
          </cell>
        </row>
        <row r="8922">
          <cell r="H8922" t="e">
            <v>#VALUE!</v>
          </cell>
        </row>
        <row r="8923">
          <cell r="H8923" t="e">
            <v>#VALUE!</v>
          </cell>
        </row>
        <row r="8924">
          <cell r="H8924" t="e">
            <v>#VALUE!</v>
          </cell>
        </row>
        <row r="8925">
          <cell r="H8925" t="e">
            <v>#VALUE!</v>
          </cell>
        </row>
        <row r="8926">
          <cell r="H8926" t="e">
            <v>#VALUE!</v>
          </cell>
        </row>
        <row r="8927">
          <cell r="H8927" t="e">
            <v>#VALUE!</v>
          </cell>
        </row>
        <row r="8928">
          <cell r="H8928" t="e">
            <v>#VALUE!</v>
          </cell>
        </row>
        <row r="8929">
          <cell r="H8929" t="e">
            <v>#VALUE!</v>
          </cell>
        </row>
        <row r="8930">
          <cell r="H8930" t="e">
            <v>#VALUE!</v>
          </cell>
        </row>
        <row r="8931">
          <cell r="H8931" t="e">
            <v>#VALUE!</v>
          </cell>
        </row>
        <row r="8932">
          <cell r="H8932" t="e">
            <v>#VALUE!</v>
          </cell>
        </row>
        <row r="8933">
          <cell r="H8933" t="e">
            <v>#VALUE!</v>
          </cell>
        </row>
        <row r="8934">
          <cell r="H8934" t="e">
            <v>#VALUE!</v>
          </cell>
        </row>
        <row r="8935">
          <cell r="H8935" t="e">
            <v>#VALUE!</v>
          </cell>
        </row>
        <row r="8936">
          <cell r="H8936" t="e">
            <v>#VALUE!</v>
          </cell>
        </row>
        <row r="8937">
          <cell r="H8937" t="e">
            <v>#VALUE!</v>
          </cell>
        </row>
        <row r="8938">
          <cell r="H8938" t="e">
            <v>#VALUE!</v>
          </cell>
        </row>
        <row r="8939">
          <cell r="H8939" t="e">
            <v>#VALUE!</v>
          </cell>
        </row>
        <row r="8940">
          <cell r="H8940" t="e">
            <v>#VALUE!</v>
          </cell>
        </row>
        <row r="8941">
          <cell r="H8941" t="e">
            <v>#VALUE!</v>
          </cell>
        </row>
        <row r="8942">
          <cell r="H8942" t="e">
            <v>#VALUE!</v>
          </cell>
        </row>
        <row r="8943">
          <cell r="H8943" t="e">
            <v>#VALUE!</v>
          </cell>
        </row>
        <row r="8944">
          <cell r="H8944" t="e">
            <v>#VALUE!</v>
          </cell>
        </row>
        <row r="8945">
          <cell r="H8945" t="e">
            <v>#VALUE!</v>
          </cell>
        </row>
        <row r="8946">
          <cell r="H8946" t="e">
            <v>#VALUE!</v>
          </cell>
        </row>
        <row r="8947">
          <cell r="H8947" t="e">
            <v>#VALUE!</v>
          </cell>
        </row>
        <row r="8948">
          <cell r="H8948" t="e">
            <v>#VALUE!</v>
          </cell>
        </row>
        <row r="8949">
          <cell r="H8949" t="e">
            <v>#VALUE!</v>
          </cell>
        </row>
        <row r="8950">
          <cell r="H8950" t="e">
            <v>#VALUE!</v>
          </cell>
        </row>
        <row r="8951">
          <cell r="H8951" t="e">
            <v>#VALUE!</v>
          </cell>
        </row>
        <row r="8952">
          <cell r="H8952" t="e">
            <v>#VALUE!</v>
          </cell>
        </row>
        <row r="8953">
          <cell r="H8953" t="e">
            <v>#VALUE!</v>
          </cell>
        </row>
        <row r="8954">
          <cell r="H8954" t="e">
            <v>#VALUE!</v>
          </cell>
        </row>
        <row r="8955">
          <cell r="H8955" t="e">
            <v>#VALUE!</v>
          </cell>
        </row>
        <row r="8956">
          <cell r="H8956" t="e">
            <v>#VALUE!</v>
          </cell>
        </row>
        <row r="8957">
          <cell r="H8957" t="e">
            <v>#VALUE!</v>
          </cell>
        </row>
        <row r="8958">
          <cell r="H8958" t="e">
            <v>#VALUE!</v>
          </cell>
        </row>
        <row r="8959">
          <cell r="H8959" t="e">
            <v>#VALUE!</v>
          </cell>
        </row>
        <row r="8960">
          <cell r="H8960" t="e">
            <v>#VALUE!</v>
          </cell>
        </row>
        <row r="8961">
          <cell r="H8961" t="e">
            <v>#VALUE!</v>
          </cell>
        </row>
        <row r="8962">
          <cell r="H8962" t="e">
            <v>#VALUE!</v>
          </cell>
        </row>
        <row r="8963">
          <cell r="H8963" t="e">
            <v>#VALUE!</v>
          </cell>
        </row>
        <row r="8964">
          <cell r="H8964" t="e">
            <v>#VALUE!</v>
          </cell>
        </row>
        <row r="8965">
          <cell r="H8965" t="e">
            <v>#VALUE!</v>
          </cell>
        </row>
        <row r="8966">
          <cell r="H8966" t="e">
            <v>#VALUE!</v>
          </cell>
        </row>
        <row r="8967">
          <cell r="H8967" t="e">
            <v>#VALUE!</v>
          </cell>
        </row>
        <row r="8968">
          <cell r="H8968" t="e">
            <v>#VALUE!</v>
          </cell>
        </row>
        <row r="8969">
          <cell r="H8969" t="e">
            <v>#VALUE!</v>
          </cell>
        </row>
        <row r="8970">
          <cell r="H8970" t="e">
            <v>#VALUE!</v>
          </cell>
        </row>
        <row r="8971">
          <cell r="H8971" t="e">
            <v>#VALUE!</v>
          </cell>
        </row>
        <row r="8972">
          <cell r="H8972" t="e">
            <v>#VALUE!</v>
          </cell>
        </row>
        <row r="8973">
          <cell r="H8973" t="e">
            <v>#VALUE!</v>
          </cell>
        </row>
        <row r="8974">
          <cell r="H8974" t="e">
            <v>#VALUE!</v>
          </cell>
        </row>
        <row r="8975">
          <cell r="H8975" t="e">
            <v>#VALUE!</v>
          </cell>
        </row>
        <row r="8976">
          <cell r="H8976" t="e">
            <v>#VALUE!</v>
          </cell>
        </row>
        <row r="8977">
          <cell r="H8977" t="e">
            <v>#VALUE!</v>
          </cell>
        </row>
        <row r="8978">
          <cell r="H8978" t="e">
            <v>#VALUE!</v>
          </cell>
        </row>
        <row r="8979">
          <cell r="H8979" t="e">
            <v>#VALUE!</v>
          </cell>
        </row>
        <row r="8980">
          <cell r="H8980" t="e">
            <v>#VALUE!</v>
          </cell>
        </row>
        <row r="8981">
          <cell r="H8981" t="e">
            <v>#VALUE!</v>
          </cell>
        </row>
        <row r="8982">
          <cell r="H8982" t="e">
            <v>#VALUE!</v>
          </cell>
        </row>
        <row r="8983">
          <cell r="H8983" t="e">
            <v>#VALUE!</v>
          </cell>
        </row>
        <row r="8984">
          <cell r="H8984" t="e">
            <v>#VALUE!</v>
          </cell>
        </row>
        <row r="8985">
          <cell r="H8985" t="e">
            <v>#VALUE!</v>
          </cell>
        </row>
        <row r="8986">
          <cell r="H8986" t="e">
            <v>#VALUE!</v>
          </cell>
        </row>
        <row r="8987">
          <cell r="H8987" t="e">
            <v>#VALUE!</v>
          </cell>
        </row>
        <row r="8988">
          <cell r="H8988" t="e">
            <v>#VALUE!</v>
          </cell>
        </row>
        <row r="8989">
          <cell r="H8989" t="e">
            <v>#VALUE!</v>
          </cell>
        </row>
        <row r="8990">
          <cell r="H8990" t="e">
            <v>#VALUE!</v>
          </cell>
        </row>
        <row r="8991">
          <cell r="H8991" t="e">
            <v>#VALUE!</v>
          </cell>
        </row>
        <row r="8992">
          <cell r="H8992" t="e">
            <v>#VALUE!</v>
          </cell>
        </row>
        <row r="8993">
          <cell r="H8993" t="e">
            <v>#VALUE!</v>
          </cell>
        </row>
        <row r="8994">
          <cell r="H8994" t="e">
            <v>#VALUE!</v>
          </cell>
        </row>
        <row r="8995">
          <cell r="H8995" t="e">
            <v>#VALUE!</v>
          </cell>
        </row>
        <row r="8996">
          <cell r="H8996" t="e">
            <v>#VALUE!</v>
          </cell>
        </row>
        <row r="8997">
          <cell r="H8997" t="e">
            <v>#VALUE!</v>
          </cell>
        </row>
        <row r="8998">
          <cell r="H8998" t="e">
            <v>#VALUE!</v>
          </cell>
        </row>
        <row r="8999">
          <cell r="H8999" t="e">
            <v>#VALUE!</v>
          </cell>
        </row>
        <row r="9000">
          <cell r="H9000" t="e">
            <v>#VALUE!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3"/>
      <definedName name="Macro4"/>
    </defined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  <sheetName val="Jan"/>
      <sheetName val="Feb"/>
      <sheetName val="Mar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6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ICAL IM"/>
      <sheetName val="Portfolios"/>
      <sheetName val="Date Master"/>
      <sheetName val="Query Page"/>
      <sheetName val="Transport"/>
      <sheetName val="VNG Transport"/>
      <sheetName val="BASIS Extract"/>
      <sheetName val="IDXExtract"/>
      <sheetName val="Natural Gas Basis By Trader"/>
      <sheetName val="Basis by Trader"/>
      <sheetName val="Previous Day Basis by Trader"/>
      <sheetName val="Gas Basis Position"/>
      <sheetName val="Previous Day Lavo"/>
      <sheetName val="Lavorato"/>
      <sheetName val="Basis and Index by Location"/>
      <sheetName val="Fletch Previous"/>
      <sheetName val="Shankman"/>
      <sheetName val="Shankman Previous Day"/>
      <sheetName val="EES Gas Position Report"/>
      <sheetName val="Module1"/>
    </sheetNames>
    <sheetDataSet>
      <sheetData sheetId="0"/>
      <sheetData sheetId="1"/>
      <sheetData sheetId="2">
        <row r="3">
          <cell r="I3">
            <v>37165</v>
          </cell>
        </row>
        <row r="4">
          <cell r="A4">
            <v>2</v>
          </cell>
          <cell r="I4">
            <v>37196</v>
          </cell>
        </row>
        <row r="5">
          <cell r="A5">
            <v>3</v>
          </cell>
          <cell r="C5">
            <v>37226</v>
          </cell>
          <cell r="D5">
            <v>37316</v>
          </cell>
        </row>
        <row r="6">
          <cell r="A6">
            <v>4</v>
          </cell>
          <cell r="C6">
            <v>37347</v>
          </cell>
          <cell r="D6">
            <v>37530</v>
          </cell>
        </row>
        <row r="7">
          <cell r="A7">
            <v>5</v>
          </cell>
          <cell r="C7">
            <v>37561</v>
          </cell>
          <cell r="D7">
            <v>37681</v>
          </cell>
        </row>
        <row r="8">
          <cell r="A8">
            <v>6</v>
          </cell>
          <cell r="C8">
            <v>37712</v>
          </cell>
        </row>
        <row r="9">
          <cell r="D9">
            <v>47178</v>
          </cell>
        </row>
      </sheetData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Lavarato Date Master"/>
      <sheetName val="12 Month"/>
      <sheetName val="Instructions"/>
      <sheetName val="AllQueries"/>
      <sheetName val="Basis Extract"/>
      <sheetName val="IM-CANADA"/>
      <sheetName val="Portfolios"/>
      <sheetName val="Gas Detail"/>
      <sheetName val="Greg Pos"/>
      <sheetName val="Basis Report Consolidated"/>
      <sheetName val="Lavarato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731:$J$12228" sheetId="4"/>
      <definedName name="DUBLIN" refersTo="='AllQueries'!$A$7:$I$281" sheetId="4"/>
      <definedName name="GDL" refersTo="='AllQueries'!$A$12631:$I$12920" sheetId="4"/>
      <definedName name="INDX" refersTo="='AllQueries'!$A$5425:$H$7210" sheetId="4"/>
      <definedName name="LIQUIDSW" refersTo="='AllQueries'!$A$7525:$G$7649" sheetId="4"/>
      <definedName name="POWERGAS" refersTo="='AllQueries'!$A$301:$G$5417" sheetId="4"/>
      <definedName name="PRCBAS" refersTo="='AllQueries'!$A$13016:$I$18568" sheetId="4"/>
    </definedNames>
    <sheetDataSet>
      <sheetData sheetId="0" refreshError="1">
        <row r="7">
          <cell r="A7">
            <v>5</v>
          </cell>
          <cell r="B7" t="str">
            <v>5 mth - 7 mth</v>
          </cell>
          <cell r="C7">
            <v>36739</v>
          </cell>
          <cell r="D7">
            <v>36739</v>
          </cell>
          <cell r="E7">
            <v>36739</v>
          </cell>
          <cell r="F7">
            <v>6</v>
          </cell>
          <cell r="G7">
            <v>6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36770</v>
          </cell>
          <cell r="D8">
            <v>36770</v>
          </cell>
          <cell r="E8">
            <v>36770</v>
          </cell>
          <cell r="F8">
            <v>7</v>
          </cell>
          <cell r="G8">
            <v>7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36800</v>
          </cell>
          <cell r="D9">
            <v>36861</v>
          </cell>
          <cell r="E9">
            <v>36800</v>
          </cell>
          <cell r="F9">
            <v>8</v>
          </cell>
          <cell r="G9">
            <v>8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C10">
            <v>36892</v>
          </cell>
          <cell r="D10">
            <v>37226</v>
          </cell>
          <cell r="E10">
            <v>36831</v>
          </cell>
          <cell r="F10">
            <v>9</v>
          </cell>
          <cell r="G10">
            <v>8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36861</v>
          </cell>
          <cell r="F11">
            <v>10</v>
          </cell>
          <cell r="G11">
            <v>8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36892</v>
          </cell>
          <cell r="F12">
            <v>11</v>
          </cell>
          <cell r="G12">
            <v>9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36923</v>
          </cell>
          <cell r="F13">
            <v>12</v>
          </cell>
          <cell r="G13">
            <v>9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36951</v>
          </cell>
          <cell r="F14">
            <v>13</v>
          </cell>
          <cell r="G14">
            <v>9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36982</v>
          </cell>
          <cell r="F15">
            <v>14</v>
          </cell>
          <cell r="G15">
            <v>9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37012</v>
          </cell>
          <cell r="F16">
            <v>15</v>
          </cell>
          <cell r="G16">
            <v>9</v>
          </cell>
          <cell r="I16">
            <v>37043</v>
          </cell>
        </row>
        <row r="17">
          <cell r="E17">
            <v>37043</v>
          </cell>
          <cell r="F17">
            <v>16</v>
          </cell>
          <cell r="G17">
            <v>9</v>
          </cell>
          <cell r="I17">
            <v>37073</v>
          </cell>
        </row>
        <row r="18">
          <cell r="E18">
            <v>37073</v>
          </cell>
          <cell r="F18">
            <v>17</v>
          </cell>
          <cell r="G18">
            <v>9</v>
          </cell>
          <cell r="I18">
            <v>37104</v>
          </cell>
        </row>
        <row r="19">
          <cell r="E19">
            <v>37104</v>
          </cell>
          <cell r="F19">
            <v>18</v>
          </cell>
          <cell r="G19">
            <v>9</v>
          </cell>
          <cell r="I19">
            <v>37135</v>
          </cell>
        </row>
        <row r="20">
          <cell r="E20">
            <v>37135</v>
          </cell>
          <cell r="F20">
            <v>19</v>
          </cell>
          <cell r="G20">
            <v>9</v>
          </cell>
          <cell r="I20">
            <v>37165</v>
          </cell>
        </row>
        <row r="21">
          <cell r="E21">
            <v>37165</v>
          </cell>
          <cell r="F21">
            <v>20</v>
          </cell>
          <cell r="G21">
            <v>9</v>
          </cell>
          <cell r="I21">
            <v>37196</v>
          </cell>
        </row>
        <row r="22">
          <cell r="E22">
            <v>37196</v>
          </cell>
          <cell r="F22">
            <v>21</v>
          </cell>
          <cell r="G22">
            <v>9</v>
          </cell>
          <cell r="I22">
            <v>37226</v>
          </cell>
        </row>
        <row r="23">
          <cell r="E23">
            <v>37226</v>
          </cell>
          <cell r="F23">
            <v>22</v>
          </cell>
          <cell r="G23">
            <v>9</v>
          </cell>
          <cell r="I23">
            <v>37257</v>
          </cell>
        </row>
        <row r="24">
          <cell r="E24">
            <v>37257</v>
          </cell>
          <cell r="F24">
            <v>23</v>
          </cell>
          <cell r="G24">
            <v>10</v>
          </cell>
          <cell r="I24">
            <v>37288</v>
          </cell>
        </row>
        <row r="25">
          <cell r="E25">
            <v>37288</v>
          </cell>
          <cell r="F25">
            <v>24</v>
          </cell>
          <cell r="G25">
            <v>10</v>
          </cell>
          <cell r="I25">
            <v>37316</v>
          </cell>
        </row>
        <row r="26">
          <cell r="E26">
            <v>37316</v>
          </cell>
          <cell r="F26">
            <v>25</v>
          </cell>
          <cell r="G26">
            <v>10</v>
          </cell>
          <cell r="I26">
            <v>37347</v>
          </cell>
        </row>
        <row r="27">
          <cell r="E27">
            <v>37347</v>
          </cell>
          <cell r="F27">
            <v>26</v>
          </cell>
          <cell r="G27">
            <v>10</v>
          </cell>
          <cell r="I27">
            <v>37377</v>
          </cell>
        </row>
        <row r="28">
          <cell r="E28">
            <v>37377</v>
          </cell>
          <cell r="F28">
            <v>27</v>
          </cell>
          <cell r="G28">
            <v>10</v>
          </cell>
          <cell r="I28">
            <v>37408</v>
          </cell>
        </row>
        <row r="29">
          <cell r="E29">
            <v>37408</v>
          </cell>
          <cell r="F29">
            <v>28</v>
          </cell>
          <cell r="G29">
            <v>10</v>
          </cell>
          <cell r="I29">
            <v>37438</v>
          </cell>
        </row>
        <row r="30">
          <cell r="E30">
            <v>37438</v>
          </cell>
          <cell r="F30">
            <v>29</v>
          </cell>
          <cell r="G30">
            <v>10</v>
          </cell>
          <cell r="I30">
            <v>37469</v>
          </cell>
        </row>
        <row r="31">
          <cell r="E31">
            <v>37469</v>
          </cell>
          <cell r="F31">
            <v>30</v>
          </cell>
          <cell r="G31">
            <v>10</v>
          </cell>
          <cell r="I31">
            <v>37500</v>
          </cell>
        </row>
        <row r="32">
          <cell r="E32">
            <v>37500</v>
          </cell>
          <cell r="F32">
            <v>31</v>
          </cell>
          <cell r="G32">
            <v>10</v>
          </cell>
          <cell r="I32">
            <v>37530</v>
          </cell>
        </row>
        <row r="33">
          <cell r="E33">
            <v>37530</v>
          </cell>
          <cell r="F33">
            <v>32</v>
          </cell>
          <cell r="G33">
            <v>10</v>
          </cell>
          <cell r="I33">
            <v>37561</v>
          </cell>
        </row>
        <row r="34">
          <cell r="E34">
            <v>37561</v>
          </cell>
          <cell r="F34">
            <v>33</v>
          </cell>
          <cell r="G34">
            <v>10</v>
          </cell>
          <cell r="I34">
            <v>37591</v>
          </cell>
        </row>
        <row r="35">
          <cell r="E35">
            <v>37591</v>
          </cell>
          <cell r="F35">
            <v>34</v>
          </cell>
          <cell r="G35">
            <v>10</v>
          </cell>
          <cell r="I35">
            <v>37622</v>
          </cell>
        </row>
        <row r="36">
          <cell r="E36">
            <v>37622</v>
          </cell>
          <cell r="F36">
            <v>35</v>
          </cell>
          <cell r="G36">
            <v>11</v>
          </cell>
          <cell r="I36">
            <v>37653</v>
          </cell>
        </row>
        <row r="37">
          <cell r="E37">
            <v>37653</v>
          </cell>
          <cell r="F37">
            <v>36</v>
          </cell>
          <cell r="G37">
            <v>11</v>
          </cell>
          <cell r="I37">
            <v>37681</v>
          </cell>
        </row>
        <row r="38">
          <cell r="E38">
            <v>37681</v>
          </cell>
          <cell r="F38">
            <v>37</v>
          </cell>
          <cell r="G38">
            <v>11</v>
          </cell>
          <cell r="I38">
            <v>37712</v>
          </cell>
        </row>
        <row r="39">
          <cell r="E39">
            <v>37712</v>
          </cell>
          <cell r="F39">
            <v>38</v>
          </cell>
          <cell r="G39">
            <v>11</v>
          </cell>
          <cell r="I39">
            <v>37742</v>
          </cell>
        </row>
        <row r="40">
          <cell r="E40">
            <v>37742</v>
          </cell>
          <cell r="F40">
            <v>39</v>
          </cell>
          <cell r="G40">
            <v>11</v>
          </cell>
          <cell r="I40">
            <v>37773</v>
          </cell>
        </row>
        <row r="41">
          <cell r="E41">
            <v>37773</v>
          </cell>
          <cell r="F41">
            <v>40</v>
          </cell>
          <cell r="G41">
            <v>11</v>
          </cell>
          <cell r="I41">
            <v>37803</v>
          </cell>
        </row>
        <row r="42">
          <cell r="E42">
            <v>37803</v>
          </cell>
          <cell r="F42">
            <v>41</v>
          </cell>
          <cell r="G42">
            <v>11</v>
          </cell>
          <cell r="I42">
            <v>37834</v>
          </cell>
        </row>
        <row r="43">
          <cell r="E43">
            <v>37834</v>
          </cell>
          <cell r="F43">
            <v>42</v>
          </cell>
          <cell r="G43">
            <v>11</v>
          </cell>
          <cell r="I43">
            <v>37865</v>
          </cell>
        </row>
        <row r="44">
          <cell r="E44">
            <v>37865</v>
          </cell>
          <cell r="F44">
            <v>43</v>
          </cell>
          <cell r="G44">
            <v>11</v>
          </cell>
          <cell r="I44">
            <v>37895</v>
          </cell>
        </row>
        <row r="45">
          <cell r="E45">
            <v>37895</v>
          </cell>
          <cell r="F45">
            <v>44</v>
          </cell>
          <cell r="G45">
            <v>11</v>
          </cell>
          <cell r="I45">
            <v>37926</v>
          </cell>
        </row>
        <row r="46">
          <cell r="E46">
            <v>37926</v>
          </cell>
          <cell r="F46">
            <v>45</v>
          </cell>
          <cell r="G46">
            <v>11</v>
          </cell>
          <cell r="I46">
            <v>37956</v>
          </cell>
        </row>
        <row r="47">
          <cell r="E47">
            <v>37956</v>
          </cell>
          <cell r="F47">
            <v>46</v>
          </cell>
          <cell r="G47">
            <v>11</v>
          </cell>
          <cell r="I47">
            <v>37987</v>
          </cell>
        </row>
        <row r="48">
          <cell r="E48">
            <v>37987</v>
          </cell>
          <cell r="F48">
            <v>47</v>
          </cell>
          <cell r="G48">
            <v>12</v>
          </cell>
          <cell r="I48">
            <v>38018</v>
          </cell>
        </row>
        <row r="49">
          <cell r="E49">
            <v>38018</v>
          </cell>
          <cell r="F49">
            <v>48</v>
          </cell>
          <cell r="G49">
            <v>12</v>
          </cell>
          <cell r="I49">
            <v>38047</v>
          </cell>
        </row>
        <row r="50">
          <cell r="E50">
            <v>38047</v>
          </cell>
          <cell r="F50">
            <v>49</v>
          </cell>
          <cell r="G50">
            <v>12</v>
          </cell>
          <cell r="I50">
            <v>38078</v>
          </cell>
        </row>
        <row r="51">
          <cell r="E51">
            <v>38078</v>
          </cell>
          <cell r="F51">
            <v>50</v>
          </cell>
          <cell r="G51">
            <v>12</v>
          </cell>
          <cell r="I51">
            <v>38108</v>
          </cell>
        </row>
        <row r="52">
          <cell r="E52">
            <v>38108</v>
          </cell>
          <cell r="F52">
            <v>51</v>
          </cell>
          <cell r="G52">
            <v>12</v>
          </cell>
          <cell r="I52">
            <v>38139</v>
          </cell>
        </row>
        <row r="53">
          <cell r="E53">
            <v>38139</v>
          </cell>
          <cell r="F53">
            <v>52</v>
          </cell>
          <cell r="G53">
            <v>12</v>
          </cell>
          <cell r="I53">
            <v>38169</v>
          </cell>
        </row>
        <row r="54">
          <cell r="E54">
            <v>38169</v>
          </cell>
          <cell r="F54">
            <v>53</v>
          </cell>
          <cell r="G54">
            <v>12</v>
          </cell>
          <cell r="I54">
            <v>38200</v>
          </cell>
        </row>
        <row r="55">
          <cell r="E55">
            <v>38200</v>
          </cell>
          <cell r="F55">
            <v>54</v>
          </cell>
          <cell r="G55">
            <v>12</v>
          </cell>
          <cell r="I55">
            <v>38231</v>
          </cell>
        </row>
        <row r="56">
          <cell r="E56">
            <v>38231</v>
          </cell>
          <cell r="F56">
            <v>55</v>
          </cell>
          <cell r="G56">
            <v>12</v>
          </cell>
          <cell r="I56">
            <v>38261</v>
          </cell>
        </row>
        <row r="57">
          <cell r="E57">
            <v>38261</v>
          </cell>
          <cell r="F57">
            <v>56</v>
          </cell>
          <cell r="G57">
            <v>12</v>
          </cell>
          <cell r="I57">
            <v>38292</v>
          </cell>
        </row>
        <row r="58">
          <cell r="E58">
            <v>38292</v>
          </cell>
          <cell r="F58">
            <v>57</v>
          </cell>
          <cell r="G58">
            <v>12</v>
          </cell>
          <cell r="I58">
            <v>38322</v>
          </cell>
        </row>
        <row r="59">
          <cell r="E59">
            <v>38322</v>
          </cell>
          <cell r="F59">
            <v>58</v>
          </cell>
          <cell r="G59">
            <v>12</v>
          </cell>
          <cell r="I59">
            <v>38353</v>
          </cell>
        </row>
        <row r="60">
          <cell r="E60">
            <v>38353</v>
          </cell>
          <cell r="F60">
            <v>59</v>
          </cell>
          <cell r="G60">
            <v>13</v>
          </cell>
          <cell r="I60">
            <v>38384</v>
          </cell>
        </row>
        <row r="61">
          <cell r="E61">
            <v>38384</v>
          </cell>
          <cell r="F61">
            <v>60</v>
          </cell>
          <cell r="G61">
            <v>13</v>
          </cell>
          <cell r="I61">
            <v>38412</v>
          </cell>
        </row>
        <row r="62">
          <cell r="E62">
            <v>38412</v>
          </cell>
          <cell r="F62">
            <v>61</v>
          </cell>
          <cell r="G62">
            <v>13</v>
          </cell>
          <cell r="I62">
            <v>38443</v>
          </cell>
        </row>
        <row r="63">
          <cell r="E63">
            <v>38443</v>
          </cell>
          <cell r="F63">
            <v>62</v>
          </cell>
          <cell r="G63">
            <v>13</v>
          </cell>
          <cell r="I63">
            <v>38473</v>
          </cell>
        </row>
        <row r="64">
          <cell r="E64">
            <v>38473</v>
          </cell>
          <cell r="F64">
            <v>63</v>
          </cell>
          <cell r="G64">
            <v>13</v>
          </cell>
          <cell r="I64">
            <v>38504</v>
          </cell>
        </row>
        <row r="65">
          <cell r="E65">
            <v>38504</v>
          </cell>
          <cell r="F65">
            <v>64</v>
          </cell>
          <cell r="G65">
            <v>13</v>
          </cell>
          <cell r="I65">
            <v>38534</v>
          </cell>
        </row>
        <row r="66">
          <cell r="E66">
            <v>38534</v>
          </cell>
          <cell r="F66">
            <v>65</v>
          </cell>
          <cell r="G66">
            <v>13</v>
          </cell>
          <cell r="I66">
            <v>38565</v>
          </cell>
        </row>
        <row r="67">
          <cell r="E67">
            <v>38565</v>
          </cell>
          <cell r="F67">
            <v>66</v>
          </cell>
          <cell r="G67">
            <v>13</v>
          </cell>
          <cell r="I67">
            <v>38596</v>
          </cell>
        </row>
        <row r="68">
          <cell r="E68">
            <v>38596</v>
          </cell>
          <cell r="F68">
            <v>67</v>
          </cell>
          <cell r="G68">
            <v>13</v>
          </cell>
          <cell r="I68">
            <v>38626</v>
          </cell>
        </row>
        <row r="69">
          <cell r="E69">
            <v>38626</v>
          </cell>
          <cell r="F69">
            <v>68</v>
          </cell>
          <cell r="G69">
            <v>13</v>
          </cell>
          <cell r="I69">
            <v>38657</v>
          </cell>
        </row>
        <row r="70">
          <cell r="E70">
            <v>38657</v>
          </cell>
          <cell r="F70">
            <v>69</v>
          </cell>
          <cell r="G70">
            <v>13</v>
          </cell>
          <cell r="I70">
            <v>38687</v>
          </cell>
        </row>
        <row r="71">
          <cell r="E71">
            <v>38687</v>
          </cell>
          <cell r="F71">
            <v>70</v>
          </cell>
          <cell r="G71">
            <v>13</v>
          </cell>
          <cell r="I71">
            <v>38718</v>
          </cell>
        </row>
        <row r="72">
          <cell r="E72">
            <v>38718</v>
          </cell>
          <cell r="F72">
            <v>71</v>
          </cell>
          <cell r="G72">
            <v>13</v>
          </cell>
          <cell r="I72">
            <v>38749</v>
          </cell>
        </row>
        <row r="73">
          <cell r="E73">
            <v>38749</v>
          </cell>
          <cell r="F73">
            <v>72</v>
          </cell>
          <cell r="G73">
            <v>13</v>
          </cell>
          <cell r="I73">
            <v>38777</v>
          </cell>
        </row>
        <row r="74">
          <cell r="E74">
            <v>38777</v>
          </cell>
          <cell r="F74">
            <v>73</v>
          </cell>
          <cell r="G74">
            <v>13</v>
          </cell>
          <cell r="I74">
            <v>38808</v>
          </cell>
        </row>
        <row r="75">
          <cell r="E75">
            <v>38808</v>
          </cell>
          <cell r="F75">
            <v>74</v>
          </cell>
          <cell r="G75">
            <v>13</v>
          </cell>
          <cell r="I75">
            <v>38838</v>
          </cell>
        </row>
        <row r="76">
          <cell r="E76">
            <v>38838</v>
          </cell>
          <cell r="F76">
            <v>75</v>
          </cell>
          <cell r="G76">
            <v>13</v>
          </cell>
          <cell r="I76">
            <v>38869</v>
          </cell>
        </row>
        <row r="77">
          <cell r="E77">
            <v>38869</v>
          </cell>
          <cell r="F77">
            <v>76</v>
          </cell>
          <cell r="G77">
            <v>13</v>
          </cell>
          <cell r="I77">
            <v>38899</v>
          </cell>
        </row>
        <row r="78">
          <cell r="E78">
            <v>38899</v>
          </cell>
          <cell r="F78">
            <v>77</v>
          </cell>
          <cell r="G78">
            <v>13</v>
          </cell>
          <cell r="I78">
            <v>38930</v>
          </cell>
        </row>
        <row r="79">
          <cell r="E79">
            <v>38930</v>
          </cell>
          <cell r="F79">
            <v>78</v>
          </cell>
          <cell r="G79">
            <v>13</v>
          </cell>
          <cell r="I79">
            <v>38961</v>
          </cell>
        </row>
        <row r="80">
          <cell r="E80">
            <v>38961</v>
          </cell>
          <cell r="F80">
            <v>79</v>
          </cell>
          <cell r="G80">
            <v>13</v>
          </cell>
          <cell r="I80">
            <v>38991</v>
          </cell>
        </row>
        <row r="81">
          <cell r="E81">
            <v>38991</v>
          </cell>
          <cell r="F81">
            <v>80</v>
          </cell>
          <cell r="G81">
            <v>13</v>
          </cell>
          <cell r="I81">
            <v>39022</v>
          </cell>
        </row>
        <row r="82">
          <cell r="E82">
            <v>39022</v>
          </cell>
          <cell r="F82">
            <v>81</v>
          </cell>
          <cell r="G82">
            <v>13</v>
          </cell>
          <cell r="I82">
            <v>39052</v>
          </cell>
        </row>
        <row r="83">
          <cell r="E83">
            <v>39052</v>
          </cell>
          <cell r="F83">
            <v>82</v>
          </cell>
          <cell r="G83">
            <v>13</v>
          </cell>
          <cell r="I83">
            <v>39083</v>
          </cell>
        </row>
        <row r="84">
          <cell r="E84">
            <v>39083</v>
          </cell>
          <cell r="F84">
            <v>83</v>
          </cell>
          <cell r="G84">
            <v>13</v>
          </cell>
          <cell r="I84">
            <v>39114</v>
          </cell>
        </row>
        <row r="85">
          <cell r="E85">
            <v>39114</v>
          </cell>
          <cell r="F85">
            <v>84</v>
          </cell>
          <cell r="G85">
            <v>13</v>
          </cell>
          <cell r="I85">
            <v>39142</v>
          </cell>
        </row>
        <row r="86">
          <cell r="E86">
            <v>39142</v>
          </cell>
          <cell r="F86">
            <v>85</v>
          </cell>
          <cell r="G86">
            <v>13</v>
          </cell>
          <cell r="I86">
            <v>39173</v>
          </cell>
        </row>
        <row r="87">
          <cell r="E87">
            <v>39173</v>
          </cell>
          <cell r="F87">
            <v>86</v>
          </cell>
          <cell r="G87">
            <v>13</v>
          </cell>
          <cell r="I87">
            <v>39203</v>
          </cell>
        </row>
        <row r="88">
          <cell r="E88">
            <v>39203</v>
          </cell>
          <cell r="F88">
            <v>87</v>
          </cell>
          <cell r="G88">
            <v>13</v>
          </cell>
          <cell r="I88">
            <v>39234</v>
          </cell>
        </row>
        <row r="89">
          <cell r="E89">
            <v>39234</v>
          </cell>
          <cell r="F89">
            <v>88</v>
          </cell>
          <cell r="G89">
            <v>13</v>
          </cell>
          <cell r="I89">
            <v>39264</v>
          </cell>
        </row>
        <row r="90">
          <cell r="E90">
            <v>39264</v>
          </cell>
          <cell r="F90">
            <v>89</v>
          </cell>
          <cell r="G90">
            <v>13</v>
          </cell>
          <cell r="I90">
            <v>39295</v>
          </cell>
        </row>
        <row r="91">
          <cell r="E91">
            <v>39295</v>
          </cell>
          <cell r="F91">
            <v>90</v>
          </cell>
          <cell r="G91">
            <v>13</v>
          </cell>
          <cell r="I91">
            <v>39326</v>
          </cell>
        </row>
        <row r="92">
          <cell r="E92">
            <v>39326</v>
          </cell>
          <cell r="F92">
            <v>91</v>
          </cell>
          <cell r="G92">
            <v>13</v>
          </cell>
          <cell r="I92">
            <v>39356</v>
          </cell>
        </row>
        <row r="93">
          <cell r="E93">
            <v>39356</v>
          </cell>
          <cell r="F93">
            <v>92</v>
          </cell>
          <cell r="G93">
            <v>13</v>
          </cell>
          <cell r="I93">
            <v>39387</v>
          </cell>
        </row>
        <row r="94">
          <cell r="E94">
            <v>39387</v>
          </cell>
          <cell r="F94">
            <v>93</v>
          </cell>
          <cell r="G94">
            <v>13</v>
          </cell>
          <cell r="I94">
            <v>39417</v>
          </cell>
        </row>
        <row r="95">
          <cell r="E95">
            <v>39417</v>
          </cell>
          <cell r="F95">
            <v>94</v>
          </cell>
          <cell r="G95">
            <v>13</v>
          </cell>
          <cell r="I95">
            <v>39448</v>
          </cell>
        </row>
        <row r="96">
          <cell r="E96">
            <v>39448</v>
          </cell>
          <cell r="F96">
            <v>95</v>
          </cell>
          <cell r="G96">
            <v>13</v>
          </cell>
          <cell r="I96">
            <v>39479</v>
          </cell>
        </row>
        <row r="97">
          <cell r="E97">
            <v>39479</v>
          </cell>
          <cell r="F97">
            <v>96</v>
          </cell>
          <cell r="G97">
            <v>13</v>
          </cell>
          <cell r="I97">
            <v>39508</v>
          </cell>
        </row>
        <row r="98">
          <cell r="E98">
            <v>39508</v>
          </cell>
          <cell r="F98">
            <v>97</v>
          </cell>
          <cell r="G98">
            <v>13</v>
          </cell>
          <cell r="I98">
            <v>39539</v>
          </cell>
        </row>
        <row r="99">
          <cell r="E99">
            <v>39539</v>
          </cell>
          <cell r="F99">
            <v>98</v>
          </cell>
          <cell r="G99">
            <v>13</v>
          </cell>
          <cell r="I99">
            <v>39569</v>
          </cell>
        </row>
        <row r="100">
          <cell r="E100">
            <v>39569</v>
          </cell>
          <cell r="F100">
            <v>99</v>
          </cell>
          <cell r="G100">
            <v>13</v>
          </cell>
          <cell r="I100">
            <v>39600</v>
          </cell>
        </row>
        <row r="101">
          <cell r="E101">
            <v>39600</v>
          </cell>
          <cell r="F101">
            <v>100</v>
          </cell>
          <cell r="G101">
            <v>13</v>
          </cell>
          <cell r="I101">
            <v>39630</v>
          </cell>
        </row>
        <row r="102">
          <cell r="E102">
            <v>39630</v>
          </cell>
          <cell r="F102">
            <v>101</v>
          </cell>
          <cell r="G102">
            <v>13</v>
          </cell>
          <cell r="I102">
            <v>39661</v>
          </cell>
        </row>
        <row r="103">
          <cell r="E103">
            <v>39661</v>
          </cell>
          <cell r="F103">
            <v>102</v>
          </cell>
          <cell r="G103">
            <v>13</v>
          </cell>
          <cell r="I103">
            <v>39692</v>
          </cell>
        </row>
        <row r="104">
          <cell r="E104">
            <v>39692</v>
          </cell>
          <cell r="F104">
            <v>103</v>
          </cell>
          <cell r="G104">
            <v>13</v>
          </cell>
          <cell r="I104">
            <v>39722</v>
          </cell>
        </row>
        <row r="105">
          <cell r="E105">
            <v>39722</v>
          </cell>
          <cell r="F105">
            <v>104</v>
          </cell>
          <cell r="G105">
            <v>13</v>
          </cell>
          <cell r="I105">
            <v>39753</v>
          </cell>
        </row>
        <row r="106">
          <cell r="E106">
            <v>39753</v>
          </cell>
          <cell r="F106">
            <v>105</v>
          </cell>
          <cell r="G106">
            <v>13</v>
          </cell>
          <cell r="I106">
            <v>39783</v>
          </cell>
        </row>
        <row r="107">
          <cell r="E107">
            <v>39783</v>
          </cell>
          <cell r="F107">
            <v>106</v>
          </cell>
          <cell r="G107">
            <v>13</v>
          </cell>
          <cell r="I107">
            <v>39814</v>
          </cell>
        </row>
        <row r="108">
          <cell r="E108">
            <v>39814</v>
          </cell>
          <cell r="F108">
            <v>107</v>
          </cell>
          <cell r="G108">
            <v>13</v>
          </cell>
          <cell r="I108">
            <v>39845</v>
          </cell>
        </row>
        <row r="109">
          <cell r="E109">
            <v>39845</v>
          </cell>
          <cell r="F109">
            <v>108</v>
          </cell>
          <cell r="G109">
            <v>13</v>
          </cell>
          <cell r="I109">
            <v>39873</v>
          </cell>
        </row>
        <row r="110">
          <cell r="E110">
            <v>39873</v>
          </cell>
          <cell r="F110">
            <v>109</v>
          </cell>
          <cell r="G110">
            <v>13</v>
          </cell>
          <cell r="I110">
            <v>39904</v>
          </cell>
        </row>
        <row r="111">
          <cell r="E111">
            <v>39904</v>
          </cell>
          <cell r="F111">
            <v>110</v>
          </cell>
          <cell r="G111">
            <v>13</v>
          </cell>
          <cell r="I111">
            <v>39934</v>
          </cell>
        </row>
        <row r="112">
          <cell r="E112">
            <v>39934</v>
          </cell>
          <cell r="F112">
            <v>111</v>
          </cell>
          <cell r="G112">
            <v>13</v>
          </cell>
          <cell r="I112">
            <v>39965</v>
          </cell>
        </row>
        <row r="113">
          <cell r="E113">
            <v>39965</v>
          </cell>
          <cell r="F113">
            <v>112</v>
          </cell>
          <cell r="G113">
            <v>13</v>
          </cell>
          <cell r="I113">
            <v>39995</v>
          </cell>
        </row>
        <row r="114">
          <cell r="E114">
            <v>39995</v>
          </cell>
          <cell r="F114">
            <v>113</v>
          </cell>
          <cell r="G114">
            <v>13</v>
          </cell>
          <cell r="I114">
            <v>40026</v>
          </cell>
        </row>
        <row r="115">
          <cell r="E115">
            <v>40026</v>
          </cell>
          <cell r="F115">
            <v>114</v>
          </cell>
          <cell r="G115">
            <v>13</v>
          </cell>
          <cell r="I115">
            <v>40057</v>
          </cell>
        </row>
        <row r="116">
          <cell r="E116">
            <v>40057</v>
          </cell>
          <cell r="F116">
            <v>115</v>
          </cell>
          <cell r="G116">
            <v>13</v>
          </cell>
          <cell r="I116">
            <v>40087</v>
          </cell>
        </row>
        <row r="117">
          <cell r="E117">
            <v>40087</v>
          </cell>
          <cell r="F117">
            <v>116</v>
          </cell>
          <cell r="G117">
            <v>13</v>
          </cell>
          <cell r="I117">
            <v>40118</v>
          </cell>
        </row>
        <row r="118">
          <cell r="E118">
            <v>40118</v>
          </cell>
          <cell r="F118">
            <v>117</v>
          </cell>
          <cell r="G118">
            <v>13</v>
          </cell>
          <cell r="I118">
            <v>40148</v>
          </cell>
        </row>
        <row r="119">
          <cell r="E119">
            <v>40148</v>
          </cell>
          <cell r="F119">
            <v>118</v>
          </cell>
          <cell r="G119">
            <v>13</v>
          </cell>
          <cell r="I119">
            <v>40179</v>
          </cell>
        </row>
        <row r="120">
          <cell r="E120">
            <v>40179</v>
          </cell>
          <cell r="F120">
            <v>119</v>
          </cell>
          <cell r="G120">
            <v>13</v>
          </cell>
          <cell r="I120">
            <v>40210</v>
          </cell>
        </row>
        <row r="121">
          <cell r="E121">
            <v>40210</v>
          </cell>
          <cell r="F121">
            <v>120</v>
          </cell>
          <cell r="G121">
            <v>13</v>
          </cell>
          <cell r="I121">
            <v>40238</v>
          </cell>
        </row>
        <row r="122">
          <cell r="E122">
            <v>40238</v>
          </cell>
          <cell r="F122">
            <v>121</v>
          </cell>
          <cell r="G122">
            <v>13</v>
          </cell>
          <cell r="I122">
            <v>40269</v>
          </cell>
        </row>
        <row r="123">
          <cell r="E123">
            <v>40269</v>
          </cell>
          <cell r="F123">
            <v>122</v>
          </cell>
          <cell r="G123">
            <v>13</v>
          </cell>
          <cell r="I123">
            <v>40299</v>
          </cell>
        </row>
        <row r="124">
          <cell r="E124">
            <v>40299</v>
          </cell>
          <cell r="F124">
            <v>123</v>
          </cell>
          <cell r="G124">
            <v>13</v>
          </cell>
          <cell r="I124">
            <v>40330</v>
          </cell>
        </row>
        <row r="125">
          <cell r="E125">
            <v>40330</v>
          </cell>
          <cell r="F125">
            <v>124</v>
          </cell>
          <cell r="G125">
            <v>13</v>
          </cell>
          <cell r="I125">
            <v>40360</v>
          </cell>
        </row>
        <row r="126">
          <cell r="E126">
            <v>40360</v>
          </cell>
          <cell r="F126">
            <v>125</v>
          </cell>
          <cell r="G126">
            <v>13</v>
          </cell>
          <cell r="I126">
            <v>40391</v>
          </cell>
        </row>
        <row r="127">
          <cell r="E127">
            <v>40391</v>
          </cell>
          <cell r="F127">
            <v>126</v>
          </cell>
          <cell r="G127">
            <v>13</v>
          </cell>
          <cell r="I127">
            <v>40422</v>
          </cell>
        </row>
        <row r="128">
          <cell r="E128">
            <v>40422</v>
          </cell>
          <cell r="F128">
            <v>127</v>
          </cell>
          <cell r="G128">
            <v>13</v>
          </cell>
          <cell r="I128">
            <v>40452</v>
          </cell>
        </row>
        <row r="129">
          <cell r="E129">
            <v>40452</v>
          </cell>
          <cell r="F129">
            <v>128</v>
          </cell>
          <cell r="G129">
            <v>13</v>
          </cell>
          <cell r="I129">
            <v>40483</v>
          </cell>
        </row>
        <row r="130">
          <cell r="E130">
            <v>40483</v>
          </cell>
          <cell r="F130">
            <v>129</v>
          </cell>
          <cell r="G130">
            <v>13</v>
          </cell>
          <cell r="I130">
            <v>40513</v>
          </cell>
        </row>
        <row r="131">
          <cell r="E131">
            <v>40513</v>
          </cell>
          <cell r="F131">
            <v>130</v>
          </cell>
          <cell r="G131">
            <v>13</v>
          </cell>
          <cell r="I131">
            <v>40544</v>
          </cell>
        </row>
        <row r="132">
          <cell r="E132">
            <v>40544</v>
          </cell>
          <cell r="F132">
            <v>131</v>
          </cell>
          <cell r="G132">
            <v>14</v>
          </cell>
          <cell r="I132">
            <v>40575</v>
          </cell>
        </row>
        <row r="133">
          <cell r="E133">
            <v>40575</v>
          </cell>
          <cell r="F133">
            <v>132</v>
          </cell>
          <cell r="G133">
            <v>14</v>
          </cell>
          <cell r="I133">
            <v>40603</v>
          </cell>
        </row>
        <row r="134">
          <cell r="E134">
            <v>40603</v>
          </cell>
          <cell r="F134">
            <v>133</v>
          </cell>
          <cell r="G134">
            <v>14</v>
          </cell>
          <cell r="I134">
            <v>40634</v>
          </cell>
        </row>
        <row r="135">
          <cell r="E135">
            <v>40634</v>
          </cell>
          <cell r="F135">
            <v>134</v>
          </cell>
          <cell r="G135">
            <v>14</v>
          </cell>
          <cell r="I135">
            <v>40664</v>
          </cell>
        </row>
        <row r="136">
          <cell r="E136">
            <v>40664</v>
          </cell>
          <cell r="F136">
            <v>135</v>
          </cell>
          <cell r="G136">
            <v>14</v>
          </cell>
          <cell r="I136">
            <v>40695</v>
          </cell>
        </row>
        <row r="137">
          <cell r="E137">
            <v>40695</v>
          </cell>
          <cell r="F137">
            <v>136</v>
          </cell>
          <cell r="G137">
            <v>14</v>
          </cell>
          <cell r="I137">
            <v>40725</v>
          </cell>
        </row>
        <row r="138">
          <cell r="E138">
            <v>40725</v>
          </cell>
          <cell r="F138">
            <v>137</v>
          </cell>
          <cell r="G138">
            <v>14</v>
          </cell>
          <cell r="I138">
            <v>40756</v>
          </cell>
        </row>
        <row r="139">
          <cell r="E139">
            <v>40756</v>
          </cell>
          <cell r="F139">
            <v>138</v>
          </cell>
          <cell r="G139">
            <v>14</v>
          </cell>
          <cell r="I139">
            <v>40787</v>
          </cell>
        </row>
        <row r="140">
          <cell r="E140">
            <v>40787</v>
          </cell>
          <cell r="F140">
            <v>139</v>
          </cell>
          <cell r="G140">
            <v>14</v>
          </cell>
          <cell r="I140">
            <v>40817</v>
          </cell>
        </row>
        <row r="141">
          <cell r="E141">
            <v>40817</v>
          </cell>
          <cell r="F141">
            <v>140</v>
          </cell>
          <cell r="G141">
            <v>14</v>
          </cell>
          <cell r="I141">
            <v>40848</v>
          </cell>
        </row>
        <row r="142">
          <cell r="E142">
            <v>40848</v>
          </cell>
          <cell r="F142">
            <v>141</v>
          </cell>
          <cell r="G142">
            <v>14</v>
          </cell>
          <cell r="I142">
            <v>40878</v>
          </cell>
        </row>
        <row r="143">
          <cell r="E143">
            <v>40878</v>
          </cell>
          <cell r="F143">
            <v>142</v>
          </cell>
          <cell r="G143">
            <v>14</v>
          </cell>
          <cell r="I143">
            <v>40909</v>
          </cell>
        </row>
        <row r="144">
          <cell r="E144">
            <v>40909</v>
          </cell>
          <cell r="F144">
            <v>143</v>
          </cell>
          <cell r="G144">
            <v>14</v>
          </cell>
          <cell r="I144">
            <v>40940</v>
          </cell>
        </row>
        <row r="145">
          <cell r="E145">
            <v>40940</v>
          </cell>
          <cell r="F145">
            <v>144</v>
          </cell>
          <cell r="G145">
            <v>14</v>
          </cell>
          <cell r="I145">
            <v>40969</v>
          </cell>
        </row>
        <row r="146">
          <cell r="E146">
            <v>40969</v>
          </cell>
          <cell r="F146">
            <v>145</v>
          </cell>
          <cell r="G146">
            <v>14</v>
          </cell>
          <cell r="I146">
            <v>41000</v>
          </cell>
        </row>
        <row r="147">
          <cell r="E147">
            <v>41000</v>
          </cell>
          <cell r="F147">
            <v>146</v>
          </cell>
          <cell r="G147">
            <v>14</v>
          </cell>
          <cell r="I147">
            <v>41030</v>
          </cell>
        </row>
        <row r="148">
          <cell r="E148">
            <v>41030</v>
          </cell>
          <cell r="F148">
            <v>147</v>
          </cell>
          <cell r="G148">
            <v>14</v>
          </cell>
          <cell r="I148">
            <v>41061</v>
          </cell>
        </row>
        <row r="149">
          <cell r="E149">
            <v>41061</v>
          </cell>
          <cell r="F149">
            <v>148</v>
          </cell>
          <cell r="G149">
            <v>14</v>
          </cell>
          <cell r="I149">
            <v>41091</v>
          </cell>
        </row>
        <row r="150">
          <cell r="E150">
            <v>41091</v>
          </cell>
          <cell r="F150">
            <v>149</v>
          </cell>
          <cell r="G150">
            <v>14</v>
          </cell>
          <cell r="I150">
            <v>41122</v>
          </cell>
        </row>
        <row r="151">
          <cell r="E151">
            <v>41122</v>
          </cell>
          <cell r="F151">
            <v>150</v>
          </cell>
          <cell r="G151">
            <v>14</v>
          </cell>
          <cell r="I151">
            <v>41153</v>
          </cell>
        </row>
        <row r="152">
          <cell r="E152">
            <v>41153</v>
          </cell>
          <cell r="F152">
            <v>151</v>
          </cell>
          <cell r="G152">
            <v>14</v>
          </cell>
          <cell r="I152">
            <v>41183</v>
          </cell>
        </row>
        <row r="153">
          <cell r="E153">
            <v>41183</v>
          </cell>
          <cell r="F153">
            <v>152</v>
          </cell>
          <cell r="G153">
            <v>14</v>
          </cell>
          <cell r="I153">
            <v>41214</v>
          </cell>
        </row>
        <row r="154">
          <cell r="E154">
            <v>41214</v>
          </cell>
          <cell r="F154">
            <v>153</v>
          </cell>
          <cell r="G154">
            <v>14</v>
          </cell>
          <cell r="I154">
            <v>41244</v>
          </cell>
        </row>
        <row r="155">
          <cell r="E155">
            <v>41244</v>
          </cell>
          <cell r="F155">
            <v>154</v>
          </cell>
          <cell r="G155">
            <v>14</v>
          </cell>
          <cell r="I155">
            <v>41275</v>
          </cell>
        </row>
        <row r="156">
          <cell r="E156">
            <v>41275</v>
          </cell>
          <cell r="F156">
            <v>155</v>
          </cell>
          <cell r="G156">
            <v>14</v>
          </cell>
          <cell r="I156">
            <v>41306</v>
          </cell>
        </row>
        <row r="157">
          <cell r="E157">
            <v>41306</v>
          </cell>
          <cell r="F157">
            <v>156</v>
          </cell>
          <cell r="G157">
            <v>14</v>
          </cell>
          <cell r="I157">
            <v>41334</v>
          </cell>
        </row>
        <row r="158">
          <cell r="E158">
            <v>41334</v>
          </cell>
          <cell r="F158">
            <v>157</v>
          </cell>
          <cell r="G158">
            <v>14</v>
          </cell>
          <cell r="I158">
            <v>41365</v>
          </cell>
        </row>
        <row r="159">
          <cell r="E159">
            <v>41365</v>
          </cell>
          <cell r="F159">
            <v>158</v>
          </cell>
          <cell r="G159">
            <v>14</v>
          </cell>
          <cell r="I159">
            <v>41395</v>
          </cell>
        </row>
        <row r="160">
          <cell r="E160">
            <v>41395</v>
          </cell>
          <cell r="F160">
            <v>159</v>
          </cell>
          <cell r="G160">
            <v>14</v>
          </cell>
          <cell r="I160">
            <v>41426</v>
          </cell>
        </row>
        <row r="161">
          <cell r="E161">
            <v>41426</v>
          </cell>
          <cell r="F161">
            <v>160</v>
          </cell>
          <cell r="G161">
            <v>14</v>
          </cell>
          <cell r="I161">
            <v>41456</v>
          </cell>
        </row>
        <row r="162">
          <cell r="E162">
            <v>41456</v>
          </cell>
          <cell r="F162">
            <v>161</v>
          </cell>
          <cell r="G162">
            <v>14</v>
          </cell>
          <cell r="I162">
            <v>41487</v>
          </cell>
        </row>
        <row r="163">
          <cell r="E163">
            <v>41487</v>
          </cell>
          <cell r="F163">
            <v>162</v>
          </cell>
          <cell r="G163">
            <v>14</v>
          </cell>
          <cell r="I163">
            <v>41518</v>
          </cell>
        </row>
        <row r="164">
          <cell r="E164">
            <v>41518</v>
          </cell>
          <cell r="F164">
            <v>163</v>
          </cell>
          <cell r="G164">
            <v>14</v>
          </cell>
          <cell r="I164">
            <v>41548</v>
          </cell>
        </row>
        <row r="165">
          <cell r="E165">
            <v>41548</v>
          </cell>
          <cell r="F165">
            <v>164</v>
          </cell>
          <cell r="G165">
            <v>14</v>
          </cell>
          <cell r="I165">
            <v>41579</v>
          </cell>
        </row>
        <row r="166">
          <cell r="E166">
            <v>41579</v>
          </cell>
          <cell r="F166">
            <v>165</v>
          </cell>
          <cell r="G166">
            <v>14</v>
          </cell>
          <cell r="I166">
            <v>41609</v>
          </cell>
        </row>
        <row r="167">
          <cell r="E167">
            <v>41609</v>
          </cell>
          <cell r="F167">
            <v>166</v>
          </cell>
          <cell r="G167">
            <v>14</v>
          </cell>
          <cell r="I167">
            <v>41640</v>
          </cell>
        </row>
        <row r="168">
          <cell r="E168">
            <v>41640</v>
          </cell>
          <cell r="F168">
            <v>167</v>
          </cell>
          <cell r="G168">
            <v>14</v>
          </cell>
          <cell r="I168">
            <v>41671</v>
          </cell>
        </row>
        <row r="169">
          <cell r="E169">
            <v>41671</v>
          </cell>
          <cell r="F169">
            <v>168</v>
          </cell>
          <cell r="G169">
            <v>14</v>
          </cell>
          <cell r="I169">
            <v>41699</v>
          </cell>
        </row>
        <row r="170">
          <cell r="E170">
            <v>41699</v>
          </cell>
          <cell r="F170">
            <v>169</v>
          </cell>
          <cell r="G170">
            <v>14</v>
          </cell>
          <cell r="I170">
            <v>41730</v>
          </cell>
        </row>
        <row r="171">
          <cell r="E171">
            <v>41730</v>
          </cell>
          <cell r="F171">
            <v>170</v>
          </cell>
          <cell r="G171">
            <v>14</v>
          </cell>
          <cell r="I171">
            <v>41760</v>
          </cell>
        </row>
        <row r="172">
          <cell r="E172">
            <v>41760</v>
          </cell>
          <cell r="F172">
            <v>171</v>
          </cell>
          <cell r="G172">
            <v>14</v>
          </cell>
          <cell r="I172">
            <v>41791</v>
          </cell>
        </row>
        <row r="173">
          <cell r="E173">
            <v>41791</v>
          </cell>
          <cell r="F173">
            <v>172</v>
          </cell>
          <cell r="G173">
            <v>14</v>
          </cell>
          <cell r="I173">
            <v>41821</v>
          </cell>
        </row>
        <row r="174">
          <cell r="E174">
            <v>41821</v>
          </cell>
          <cell r="F174">
            <v>173</v>
          </cell>
          <cell r="G174">
            <v>14</v>
          </cell>
          <cell r="I174">
            <v>41852</v>
          </cell>
        </row>
        <row r="175">
          <cell r="E175">
            <v>41852</v>
          </cell>
          <cell r="F175">
            <v>174</v>
          </cell>
          <cell r="G175">
            <v>14</v>
          </cell>
          <cell r="I175">
            <v>41883</v>
          </cell>
        </row>
        <row r="176">
          <cell r="E176">
            <v>41883</v>
          </cell>
          <cell r="F176">
            <v>175</v>
          </cell>
          <cell r="G176">
            <v>14</v>
          </cell>
          <cell r="I176">
            <v>41913</v>
          </cell>
        </row>
        <row r="177">
          <cell r="E177">
            <v>41913</v>
          </cell>
          <cell r="F177">
            <v>176</v>
          </cell>
          <cell r="G177">
            <v>14</v>
          </cell>
          <cell r="I177">
            <v>41944</v>
          </cell>
        </row>
        <row r="178">
          <cell r="E178">
            <v>41944</v>
          </cell>
          <cell r="F178">
            <v>177</v>
          </cell>
          <cell r="G178">
            <v>14</v>
          </cell>
          <cell r="I178">
            <v>41974</v>
          </cell>
        </row>
        <row r="179">
          <cell r="E179">
            <v>41974</v>
          </cell>
          <cell r="F179">
            <v>178</v>
          </cell>
          <cell r="G179">
            <v>14</v>
          </cell>
          <cell r="I179">
            <v>42005</v>
          </cell>
        </row>
        <row r="180">
          <cell r="E180">
            <v>42005</v>
          </cell>
          <cell r="F180">
            <v>179</v>
          </cell>
          <cell r="G180">
            <v>14</v>
          </cell>
          <cell r="I180">
            <v>42036</v>
          </cell>
        </row>
        <row r="181">
          <cell r="E181">
            <v>42036</v>
          </cell>
          <cell r="F181">
            <v>180</v>
          </cell>
          <cell r="G181">
            <v>14</v>
          </cell>
          <cell r="I181">
            <v>42064</v>
          </cell>
        </row>
        <row r="182">
          <cell r="E182">
            <v>42064</v>
          </cell>
          <cell r="F182">
            <v>181</v>
          </cell>
          <cell r="G182">
            <v>14</v>
          </cell>
          <cell r="I182">
            <v>42095</v>
          </cell>
        </row>
        <row r="183">
          <cell r="E183">
            <v>42095</v>
          </cell>
          <cell r="F183">
            <v>182</v>
          </cell>
          <cell r="G183">
            <v>14</v>
          </cell>
          <cell r="I183">
            <v>42125</v>
          </cell>
        </row>
        <row r="184">
          <cell r="E184">
            <v>42125</v>
          </cell>
          <cell r="F184">
            <v>183</v>
          </cell>
          <cell r="G184">
            <v>14</v>
          </cell>
          <cell r="I184">
            <v>42156</v>
          </cell>
        </row>
        <row r="185">
          <cell r="E185">
            <v>42156</v>
          </cell>
          <cell r="F185">
            <v>184</v>
          </cell>
          <cell r="G185">
            <v>14</v>
          </cell>
          <cell r="I185">
            <v>42186</v>
          </cell>
        </row>
        <row r="186">
          <cell r="E186">
            <v>42186</v>
          </cell>
          <cell r="F186">
            <v>185</v>
          </cell>
          <cell r="G186">
            <v>14</v>
          </cell>
          <cell r="I186">
            <v>42217</v>
          </cell>
        </row>
        <row r="187">
          <cell r="E187">
            <v>42217</v>
          </cell>
          <cell r="F187">
            <v>186</v>
          </cell>
          <cell r="G187">
            <v>14</v>
          </cell>
          <cell r="I187">
            <v>42248</v>
          </cell>
        </row>
        <row r="188">
          <cell r="E188">
            <v>42248</v>
          </cell>
          <cell r="F188">
            <v>187</v>
          </cell>
          <cell r="G188">
            <v>14</v>
          </cell>
          <cell r="I188">
            <v>42278</v>
          </cell>
        </row>
        <row r="189">
          <cell r="E189">
            <v>42278</v>
          </cell>
          <cell r="F189">
            <v>188</v>
          </cell>
          <cell r="G189">
            <v>14</v>
          </cell>
          <cell r="I189">
            <v>42309</v>
          </cell>
        </row>
        <row r="190">
          <cell r="E190">
            <v>42309</v>
          </cell>
          <cell r="F190">
            <v>189</v>
          </cell>
          <cell r="G190">
            <v>14</v>
          </cell>
          <cell r="I190">
            <v>42339</v>
          </cell>
        </row>
        <row r="191">
          <cell r="E191">
            <v>42339</v>
          </cell>
          <cell r="F191">
            <v>190</v>
          </cell>
          <cell r="G191">
            <v>14</v>
          </cell>
          <cell r="I191">
            <v>42370</v>
          </cell>
        </row>
        <row r="192">
          <cell r="E192">
            <v>42370</v>
          </cell>
          <cell r="F192">
            <v>191</v>
          </cell>
          <cell r="G192">
            <v>15</v>
          </cell>
          <cell r="I192">
            <v>42401</v>
          </cell>
        </row>
        <row r="193">
          <cell r="E193">
            <v>42401</v>
          </cell>
          <cell r="F193">
            <v>192</v>
          </cell>
          <cell r="G193">
            <v>15</v>
          </cell>
          <cell r="I193">
            <v>42430</v>
          </cell>
        </row>
        <row r="194">
          <cell r="E194">
            <v>42430</v>
          </cell>
          <cell r="F194">
            <v>193</v>
          </cell>
          <cell r="G194">
            <v>15</v>
          </cell>
          <cell r="I194">
            <v>42461</v>
          </cell>
        </row>
        <row r="195">
          <cell r="E195">
            <v>42461</v>
          </cell>
          <cell r="F195">
            <v>194</v>
          </cell>
          <cell r="G195">
            <v>15</v>
          </cell>
          <cell r="I195">
            <v>42491</v>
          </cell>
        </row>
        <row r="196">
          <cell r="E196">
            <v>42491</v>
          </cell>
          <cell r="F196">
            <v>195</v>
          </cell>
          <cell r="G196">
            <v>15</v>
          </cell>
          <cell r="I196">
            <v>42522</v>
          </cell>
        </row>
        <row r="197">
          <cell r="E197">
            <v>42522</v>
          </cell>
          <cell r="F197">
            <v>196</v>
          </cell>
          <cell r="G197">
            <v>15</v>
          </cell>
          <cell r="I197">
            <v>42552</v>
          </cell>
        </row>
        <row r="198">
          <cell r="E198">
            <v>42552</v>
          </cell>
          <cell r="F198">
            <v>197</v>
          </cell>
          <cell r="G198">
            <v>15</v>
          </cell>
          <cell r="I198">
            <v>42583</v>
          </cell>
        </row>
        <row r="199">
          <cell r="E199">
            <v>42583</v>
          </cell>
          <cell r="F199">
            <v>198</v>
          </cell>
          <cell r="G199">
            <v>15</v>
          </cell>
          <cell r="I199">
            <v>42614</v>
          </cell>
        </row>
        <row r="200">
          <cell r="E200">
            <v>42614</v>
          </cell>
          <cell r="F200">
            <v>199</v>
          </cell>
          <cell r="G200">
            <v>15</v>
          </cell>
          <cell r="I200">
            <v>42644</v>
          </cell>
        </row>
        <row r="201">
          <cell r="E201">
            <v>42644</v>
          </cell>
          <cell r="F201">
            <v>200</v>
          </cell>
          <cell r="G201">
            <v>15</v>
          </cell>
          <cell r="I201">
            <v>42675</v>
          </cell>
        </row>
        <row r="202">
          <cell r="E202">
            <v>42675</v>
          </cell>
          <cell r="F202">
            <v>201</v>
          </cell>
          <cell r="G202">
            <v>15</v>
          </cell>
          <cell r="I202">
            <v>42705</v>
          </cell>
        </row>
        <row r="203">
          <cell r="E203">
            <v>42705</v>
          </cell>
          <cell r="F203">
            <v>202</v>
          </cell>
          <cell r="G203">
            <v>15</v>
          </cell>
          <cell r="I203">
            <v>42736</v>
          </cell>
        </row>
        <row r="204">
          <cell r="E204">
            <v>42736</v>
          </cell>
          <cell r="F204">
            <v>203</v>
          </cell>
          <cell r="G204">
            <v>15</v>
          </cell>
          <cell r="I204">
            <v>42767</v>
          </cell>
        </row>
        <row r="205">
          <cell r="E205">
            <v>42767</v>
          </cell>
          <cell r="F205">
            <v>204</v>
          </cell>
          <cell r="G205">
            <v>15</v>
          </cell>
          <cell r="I205">
            <v>42795</v>
          </cell>
        </row>
        <row r="206">
          <cell r="E206">
            <v>42795</v>
          </cell>
          <cell r="F206">
            <v>205</v>
          </cell>
          <cell r="G206">
            <v>15</v>
          </cell>
          <cell r="I206">
            <v>42826</v>
          </cell>
        </row>
        <row r="207">
          <cell r="E207">
            <v>42826</v>
          </cell>
          <cell r="F207">
            <v>206</v>
          </cell>
          <cell r="G207">
            <v>15</v>
          </cell>
          <cell r="I207">
            <v>42856</v>
          </cell>
        </row>
        <row r="208">
          <cell r="E208">
            <v>42856</v>
          </cell>
          <cell r="F208">
            <v>207</v>
          </cell>
          <cell r="G208">
            <v>15</v>
          </cell>
          <cell r="I208">
            <v>42887</v>
          </cell>
        </row>
        <row r="209">
          <cell r="E209">
            <v>42887</v>
          </cell>
          <cell r="F209">
            <v>208</v>
          </cell>
          <cell r="G209">
            <v>15</v>
          </cell>
          <cell r="I209">
            <v>42917</v>
          </cell>
        </row>
        <row r="210">
          <cell r="E210">
            <v>42917</v>
          </cell>
          <cell r="F210">
            <v>209</v>
          </cell>
          <cell r="G210">
            <v>15</v>
          </cell>
          <cell r="I210">
            <v>42948</v>
          </cell>
        </row>
        <row r="211">
          <cell r="E211">
            <v>42948</v>
          </cell>
          <cell r="F211">
            <v>210</v>
          </cell>
          <cell r="G211">
            <v>15</v>
          </cell>
          <cell r="I211">
            <v>42979</v>
          </cell>
        </row>
        <row r="212">
          <cell r="E212">
            <v>42979</v>
          </cell>
          <cell r="F212">
            <v>211</v>
          </cell>
          <cell r="G212">
            <v>15</v>
          </cell>
          <cell r="I212">
            <v>43009</v>
          </cell>
        </row>
        <row r="213">
          <cell r="E213">
            <v>43009</v>
          </cell>
          <cell r="F213">
            <v>212</v>
          </cell>
          <cell r="G213">
            <v>15</v>
          </cell>
          <cell r="I213">
            <v>43040</v>
          </cell>
        </row>
        <row r="214">
          <cell r="E214">
            <v>43040</v>
          </cell>
          <cell r="F214">
            <v>213</v>
          </cell>
          <cell r="G214">
            <v>15</v>
          </cell>
          <cell r="I214">
            <v>43070</v>
          </cell>
        </row>
        <row r="215">
          <cell r="E215">
            <v>43070</v>
          </cell>
          <cell r="F215">
            <v>214</v>
          </cell>
          <cell r="G215">
            <v>15</v>
          </cell>
          <cell r="I215">
            <v>43101</v>
          </cell>
        </row>
        <row r="216">
          <cell r="E216">
            <v>43101</v>
          </cell>
          <cell r="F216">
            <v>215</v>
          </cell>
          <cell r="G216">
            <v>15</v>
          </cell>
          <cell r="I216">
            <v>43132</v>
          </cell>
        </row>
        <row r="217">
          <cell r="E217">
            <v>43132</v>
          </cell>
          <cell r="F217">
            <v>216</v>
          </cell>
          <cell r="G217">
            <v>15</v>
          </cell>
          <cell r="I217">
            <v>43160</v>
          </cell>
        </row>
        <row r="218">
          <cell r="E218">
            <v>43160</v>
          </cell>
          <cell r="F218">
            <v>217</v>
          </cell>
          <cell r="G218">
            <v>15</v>
          </cell>
          <cell r="I218">
            <v>43191</v>
          </cell>
        </row>
        <row r="219">
          <cell r="E219">
            <v>43191</v>
          </cell>
          <cell r="F219">
            <v>218</v>
          </cell>
          <cell r="G219">
            <v>15</v>
          </cell>
          <cell r="I219">
            <v>43221</v>
          </cell>
        </row>
        <row r="220">
          <cell r="E220">
            <v>43221</v>
          </cell>
          <cell r="F220">
            <v>219</v>
          </cell>
          <cell r="G220">
            <v>15</v>
          </cell>
          <cell r="I220">
            <v>43252</v>
          </cell>
        </row>
        <row r="221">
          <cell r="E221">
            <v>43252</v>
          </cell>
          <cell r="F221">
            <v>220</v>
          </cell>
          <cell r="G221">
            <v>15</v>
          </cell>
          <cell r="I221">
            <v>43282</v>
          </cell>
        </row>
        <row r="222">
          <cell r="E222">
            <v>43282</v>
          </cell>
          <cell r="F222">
            <v>221</v>
          </cell>
          <cell r="G222">
            <v>15</v>
          </cell>
          <cell r="I222">
            <v>43313</v>
          </cell>
        </row>
        <row r="223">
          <cell r="E223">
            <v>43313</v>
          </cell>
          <cell r="F223">
            <v>222</v>
          </cell>
          <cell r="G223">
            <v>15</v>
          </cell>
          <cell r="I223">
            <v>43344</v>
          </cell>
        </row>
        <row r="224">
          <cell r="E224">
            <v>43344</v>
          </cell>
          <cell r="F224">
            <v>223</v>
          </cell>
          <cell r="G224">
            <v>15</v>
          </cell>
          <cell r="I224">
            <v>43374</v>
          </cell>
        </row>
        <row r="225">
          <cell r="E225">
            <v>43374</v>
          </cell>
          <cell r="F225">
            <v>224</v>
          </cell>
          <cell r="G225">
            <v>15</v>
          </cell>
          <cell r="I225">
            <v>43405</v>
          </cell>
        </row>
        <row r="226">
          <cell r="E226">
            <v>43405</v>
          </cell>
          <cell r="F226">
            <v>225</v>
          </cell>
          <cell r="G226">
            <v>15</v>
          </cell>
          <cell r="I226">
            <v>43435</v>
          </cell>
        </row>
        <row r="227">
          <cell r="E227">
            <v>43435</v>
          </cell>
          <cell r="F227">
            <v>226</v>
          </cell>
          <cell r="G227">
            <v>15</v>
          </cell>
          <cell r="I227">
            <v>43466</v>
          </cell>
        </row>
        <row r="228">
          <cell r="E228">
            <v>43466</v>
          </cell>
          <cell r="F228">
            <v>227</v>
          </cell>
          <cell r="G228">
            <v>15</v>
          </cell>
          <cell r="I228">
            <v>43497</v>
          </cell>
        </row>
        <row r="229">
          <cell r="E229">
            <v>43497</v>
          </cell>
          <cell r="F229">
            <v>228</v>
          </cell>
          <cell r="G229">
            <v>15</v>
          </cell>
          <cell r="I229">
            <v>43525</v>
          </cell>
        </row>
        <row r="230">
          <cell r="E230">
            <v>43525</v>
          </cell>
          <cell r="F230">
            <v>229</v>
          </cell>
          <cell r="G230">
            <v>15</v>
          </cell>
          <cell r="I230">
            <v>43556</v>
          </cell>
        </row>
        <row r="231">
          <cell r="E231">
            <v>43556</v>
          </cell>
          <cell r="F231">
            <v>230</v>
          </cell>
          <cell r="G231">
            <v>15</v>
          </cell>
          <cell r="I231">
            <v>43586</v>
          </cell>
        </row>
        <row r="232">
          <cell r="E232">
            <v>43586</v>
          </cell>
          <cell r="F232">
            <v>231</v>
          </cell>
          <cell r="G232">
            <v>15</v>
          </cell>
          <cell r="I232">
            <v>43617</v>
          </cell>
        </row>
        <row r="233">
          <cell r="E233">
            <v>43617</v>
          </cell>
          <cell r="F233">
            <v>232</v>
          </cell>
          <cell r="G233">
            <v>15</v>
          </cell>
          <cell r="I233">
            <v>43647</v>
          </cell>
        </row>
        <row r="234">
          <cell r="E234">
            <v>43647</v>
          </cell>
          <cell r="F234">
            <v>233</v>
          </cell>
          <cell r="G234">
            <v>15</v>
          </cell>
          <cell r="I234">
            <v>43678</v>
          </cell>
        </row>
        <row r="235">
          <cell r="E235">
            <v>43678</v>
          </cell>
          <cell r="F235">
            <v>234</v>
          </cell>
          <cell r="G235">
            <v>15</v>
          </cell>
          <cell r="I235">
            <v>43709</v>
          </cell>
        </row>
        <row r="236">
          <cell r="E236">
            <v>43709</v>
          </cell>
          <cell r="F236">
            <v>235</v>
          </cell>
          <cell r="G236">
            <v>15</v>
          </cell>
          <cell r="I236">
            <v>43739</v>
          </cell>
        </row>
        <row r="237">
          <cell r="E237">
            <v>43739</v>
          </cell>
          <cell r="F237">
            <v>236</v>
          </cell>
          <cell r="G237">
            <v>15</v>
          </cell>
          <cell r="I237">
            <v>43770</v>
          </cell>
        </row>
        <row r="238">
          <cell r="E238">
            <v>43770</v>
          </cell>
          <cell r="F238">
            <v>237</v>
          </cell>
          <cell r="G238">
            <v>15</v>
          </cell>
          <cell r="I238">
            <v>43800</v>
          </cell>
        </row>
        <row r="239">
          <cell r="E239">
            <v>43800</v>
          </cell>
          <cell r="F239">
            <v>238</v>
          </cell>
          <cell r="G239">
            <v>15</v>
          </cell>
          <cell r="I239">
            <v>43831</v>
          </cell>
        </row>
        <row r="240">
          <cell r="E240">
            <v>43831</v>
          </cell>
          <cell r="F240">
            <v>239</v>
          </cell>
          <cell r="G240">
            <v>15</v>
          </cell>
          <cell r="I240">
            <v>43862</v>
          </cell>
        </row>
        <row r="241">
          <cell r="E241">
            <v>43862</v>
          </cell>
          <cell r="F241">
            <v>240</v>
          </cell>
          <cell r="G241">
            <v>15</v>
          </cell>
          <cell r="I241">
            <v>43891</v>
          </cell>
        </row>
        <row r="242">
          <cell r="E242">
            <v>43891</v>
          </cell>
          <cell r="F242">
            <v>241</v>
          </cell>
          <cell r="G242">
            <v>15</v>
          </cell>
          <cell r="I242">
            <v>43922</v>
          </cell>
        </row>
        <row r="243">
          <cell r="E243">
            <v>43922</v>
          </cell>
          <cell r="F243">
            <v>242</v>
          </cell>
          <cell r="G243">
            <v>15</v>
          </cell>
          <cell r="I243">
            <v>43952</v>
          </cell>
        </row>
        <row r="244">
          <cell r="E244">
            <v>43952</v>
          </cell>
          <cell r="F244">
            <v>243</v>
          </cell>
          <cell r="G244">
            <v>15</v>
          </cell>
          <cell r="I244">
            <v>43983</v>
          </cell>
        </row>
        <row r="245">
          <cell r="E245">
            <v>43983</v>
          </cell>
          <cell r="F245">
            <v>244</v>
          </cell>
          <cell r="G245">
            <v>15</v>
          </cell>
          <cell r="I245">
            <v>44013</v>
          </cell>
        </row>
        <row r="246">
          <cell r="E246">
            <v>44013</v>
          </cell>
          <cell r="F246">
            <v>245</v>
          </cell>
          <cell r="G246">
            <v>15</v>
          </cell>
          <cell r="I246">
            <v>44044</v>
          </cell>
        </row>
        <row r="247">
          <cell r="E247">
            <v>44044</v>
          </cell>
          <cell r="F247">
            <v>246</v>
          </cell>
          <cell r="G247">
            <v>15</v>
          </cell>
          <cell r="I247">
            <v>44075</v>
          </cell>
        </row>
        <row r="248">
          <cell r="E248">
            <v>44075</v>
          </cell>
          <cell r="F248">
            <v>247</v>
          </cell>
          <cell r="G248">
            <v>15</v>
          </cell>
          <cell r="I248">
            <v>44105</v>
          </cell>
        </row>
        <row r="249">
          <cell r="E249">
            <v>44105</v>
          </cell>
          <cell r="F249">
            <v>248</v>
          </cell>
          <cell r="G249">
            <v>15</v>
          </cell>
          <cell r="I249">
            <v>44136</v>
          </cell>
        </row>
        <row r="250">
          <cell r="E250">
            <v>44136</v>
          </cell>
          <cell r="F250">
            <v>249</v>
          </cell>
          <cell r="G250">
            <v>15</v>
          </cell>
          <cell r="I250">
            <v>44166</v>
          </cell>
        </row>
        <row r="251">
          <cell r="E251">
            <v>44166</v>
          </cell>
          <cell r="F251">
            <v>250</v>
          </cell>
          <cell r="G251">
            <v>15</v>
          </cell>
          <cell r="I251">
            <v>44197</v>
          </cell>
        </row>
        <row r="252">
          <cell r="E252">
            <v>44197</v>
          </cell>
          <cell r="F252">
            <v>251</v>
          </cell>
          <cell r="G252">
            <v>15</v>
          </cell>
          <cell r="I252">
            <v>44228</v>
          </cell>
        </row>
        <row r="253">
          <cell r="E253">
            <v>44228</v>
          </cell>
          <cell r="F253">
            <v>252</v>
          </cell>
          <cell r="G253">
            <v>15</v>
          </cell>
          <cell r="I253">
            <v>44256</v>
          </cell>
        </row>
        <row r="254">
          <cell r="E254">
            <v>44256</v>
          </cell>
          <cell r="F254">
            <v>253</v>
          </cell>
          <cell r="G254">
            <v>15</v>
          </cell>
          <cell r="I254">
            <v>44287</v>
          </cell>
        </row>
        <row r="255">
          <cell r="E255">
            <v>44287</v>
          </cell>
          <cell r="F255">
            <v>254</v>
          </cell>
          <cell r="G255">
            <v>15</v>
          </cell>
          <cell r="I255">
            <v>44317</v>
          </cell>
        </row>
        <row r="256">
          <cell r="E256">
            <v>44317</v>
          </cell>
          <cell r="F256">
            <v>255</v>
          </cell>
          <cell r="G256">
            <v>15</v>
          </cell>
          <cell r="I256">
            <v>44348</v>
          </cell>
        </row>
        <row r="257">
          <cell r="E257">
            <v>44348</v>
          </cell>
          <cell r="F257">
            <v>256</v>
          </cell>
          <cell r="G257">
            <v>15</v>
          </cell>
          <cell r="I257">
            <v>44378</v>
          </cell>
        </row>
        <row r="258">
          <cell r="E258">
            <v>44378</v>
          </cell>
          <cell r="F258">
            <v>257</v>
          </cell>
          <cell r="G258">
            <v>15</v>
          </cell>
          <cell r="I258">
            <v>44409</v>
          </cell>
        </row>
        <row r="259">
          <cell r="E259">
            <v>44409</v>
          </cell>
          <cell r="F259">
            <v>258</v>
          </cell>
          <cell r="G259">
            <v>15</v>
          </cell>
          <cell r="I259">
            <v>44440</v>
          </cell>
        </row>
        <row r="260">
          <cell r="E260">
            <v>44440</v>
          </cell>
          <cell r="F260">
            <v>259</v>
          </cell>
          <cell r="G260">
            <v>15</v>
          </cell>
          <cell r="I260">
            <v>44470</v>
          </cell>
        </row>
        <row r="261">
          <cell r="E261">
            <v>44470</v>
          </cell>
          <cell r="F261">
            <v>260</v>
          </cell>
          <cell r="G261">
            <v>15</v>
          </cell>
          <cell r="I261">
            <v>44501</v>
          </cell>
        </row>
        <row r="262">
          <cell r="E262">
            <v>44501</v>
          </cell>
          <cell r="F262">
            <v>261</v>
          </cell>
          <cell r="G262">
            <v>15</v>
          </cell>
          <cell r="I262">
            <v>44531</v>
          </cell>
        </row>
        <row r="263">
          <cell r="E263">
            <v>44531</v>
          </cell>
          <cell r="F263">
            <v>262</v>
          </cell>
          <cell r="G263">
            <v>15</v>
          </cell>
          <cell r="I263">
            <v>44562</v>
          </cell>
        </row>
        <row r="264">
          <cell r="E264">
            <v>44562</v>
          </cell>
          <cell r="F264">
            <v>263</v>
          </cell>
          <cell r="G264">
            <v>15</v>
          </cell>
          <cell r="I264">
            <v>44593</v>
          </cell>
        </row>
        <row r="265">
          <cell r="E265">
            <v>44593</v>
          </cell>
          <cell r="F265">
            <v>264</v>
          </cell>
          <cell r="G265">
            <v>15</v>
          </cell>
          <cell r="I265">
            <v>44621</v>
          </cell>
        </row>
        <row r="266">
          <cell r="E266">
            <v>44621</v>
          </cell>
          <cell r="F266">
            <v>265</v>
          </cell>
          <cell r="G266">
            <v>15</v>
          </cell>
          <cell r="I266">
            <v>44652</v>
          </cell>
        </row>
        <row r="267">
          <cell r="E267">
            <v>44652</v>
          </cell>
          <cell r="F267">
            <v>266</v>
          </cell>
          <cell r="G267">
            <v>15</v>
          </cell>
          <cell r="I267">
            <v>44682</v>
          </cell>
        </row>
        <row r="268">
          <cell r="E268">
            <v>44682</v>
          </cell>
          <cell r="F268">
            <v>267</v>
          </cell>
          <cell r="G268">
            <v>15</v>
          </cell>
          <cell r="I268">
            <v>44713</v>
          </cell>
        </row>
        <row r="269">
          <cell r="E269">
            <v>44713</v>
          </cell>
          <cell r="F269">
            <v>268</v>
          </cell>
          <cell r="G269">
            <v>15</v>
          </cell>
          <cell r="I269">
            <v>44743</v>
          </cell>
        </row>
        <row r="270">
          <cell r="E270">
            <v>44743</v>
          </cell>
          <cell r="F270">
            <v>269</v>
          </cell>
          <cell r="G270">
            <v>15</v>
          </cell>
          <cell r="I270">
            <v>44774</v>
          </cell>
        </row>
        <row r="271">
          <cell r="E271">
            <v>44774</v>
          </cell>
          <cell r="F271">
            <v>270</v>
          </cell>
          <cell r="G271">
            <v>15</v>
          </cell>
          <cell r="I271">
            <v>44805</v>
          </cell>
        </row>
        <row r="272">
          <cell r="E272">
            <v>44805</v>
          </cell>
          <cell r="F272">
            <v>271</v>
          </cell>
          <cell r="G272">
            <v>15</v>
          </cell>
          <cell r="I272">
            <v>44835</v>
          </cell>
        </row>
        <row r="273">
          <cell r="E273">
            <v>44835</v>
          </cell>
          <cell r="F273">
            <v>272</v>
          </cell>
          <cell r="G273">
            <v>15</v>
          </cell>
          <cell r="I273">
            <v>44866</v>
          </cell>
        </row>
        <row r="274">
          <cell r="E274">
            <v>44866</v>
          </cell>
          <cell r="F274">
            <v>273</v>
          </cell>
          <cell r="G274">
            <v>15</v>
          </cell>
          <cell r="I274">
            <v>44896</v>
          </cell>
        </row>
        <row r="275">
          <cell r="E275">
            <v>44896</v>
          </cell>
          <cell r="F275">
            <v>274</v>
          </cell>
          <cell r="G275">
            <v>15</v>
          </cell>
          <cell r="I275">
            <v>44927</v>
          </cell>
        </row>
        <row r="276">
          <cell r="E276">
            <v>44927</v>
          </cell>
          <cell r="F276">
            <v>275</v>
          </cell>
          <cell r="G276">
            <v>15</v>
          </cell>
          <cell r="I276">
            <v>44958</v>
          </cell>
        </row>
        <row r="277">
          <cell r="E277">
            <v>44958</v>
          </cell>
          <cell r="F277">
            <v>276</v>
          </cell>
          <cell r="G277">
            <v>15</v>
          </cell>
          <cell r="I277">
            <v>44986</v>
          </cell>
        </row>
        <row r="278">
          <cell r="E278">
            <v>44986</v>
          </cell>
          <cell r="F278">
            <v>277</v>
          </cell>
          <cell r="G278">
            <v>15</v>
          </cell>
          <cell r="I278">
            <v>45017</v>
          </cell>
        </row>
        <row r="279">
          <cell r="E279">
            <v>45017</v>
          </cell>
          <cell r="F279">
            <v>278</v>
          </cell>
          <cell r="G279">
            <v>15</v>
          </cell>
          <cell r="I279">
            <v>45047</v>
          </cell>
        </row>
        <row r="280">
          <cell r="E280">
            <v>45047</v>
          </cell>
          <cell r="F280">
            <v>279</v>
          </cell>
          <cell r="G280">
            <v>15</v>
          </cell>
          <cell r="I280">
            <v>45078</v>
          </cell>
        </row>
        <row r="281">
          <cell r="E281">
            <v>45078</v>
          </cell>
          <cell r="F281">
            <v>280</v>
          </cell>
          <cell r="G281">
            <v>15</v>
          </cell>
          <cell r="I281">
            <v>45108</v>
          </cell>
        </row>
        <row r="301">
          <cell r="E301">
            <v>45689</v>
          </cell>
          <cell r="F301">
            <v>300</v>
          </cell>
          <cell r="G301">
            <v>15</v>
          </cell>
        </row>
        <row r="302">
          <cell r="E302">
            <v>45717</v>
          </cell>
          <cell r="F302">
            <v>301</v>
          </cell>
          <cell r="G302">
            <v>15</v>
          </cell>
        </row>
        <row r="303">
          <cell r="E303">
            <v>45748</v>
          </cell>
          <cell r="F303">
            <v>302</v>
          </cell>
          <cell r="G303">
            <v>15</v>
          </cell>
        </row>
        <row r="304">
          <cell r="E304">
            <v>45778</v>
          </cell>
          <cell r="F304">
            <v>303</v>
          </cell>
          <cell r="G304">
            <v>15</v>
          </cell>
        </row>
        <row r="305">
          <cell r="E305">
            <v>45809</v>
          </cell>
          <cell r="F305">
            <v>304</v>
          </cell>
          <cell r="G305">
            <v>15</v>
          </cell>
        </row>
        <row r="306">
          <cell r="E306">
            <v>45839</v>
          </cell>
          <cell r="F306">
            <v>305</v>
          </cell>
          <cell r="G306">
            <v>15</v>
          </cell>
        </row>
        <row r="307">
          <cell r="E307">
            <v>45870</v>
          </cell>
          <cell r="F307">
            <v>306</v>
          </cell>
          <cell r="G307">
            <v>15</v>
          </cell>
        </row>
        <row r="308">
          <cell r="E308">
            <v>45901</v>
          </cell>
          <cell r="F308">
            <v>307</v>
          </cell>
          <cell r="G308">
            <v>15</v>
          </cell>
        </row>
        <row r="309">
          <cell r="E309">
            <v>45931</v>
          </cell>
          <cell r="F309">
            <v>308</v>
          </cell>
          <cell r="G309">
            <v>15</v>
          </cell>
        </row>
        <row r="310">
          <cell r="E310">
            <v>45962</v>
          </cell>
          <cell r="F310">
            <v>309</v>
          </cell>
          <cell r="G310">
            <v>15</v>
          </cell>
        </row>
        <row r="311">
          <cell r="E311">
            <v>45992</v>
          </cell>
          <cell r="F311">
            <v>310</v>
          </cell>
          <cell r="G311">
            <v>15</v>
          </cell>
        </row>
        <row r="312">
          <cell r="E312">
            <v>46023</v>
          </cell>
          <cell r="F312">
            <v>311</v>
          </cell>
          <cell r="G312">
            <v>15</v>
          </cell>
        </row>
        <row r="313">
          <cell r="E313">
            <v>46054</v>
          </cell>
          <cell r="F313">
            <v>312</v>
          </cell>
          <cell r="G313">
            <v>15</v>
          </cell>
        </row>
        <row r="314">
          <cell r="E314">
            <v>46082</v>
          </cell>
          <cell r="F314">
            <v>313</v>
          </cell>
          <cell r="G314">
            <v>15</v>
          </cell>
        </row>
        <row r="315">
          <cell r="E315">
            <v>46113</v>
          </cell>
          <cell r="F315">
            <v>314</v>
          </cell>
          <cell r="G315">
            <v>15</v>
          </cell>
        </row>
        <row r="316">
          <cell r="E316">
            <v>46143</v>
          </cell>
          <cell r="F316">
            <v>315</v>
          </cell>
          <cell r="G316">
            <v>15</v>
          </cell>
        </row>
        <row r="317">
          <cell r="E317">
            <v>46174</v>
          </cell>
          <cell r="F317">
            <v>316</v>
          </cell>
          <cell r="G317">
            <v>15</v>
          </cell>
        </row>
        <row r="318">
          <cell r="E318">
            <v>46204</v>
          </cell>
          <cell r="F318">
            <v>317</v>
          </cell>
          <cell r="G318">
            <v>15</v>
          </cell>
        </row>
        <row r="319">
          <cell r="E319">
            <v>46235</v>
          </cell>
          <cell r="F319">
            <v>318</v>
          </cell>
          <cell r="G319">
            <v>15</v>
          </cell>
        </row>
        <row r="320">
          <cell r="E320">
            <v>46266</v>
          </cell>
          <cell r="F320">
            <v>319</v>
          </cell>
          <cell r="G320">
            <v>15</v>
          </cell>
        </row>
        <row r="321">
          <cell r="E321">
            <v>46296</v>
          </cell>
          <cell r="F321">
            <v>320</v>
          </cell>
          <cell r="G321">
            <v>15</v>
          </cell>
        </row>
        <row r="322">
          <cell r="E322">
            <v>46327</v>
          </cell>
          <cell r="F322">
            <v>321</v>
          </cell>
          <cell r="G322">
            <v>15</v>
          </cell>
        </row>
        <row r="323">
          <cell r="E323">
            <v>46357</v>
          </cell>
          <cell r="F323">
            <v>322</v>
          </cell>
          <cell r="G323">
            <v>15</v>
          </cell>
        </row>
        <row r="324">
          <cell r="E324">
            <v>46388</v>
          </cell>
          <cell r="F324">
            <v>323</v>
          </cell>
          <cell r="G324">
            <v>15</v>
          </cell>
        </row>
        <row r="325">
          <cell r="E325">
            <v>46419</v>
          </cell>
          <cell r="F325">
            <v>324</v>
          </cell>
          <cell r="G325">
            <v>15</v>
          </cell>
        </row>
        <row r="326">
          <cell r="E326">
            <v>46447</v>
          </cell>
          <cell r="F326">
            <v>325</v>
          </cell>
          <cell r="G326">
            <v>15</v>
          </cell>
        </row>
        <row r="327">
          <cell r="E327">
            <v>46478</v>
          </cell>
          <cell r="F327">
            <v>326</v>
          </cell>
          <cell r="G327">
            <v>15</v>
          </cell>
        </row>
        <row r="328">
          <cell r="E328">
            <v>46508</v>
          </cell>
          <cell r="F328">
            <v>327</v>
          </cell>
          <cell r="G328">
            <v>15</v>
          </cell>
        </row>
        <row r="329">
          <cell r="E329">
            <v>46539</v>
          </cell>
          <cell r="F329">
            <v>328</v>
          </cell>
          <cell r="G329">
            <v>15</v>
          </cell>
        </row>
        <row r="330">
          <cell r="E330">
            <v>46569</v>
          </cell>
          <cell r="F330">
            <v>329</v>
          </cell>
          <cell r="G330">
            <v>15</v>
          </cell>
        </row>
        <row r="331">
          <cell r="E331">
            <v>46600</v>
          </cell>
          <cell r="F331">
            <v>330</v>
          </cell>
          <cell r="G331">
            <v>15</v>
          </cell>
        </row>
        <row r="332">
          <cell r="E332">
            <v>46631</v>
          </cell>
          <cell r="F332">
            <v>331</v>
          </cell>
          <cell r="G332">
            <v>15</v>
          </cell>
        </row>
      </sheetData>
      <sheetData sheetId="1" refreshError="1">
        <row r="7">
          <cell r="A7">
            <v>5</v>
          </cell>
          <cell r="B7" t="str">
            <v>5 mth - 7 mth</v>
          </cell>
          <cell r="C7">
            <v>37012</v>
          </cell>
          <cell r="D7">
            <v>37196</v>
          </cell>
          <cell r="E7">
            <v>36770</v>
          </cell>
          <cell r="F7">
            <v>5</v>
          </cell>
          <cell r="G7">
            <v>3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37226</v>
          </cell>
          <cell r="D8">
            <v>43009</v>
          </cell>
          <cell r="E8">
            <v>36800</v>
          </cell>
          <cell r="F8">
            <v>6</v>
          </cell>
          <cell r="G8">
            <v>3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43040</v>
          </cell>
          <cell r="E9">
            <v>36831</v>
          </cell>
          <cell r="F9">
            <v>7</v>
          </cell>
          <cell r="G9">
            <v>3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E10">
            <v>36861</v>
          </cell>
          <cell r="F10">
            <v>8</v>
          </cell>
          <cell r="G10">
            <v>4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E11">
            <v>36892</v>
          </cell>
          <cell r="F11">
            <v>9</v>
          </cell>
          <cell r="G11">
            <v>4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E12">
            <v>36923</v>
          </cell>
          <cell r="F12">
            <v>10</v>
          </cell>
          <cell r="G12">
            <v>4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E13">
            <v>36951</v>
          </cell>
          <cell r="F13">
            <v>11</v>
          </cell>
          <cell r="G13">
            <v>4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E14">
            <v>36982</v>
          </cell>
          <cell r="F14">
            <v>12</v>
          </cell>
          <cell r="G14">
            <v>4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E15">
            <v>37012</v>
          </cell>
          <cell r="F15">
            <v>13</v>
          </cell>
          <cell r="G15">
            <v>5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E16">
            <v>37043</v>
          </cell>
          <cell r="F16">
            <v>14</v>
          </cell>
          <cell r="G16">
            <v>5</v>
          </cell>
          <cell r="I16">
            <v>37043</v>
          </cell>
        </row>
        <row r="17">
          <cell r="E17">
            <v>37073</v>
          </cell>
          <cell r="F17">
            <v>15</v>
          </cell>
          <cell r="G17">
            <v>5</v>
          </cell>
          <cell r="I17">
            <v>37073</v>
          </cell>
        </row>
        <row r="18">
          <cell r="E18">
            <v>37104</v>
          </cell>
          <cell r="F18">
            <v>16</v>
          </cell>
          <cell r="G18">
            <v>5</v>
          </cell>
          <cell r="I18">
            <v>37104</v>
          </cell>
        </row>
        <row r="19">
          <cell r="E19">
            <v>37135</v>
          </cell>
          <cell r="F19">
            <v>17</v>
          </cell>
          <cell r="G19">
            <v>5</v>
          </cell>
          <cell r="I19">
            <v>37135</v>
          </cell>
        </row>
        <row r="20">
          <cell r="E20">
            <v>37165</v>
          </cell>
          <cell r="F20">
            <v>18</v>
          </cell>
          <cell r="G20">
            <v>5</v>
          </cell>
          <cell r="I20">
            <v>37165</v>
          </cell>
        </row>
        <row r="21">
          <cell r="E21">
            <v>37196</v>
          </cell>
          <cell r="F21">
            <v>19</v>
          </cell>
          <cell r="G21">
            <v>5</v>
          </cell>
          <cell r="I21">
            <v>37196</v>
          </cell>
        </row>
        <row r="22">
          <cell r="E22">
            <v>37226</v>
          </cell>
          <cell r="F22">
            <v>20</v>
          </cell>
          <cell r="G22">
            <v>6</v>
          </cell>
          <cell r="I22">
            <v>37226</v>
          </cell>
        </row>
        <row r="23">
          <cell r="E23">
            <v>37257</v>
          </cell>
          <cell r="F23">
            <v>21</v>
          </cell>
          <cell r="G23">
            <v>6</v>
          </cell>
          <cell r="I23">
            <v>37257</v>
          </cell>
        </row>
        <row r="24">
          <cell r="E24">
            <v>37288</v>
          </cell>
          <cell r="F24">
            <v>22</v>
          </cell>
          <cell r="G24">
            <v>6</v>
          </cell>
          <cell r="I24">
            <v>37288</v>
          </cell>
        </row>
        <row r="25">
          <cell r="E25">
            <v>37316</v>
          </cell>
          <cell r="F25">
            <v>23</v>
          </cell>
          <cell r="G25">
            <v>6</v>
          </cell>
          <cell r="I25">
            <v>37316</v>
          </cell>
        </row>
        <row r="26">
          <cell r="E26">
            <v>37347</v>
          </cell>
          <cell r="F26">
            <v>24</v>
          </cell>
          <cell r="G26">
            <v>6</v>
          </cell>
          <cell r="I26">
            <v>37347</v>
          </cell>
        </row>
        <row r="27">
          <cell r="E27">
            <v>37377</v>
          </cell>
          <cell r="F27">
            <v>25</v>
          </cell>
          <cell r="G27">
            <v>6</v>
          </cell>
          <cell r="I27">
            <v>37377</v>
          </cell>
        </row>
        <row r="28">
          <cell r="E28">
            <v>37408</v>
          </cell>
          <cell r="F28">
            <v>26</v>
          </cell>
          <cell r="G28">
            <v>6</v>
          </cell>
          <cell r="I28">
            <v>37408</v>
          </cell>
        </row>
        <row r="29">
          <cell r="E29">
            <v>37438</v>
          </cell>
          <cell r="F29">
            <v>27</v>
          </cell>
          <cell r="G29">
            <v>6</v>
          </cell>
          <cell r="I29">
            <v>37438</v>
          </cell>
        </row>
        <row r="30">
          <cell r="E30">
            <v>37469</v>
          </cell>
          <cell r="F30">
            <v>28</v>
          </cell>
          <cell r="G30">
            <v>6</v>
          </cell>
          <cell r="I30">
            <v>37469</v>
          </cell>
        </row>
        <row r="31">
          <cell r="E31">
            <v>37500</v>
          </cell>
          <cell r="F31">
            <v>29</v>
          </cell>
          <cell r="G31">
            <v>6</v>
          </cell>
          <cell r="I31">
            <v>37500</v>
          </cell>
        </row>
        <row r="32">
          <cell r="E32">
            <v>37530</v>
          </cell>
          <cell r="F32">
            <v>30</v>
          </cell>
          <cell r="G32">
            <v>6</v>
          </cell>
          <cell r="I32">
            <v>37530</v>
          </cell>
        </row>
        <row r="33">
          <cell r="E33">
            <v>37561</v>
          </cell>
          <cell r="F33">
            <v>31</v>
          </cell>
          <cell r="G33">
            <v>6</v>
          </cell>
          <cell r="I33">
            <v>37561</v>
          </cell>
        </row>
        <row r="34">
          <cell r="E34">
            <v>37591</v>
          </cell>
          <cell r="F34">
            <v>32</v>
          </cell>
          <cell r="G34">
            <v>6</v>
          </cell>
          <cell r="I34">
            <v>37591</v>
          </cell>
        </row>
        <row r="35">
          <cell r="E35">
            <v>37622</v>
          </cell>
          <cell r="F35">
            <v>33</v>
          </cell>
          <cell r="G35">
            <v>6</v>
          </cell>
          <cell r="I35">
            <v>37622</v>
          </cell>
        </row>
        <row r="36">
          <cell r="E36">
            <v>37653</v>
          </cell>
          <cell r="F36">
            <v>34</v>
          </cell>
          <cell r="G36">
            <v>6</v>
          </cell>
          <cell r="I36">
            <v>37653</v>
          </cell>
        </row>
        <row r="37">
          <cell r="E37">
            <v>37681</v>
          </cell>
          <cell r="F37">
            <v>35</v>
          </cell>
          <cell r="G37">
            <v>6</v>
          </cell>
          <cell r="I37">
            <v>37681</v>
          </cell>
        </row>
        <row r="38">
          <cell r="E38">
            <v>37712</v>
          </cell>
          <cell r="F38">
            <v>36</v>
          </cell>
          <cell r="G38">
            <v>6</v>
          </cell>
          <cell r="I38">
            <v>37712</v>
          </cell>
        </row>
        <row r="39">
          <cell r="E39">
            <v>37742</v>
          </cell>
          <cell r="F39">
            <v>37</v>
          </cell>
          <cell r="G39">
            <v>6</v>
          </cell>
          <cell r="I39">
            <v>37742</v>
          </cell>
        </row>
        <row r="40">
          <cell r="E40">
            <v>37773</v>
          </cell>
          <cell r="F40">
            <v>38</v>
          </cell>
          <cell r="G40">
            <v>6</v>
          </cell>
          <cell r="I40">
            <v>37773</v>
          </cell>
        </row>
        <row r="41">
          <cell r="E41">
            <v>37803</v>
          </cell>
          <cell r="F41">
            <v>39</v>
          </cell>
          <cell r="G41">
            <v>6</v>
          </cell>
          <cell r="I41">
            <v>37803</v>
          </cell>
        </row>
        <row r="42">
          <cell r="E42">
            <v>37834</v>
          </cell>
          <cell r="F42">
            <v>40</v>
          </cell>
          <cell r="G42">
            <v>6</v>
          </cell>
          <cell r="I42">
            <v>37834</v>
          </cell>
        </row>
        <row r="43">
          <cell r="E43">
            <v>37865</v>
          </cell>
          <cell r="F43">
            <v>41</v>
          </cell>
          <cell r="G43">
            <v>6</v>
          </cell>
          <cell r="I43">
            <v>37865</v>
          </cell>
        </row>
        <row r="44">
          <cell r="E44">
            <v>37895</v>
          </cell>
          <cell r="F44">
            <v>42</v>
          </cell>
          <cell r="G44">
            <v>6</v>
          </cell>
          <cell r="I44">
            <v>37895</v>
          </cell>
        </row>
        <row r="45">
          <cell r="E45">
            <v>37926</v>
          </cell>
          <cell r="F45">
            <v>43</v>
          </cell>
          <cell r="G45">
            <v>6</v>
          </cell>
          <cell r="I45">
            <v>37926</v>
          </cell>
        </row>
        <row r="46">
          <cell r="E46">
            <v>37956</v>
          </cell>
          <cell r="F46">
            <v>44</v>
          </cell>
          <cell r="G46">
            <v>6</v>
          </cell>
          <cell r="I46">
            <v>37956</v>
          </cell>
        </row>
        <row r="47">
          <cell r="E47">
            <v>37987</v>
          </cell>
          <cell r="F47">
            <v>45</v>
          </cell>
          <cell r="G47">
            <v>6</v>
          </cell>
          <cell r="I47">
            <v>37987</v>
          </cell>
        </row>
        <row r="48">
          <cell r="E48">
            <v>38018</v>
          </cell>
          <cell r="F48">
            <v>46</v>
          </cell>
          <cell r="G48">
            <v>6</v>
          </cell>
          <cell r="I48">
            <v>38018</v>
          </cell>
        </row>
        <row r="49">
          <cell r="E49">
            <v>38047</v>
          </cell>
          <cell r="F49">
            <v>47</v>
          </cell>
          <cell r="G49">
            <v>6</v>
          </cell>
          <cell r="I49">
            <v>38047</v>
          </cell>
        </row>
        <row r="50">
          <cell r="E50">
            <v>38078</v>
          </cell>
          <cell r="F50">
            <v>48</v>
          </cell>
          <cell r="G50">
            <v>6</v>
          </cell>
          <cell r="I50">
            <v>38078</v>
          </cell>
        </row>
        <row r="51">
          <cell r="E51">
            <v>38108</v>
          </cell>
          <cell r="F51">
            <v>49</v>
          </cell>
          <cell r="G51">
            <v>6</v>
          </cell>
          <cell r="I51">
            <v>38108</v>
          </cell>
        </row>
        <row r="52">
          <cell r="E52">
            <v>38139</v>
          </cell>
          <cell r="F52">
            <v>50</v>
          </cell>
          <cell r="G52">
            <v>6</v>
          </cell>
          <cell r="I52">
            <v>38139</v>
          </cell>
        </row>
        <row r="53">
          <cell r="E53">
            <v>38169</v>
          </cell>
          <cell r="F53">
            <v>51</v>
          </cell>
          <cell r="G53">
            <v>6</v>
          </cell>
          <cell r="I53">
            <v>38169</v>
          </cell>
        </row>
        <row r="54">
          <cell r="E54">
            <v>38200</v>
          </cell>
          <cell r="F54">
            <v>52</v>
          </cell>
          <cell r="G54">
            <v>6</v>
          </cell>
          <cell r="I54">
            <v>38200</v>
          </cell>
        </row>
        <row r="55">
          <cell r="E55">
            <v>38231</v>
          </cell>
          <cell r="F55">
            <v>53</v>
          </cell>
          <cell r="G55">
            <v>6</v>
          </cell>
          <cell r="I55">
            <v>38231</v>
          </cell>
        </row>
        <row r="56">
          <cell r="E56">
            <v>38261</v>
          </cell>
          <cell r="F56">
            <v>54</v>
          </cell>
          <cell r="G56">
            <v>6</v>
          </cell>
          <cell r="I56">
            <v>38261</v>
          </cell>
        </row>
        <row r="57">
          <cell r="E57">
            <v>38292</v>
          </cell>
          <cell r="F57">
            <v>55</v>
          </cell>
          <cell r="G57">
            <v>6</v>
          </cell>
          <cell r="I57">
            <v>38292</v>
          </cell>
        </row>
        <row r="58">
          <cell r="E58">
            <v>38322</v>
          </cell>
          <cell r="F58">
            <v>56</v>
          </cell>
          <cell r="G58">
            <v>6</v>
          </cell>
          <cell r="I58">
            <v>38322</v>
          </cell>
        </row>
        <row r="59">
          <cell r="E59">
            <v>38353</v>
          </cell>
          <cell r="F59">
            <v>57</v>
          </cell>
          <cell r="G59">
            <v>6</v>
          </cell>
          <cell r="I59">
            <v>38353</v>
          </cell>
        </row>
        <row r="60">
          <cell r="E60">
            <v>38384</v>
          </cell>
          <cell r="F60">
            <v>58</v>
          </cell>
          <cell r="G60">
            <v>6</v>
          </cell>
          <cell r="I60">
            <v>38384</v>
          </cell>
        </row>
        <row r="61">
          <cell r="E61">
            <v>38412</v>
          </cell>
          <cell r="F61">
            <v>59</v>
          </cell>
          <cell r="G61">
            <v>6</v>
          </cell>
          <cell r="I61">
            <v>38412</v>
          </cell>
        </row>
        <row r="62">
          <cell r="E62">
            <v>38443</v>
          </cell>
          <cell r="F62">
            <v>60</v>
          </cell>
          <cell r="G62">
            <v>6</v>
          </cell>
          <cell r="I62">
            <v>38443</v>
          </cell>
        </row>
        <row r="63">
          <cell r="E63">
            <v>38473</v>
          </cell>
          <cell r="F63">
            <v>61</v>
          </cell>
          <cell r="G63">
            <v>6</v>
          </cell>
          <cell r="I63">
            <v>38473</v>
          </cell>
        </row>
        <row r="64">
          <cell r="E64">
            <v>38504</v>
          </cell>
          <cell r="F64">
            <v>62</v>
          </cell>
          <cell r="G64">
            <v>6</v>
          </cell>
          <cell r="I64">
            <v>38504</v>
          </cell>
        </row>
        <row r="65">
          <cell r="E65">
            <v>38534</v>
          </cell>
          <cell r="F65">
            <v>63</v>
          </cell>
          <cell r="G65">
            <v>6</v>
          </cell>
          <cell r="I65">
            <v>38534</v>
          </cell>
        </row>
        <row r="66">
          <cell r="E66">
            <v>38565</v>
          </cell>
          <cell r="F66">
            <v>64</v>
          </cell>
          <cell r="G66">
            <v>6</v>
          </cell>
          <cell r="I66">
            <v>38565</v>
          </cell>
        </row>
        <row r="67">
          <cell r="E67">
            <v>38596</v>
          </cell>
          <cell r="F67">
            <v>65</v>
          </cell>
          <cell r="G67">
            <v>6</v>
          </cell>
          <cell r="I67">
            <v>38596</v>
          </cell>
        </row>
        <row r="68">
          <cell r="E68">
            <v>38626</v>
          </cell>
          <cell r="F68">
            <v>66</v>
          </cell>
          <cell r="G68">
            <v>6</v>
          </cell>
          <cell r="I68">
            <v>38626</v>
          </cell>
        </row>
        <row r="69">
          <cell r="E69">
            <v>38657</v>
          </cell>
          <cell r="F69">
            <v>67</v>
          </cell>
          <cell r="G69">
            <v>6</v>
          </cell>
          <cell r="I69">
            <v>38657</v>
          </cell>
        </row>
        <row r="70">
          <cell r="E70">
            <v>38687</v>
          </cell>
          <cell r="F70">
            <v>68</v>
          </cell>
          <cell r="G70">
            <v>6</v>
          </cell>
          <cell r="I70">
            <v>38687</v>
          </cell>
        </row>
        <row r="71">
          <cell r="E71">
            <v>38718</v>
          </cell>
          <cell r="F71">
            <v>69</v>
          </cell>
          <cell r="G71">
            <v>6</v>
          </cell>
          <cell r="I71">
            <v>38718</v>
          </cell>
        </row>
        <row r="72">
          <cell r="E72">
            <v>38749</v>
          </cell>
          <cell r="F72">
            <v>70</v>
          </cell>
          <cell r="G72">
            <v>6</v>
          </cell>
          <cell r="I72">
            <v>38749</v>
          </cell>
        </row>
        <row r="73">
          <cell r="E73">
            <v>38777</v>
          </cell>
          <cell r="F73">
            <v>71</v>
          </cell>
          <cell r="G73">
            <v>6</v>
          </cell>
          <cell r="I73">
            <v>38777</v>
          </cell>
        </row>
        <row r="74">
          <cell r="E74">
            <v>38808</v>
          </cell>
          <cell r="F74">
            <v>72</v>
          </cell>
          <cell r="G74">
            <v>6</v>
          </cell>
          <cell r="I74">
            <v>38808</v>
          </cell>
        </row>
        <row r="75">
          <cell r="E75">
            <v>38838</v>
          </cell>
          <cell r="F75">
            <v>73</v>
          </cell>
          <cell r="G75">
            <v>6</v>
          </cell>
          <cell r="I75">
            <v>38838</v>
          </cell>
        </row>
        <row r="76">
          <cell r="E76">
            <v>38869</v>
          </cell>
          <cell r="F76">
            <v>74</v>
          </cell>
          <cell r="G76">
            <v>6</v>
          </cell>
          <cell r="I76">
            <v>38869</v>
          </cell>
        </row>
        <row r="77">
          <cell r="E77">
            <v>38899</v>
          </cell>
          <cell r="F77">
            <v>75</v>
          </cell>
          <cell r="G77">
            <v>6</v>
          </cell>
          <cell r="I77">
            <v>38899</v>
          </cell>
        </row>
        <row r="78">
          <cell r="E78">
            <v>38930</v>
          </cell>
          <cell r="F78">
            <v>76</v>
          </cell>
          <cell r="G78">
            <v>6</v>
          </cell>
          <cell r="I78">
            <v>38930</v>
          </cell>
        </row>
        <row r="79">
          <cell r="E79">
            <v>38961</v>
          </cell>
          <cell r="F79">
            <v>77</v>
          </cell>
          <cell r="G79">
            <v>6</v>
          </cell>
          <cell r="I79">
            <v>38961</v>
          </cell>
        </row>
        <row r="80">
          <cell r="E80">
            <v>38991</v>
          </cell>
          <cell r="F80">
            <v>78</v>
          </cell>
          <cell r="G80">
            <v>6</v>
          </cell>
          <cell r="I80">
            <v>38991</v>
          </cell>
        </row>
        <row r="81">
          <cell r="E81">
            <v>39022</v>
          </cell>
          <cell r="F81">
            <v>79</v>
          </cell>
          <cell r="G81">
            <v>6</v>
          </cell>
          <cell r="I81">
            <v>39022</v>
          </cell>
        </row>
        <row r="82">
          <cell r="E82">
            <v>39052</v>
          </cell>
          <cell r="F82">
            <v>80</v>
          </cell>
          <cell r="G82">
            <v>6</v>
          </cell>
          <cell r="I82">
            <v>39052</v>
          </cell>
        </row>
        <row r="83">
          <cell r="E83">
            <v>39083</v>
          </cell>
          <cell r="F83">
            <v>81</v>
          </cell>
          <cell r="G83">
            <v>6</v>
          </cell>
          <cell r="I83">
            <v>39083</v>
          </cell>
        </row>
        <row r="84">
          <cell r="E84">
            <v>39114</v>
          </cell>
          <cell r="F84">
            <v>82</v>
          </cell>
          <cell r="G84">
            <v>6</v>
          </cell>
          <cell r="I84">
            <v>39114</v>
          </cell>
        </row>
        <row r="85">
          <cell r="E85">
            <v>39142</v>
          </cell>
          <cell r="F85">
            <v>83</v>
          </cell>
          <cell r="G85">
            <v>6</v>
          </cell>
          <cell r="I85">
            <v>39142</v>
          </cell>
        </row>
        <row r="86">
          <cell r="E86">
            <v>39173</v>
          </cell>
          <cell r="F86">
            <v>84</v>
          </cell>
          <cell r="G86">
            <v>6</v>
          </cell>
          <cell r="I86">
            <v>39173</v>
          </cell>
        </row>
        <row r="87">
          <cell r="E87">
            <v>39203</v>
          </cell>
          <cell r="F87">
            <v>85</v>
          </cell>
          <cell r="G87">
            <v>6</v>
          </cell>
          <cell r="I87">
            <v>39203</v>
          </cell>
        </row>
        <row r="88">
          <cell r="E88">
            <v>39234</v>
          </cell>
          <cell r="F88">
            <v>86</v>
          </cell>
          <cell r="G88">
            <v>6</v>
          </cell>
          <cell r="I88">
            <v>39234</v>
          </cell>
        </row>
        <row r="89">
          <cell r="E89">
            <v>39264</v>
          </cell>
          <cell r="F89">
            <v>87</v>
          </cell>
          <cell r="G89">
            <v>6</v>
          </cell>
          <cell r="I89">
            <v>39264</v>
          </cell>
        </row>
        <row r="90">
          <cell r="E90">
            <v>39295</v>
          </cell>
          <cell r="F90">
            <v>88</v>
          </cell>
          <cell r="G90">
            <v>6</v>
          </cell>
          <cell r="I90">
            <v>39295</v>
          </cell>
        </row>
        <row r="91">
          <cell r="E91">
            <v>39326</v>
          </cell>
          <cell r="F91">
            <v>89</v>
          </cell>
          <cell r="G91">
            <v>6</v>
          </cell>
          <cell r="I91">
            <v>39326</v>
          </cell>
        </row>
        <row r="92">
          <cell r="E92">
            <v>39356</v>
          </cell>
          <cell r="F92">
            <v>90</v>
          </cell>
          <cell r="G92">
            <v>6</v>
          </cell>
          <cell r="I92">
            <v>39356</v>
          </cell>
        </row>
        <row r="93">
          <cell r="E93">
            <v>39387</v>
          </cell>
          <cell r="F93">
            <v>91</v>
          </cell>
          <cell r="G93">
            <v>6</v>
          </cell>
          <cell r="I93">
            <v>39387</v>
          </cell>
        </row>
        <row r="94">
          <cell r="E94">
            <v>39417</v>
          </cell>
          <cell r="F94">
            <v>92</v>
          </cell>
          <cell r="G94">
            <v>6</v>
          </cell>
          <cell r="I94">
            <v>39417</v>
          </cell>
        </row>
        <row r="95">
          <cell r="E95">
            <v>39448</v>
          </cell>
          <cell r="F95">
            <v>93</v>
          </cell>
          <cell r="G95">
            <v>6</v>
          </cell>
          <cell r="I95">
            <v>39448</v>
          </cell>
        </row>
        <row r="96">
          <cell r="E96">
            <v>39479</v>
          </cell>
          <cell r="F96">
            <v>94</v>
          </cell>
          <cell r="G96">
            <v>6</v>
          </cell>
          <cell r="I96">
            <v>39479</v>
          </cell>
        </row>
        <row r="97">
          <cell r="E97">
            <v>39508</v>
          </cell>
          <cell r="F97">
            <v>95</v>
          </cell>
          <cell r="G97">
            <v>6</v>
          </cell>
          <cell r="I97">
            <v>39508</v>
          </cell>
        </row>
        <row r="98">
          <cell r="E98">
            <v>39539</v>
          </cell>
          <cell r="F98">
            <v>96</v>
          </cell>
          <cell r="G98">
            <v>6</v>
          </cell>
          <cell r="I98">
            <v>39539</v>
          </cell>
        </row>
        <row r="99">
          <cell r="E99">
            <v>39569</v>
          </cell>
          <cell r="F99">
            <v>97</v>
          </cell>
          <cell r="G99">
            <v>6</v>
          </cell>
          <cell r="I99">
            <v>39569</v>
          </cell>
        </row>
        <row r="100">
          <cell r="E100">
            <v>39600</v>
          </cell>
          <cell r="F100">
            <v>98</v>
          </cell>
          <cell r="G100">
            <v>6</v>
          </cell>
          <cell r="I100">
            <v>39600</v>
          </cell>
        </row>
        <row r="101">
          <cell r="E101">
            <v>39630</v>
          </cell>
          <cell r="F101">
            <v>99</v>
          </cell>
          <cell r="G101">
            <v>6</v>
          </cell>
          <cell r="I101">
            <v>39630</v>
          </cell>
        </row>
        <row r="102">
          <cell r="E102">
            <v>39661</v>
          </cell>
          <cell r="F102">
            <v>100</v>
          </cell>
          <cell r="G102">
            <v>6</v>
          </cell>
          <cell r="I102">
            <v>39661</v>
          </cell>
        </row>
        <row r="103">
          <cell r="E103">
            <v>39692</v>
          </cell>
          <cell r="F103">
            <v>101</v>
          </cell>
          <cell r="G103">
            <v>6</v>
          </cell>
          <cell r="I103">
            <v>39692</v>
          </cell>
        </row>
        <row r="104">
          <cell r="E104">
            <v>39722</v>
          </cell>
          <cell r="F104">
            <v>102</v>
          </cell>
          <cell r="G104">
            <v>6</v>
          </cell>
          <cell r="I104">
            <v>39722</v>
          </cell>
        </row>
        <row r="105">
          <cell r="E105">
            <v>39753</v>
          </cell>
          <cell r="F105">
            <v>103</v>
          </cell>
          <cell r="G105">
            <v>6</v>
          </cell>
          <cell r="I105">
            <v>39753</v>
          </cell>
        </row>
        <row r="106">
          <cell r="E106">
            <v>39783</v>
          </cell>
          <cell r="F106">
            <v>104</v>
          </cell>
          <cell r="G106">
            <v>6</v>
          </cell>
          <cell r="I106">
            <v>39783</v>
          </cell>
        </row>
        <row r="107">
          <cell r="E107">
            <v>39814</v>
          </cell>
          <cell r="F107">
            <v>105</v>
          </cell>
          <cell r="G107">
            <v>6</v>
          </cell>
          <cell r="I107">
            <v>39814</v>
          </cell>
        </row>
        <row r="108">
          <cell r="E108">
            <v>39845</v>
          </cell>
          <cell r="F108">
            <v>106</v>
          </cell>
          <cell r="G108">
            <v>6</v>
          </cell>
          <cell r="I108">
            <v>39845</v>
          </cell>
        </row>
        <row r="109">
          <cell r="E109">
            <v>39873</v>
          </cell>
          <cell r="F109">
            <v>107</v>
          </cell>
          <cell r="G109">
            <v>6</v>
          </cell>
          <cell r="I109">
            <v>39873</v>
          </cell>
        </row>
        <row r="110">
          <cell r="E110">
            <v>39904</v>
          </cell>
          <cell r="F110">
            <v>108</v>
          </cell>
          <cell r="G110">
            <v>6</v>
          </cell>
          <cell r="I110">
            <v>39904</v>
          </cell>
        </row>
        <row r="111">
          <cell r="E111">
            <v>39934</v>
          </cell>
          <cell r="F111">
            <v>109</v>
          </cell>
          <cell r="G111">
            <v>6</v>
          </cell>
          <cell r="I111">
            <v>39934</v>
          </cell>
        </row>
        <row r="112">
          <cell r="E112">
            <v>39965</v>
          </cell>
          <cell r="F112">
            <v>110</v>
          </cell>
          <cell r="G112">
            <v>6</v>
          </cell>
          <cell r="I112">
            <v>39965</v>
          </cell>
        </row>
        <row r="113">
          <cell r="E113">
            <v>39995</v>
          </cell>
          <cell r="F113">
            <v>111</v>
          </cell>
          <cell r="G113">
            <v>6</v>
          </cell>
          <cell r="I113">
            <v>39995</v>
          </cell>
        </row>
        <row r="114">
          <cell r="E114">
            <v>40026</v>
          </cell>
          <cell r="F114">
            <v>112</v>
          </cell>
          <cell r="G114">
            <v>6</v>
          </cell>
          <cell r="I114">
            <v>40026</v>
          </cell>
        </row>
        <row r="115">
          <cell r="E115">
            <v>40057</v>
          </cell>
          <cell r="F115">
            <v>113</v>
          </cell>
          <cell r="G115">
            <v>6</v>
          </cell>
          <cell r="I115">
            <v>40057</v>
          </cell>
        </row>
        <row r="116">
          <cell r="E116">
            <v>40087</v>
          </cell>
          <cell r="F116">
            <v>114</v>
          </cell>
          <cell r="G116">
            <v>6</v>
          </cell>
          <cell r="I116">
            <v>40087</v>
          </cell>
        </row>
        <row r="117">
          <cell r="E117">
            <v>40118</v>
          </cell>
          <cell r="F117">
            <v>115</v>
          </cell>
          <cell r="G117">
            <v>6</v>
          </cell>
          <cell r="I117">
            <v>40118</v>
          </cell>
        </row>
        <row r="118">
          <cell r="E118">
            <v>40148</v>
          </cell>
          <cell r="F118">
            <v>116</v>
          </cell>
          <cell r="G118">
            <v>6</v>
          </cell>
          <cell r="I118">
            <v>40148</v>
          </cell>
        </row>
        <row r="119">
          <cell r="E119">
            <v>40179</v>
          </cell>
          <cell r="F119">
            <v>117</v>
          </cell>
          <cell r="G119">
            <v>6</v>
          </cell>
          <cell r="I119">
            <v>40179</v>
          </cell>
        </row>
        <row r="120">
          <cell r="E120">
            <v>40210</v>
          </cell>
          <cell r="F120">
            <v>118</v>
          </cell>
          <cell r="G120">
            <v>6</v>
          </cell>
          <cell r="I120">
            <v>40210</v>
          </cell>
        </row>
        <row r="121">
          <cell r="E121">
            <v>40238</v>
          </cell>
          <cell r="F121">
            <v>119</v>
          </cell>
          <cell r="G121">
            <v>6</v>
          </cell>
          <cell r="I121">
            <v>40238</v>
          </cell>
        </row>
        <row r="122">
          <cell r="E122">
            <v>40269</v>
          </cell>
          <cell r="F122">
            <v>120</v>
          </cell>
          <cell r="G122">
            <v>6</v>
          </cell>
          <cell r="I122">
            <v>40269</v>
          </cell>
        </row>
        <row r="123">
          <cell r="E123">
            <v>40299</v>
          </cell>
          <cell r="F123">
            <v>121</v>
          </cell>
          <cell r="G123">
            <v>6</v>
          </cell>
          <cell r="I123">
            <v>40299</v>
          </cell>
        </row>
        <row r="124">
          <cell r="E124">
            <v>40330</v>
          </cell>
          <cell r="F124">
            <v>122</v>
          </cell>
          <cell r="G124">
            <v>6</v>
          </cell>
          <cell r="I124">
            <v>40330</v>
          </cell>
        </row>
        <row r="125">
          <cell r="E125">
            <v>40360</v>
          </cell>
          <cell r="F125">
            <v>123</v>
          </cell>
          <cell r="G125">
            <v>6</v>
          </cell>
          <cell r="I125">
            <v>40360</v>
          </cell>
        </row>
        <row r="126">
          <cell r="E126">
            <v>40391</v>
          </cell>
          <cell r="F126">
            <v>124</v>
          </cell>
          <cell r="G126">
            <v>6</v>
          </cell>
          <cell r="I126">
            <v>40391</v>
          </cell>
        </row>
        <row r="127">
          <cell r="E127">
            <v>40422</v>
          </cell>
          <cell r="F127">
            <v>125</v>
          </cell>
          <cell r="G127">
            <v>6</v>
          </cell>
          <cell r="I127">
            <v>40422</v>
          </cell>
        </row>
        <row r="128">
          <cell r="E128">
            <v>40452</v>
          </cell>
          <cell r="F128">
            <v>126</v>
          </cell>
          <cell r="G128">
            <v>6</v>
          </cell>
          <cell r="I128">
            <v>40452</v>
          </cell>
        </row>
        <row r="129">
          <cell r="E129">
            <v>40483</v>
          </cell>
          <cell r="F129">
            <v>127</v>
          </cell>
          <cell r="G129">
            <v>6</v>
          </cell>
          <cell r="I129">
            <v>40483</v>
          </cell>
        </row>
        <row r="130">
          <cell r="E130">
            <v>40513</v>
          </cell>
          <cell r="F130">
            <v>128</v>
          </cell>
          <cell r="G130">
            <v>6</v>
          </cell>
          <cell r="I130">
            <v>40513</v>
          </cell>
        </row>
        <row r="131">
          <cell r="E131">
            <v>40544</v>
          </cell>
          <cell r="F131">
            <v>129</v>
          </cell>
          <cell r="G131">
            <v>6</v>
          </cell>
          <cell r="I131">
            <v>40544</v>
          </cell>
        </row>
        <row r="132">
          <cell r="E132">
            <v>40575</v>
          </cell>
          <cell r="F132">
            <v>130</v>
          </cell>
          <cell r="G132">
            <v>6</v>
          </cell>
          <cell r="I132">
            <v>40575</v>
          </cell>
        </row>
        <row r="133">
          <cell r="E133">
            <v>40603</v>
          </cell>
          <cell r="F133">
            <v>131</v>
          </cell>
          <cell r="G133">
            <v>6</v>
          </cell>
          <cell r="I133">
            <v>40603</v>
          </cell>
        </row>
        <row r="134">
          <cell r="E134">
            <v>40634</v>
          </cell>
          <cell r="F134">
            <v>132</v>
          </cell>
          <cell r="G134">
            <v>6</v>
          </cell>
          <cell r="I134">
            <v>40634</v>
          </cell>
        </row>
        <row r="135">
          <cell r="E135">
            <v>40664</v>
          </cell>
          <cell r="F135">
            <v>133</v>
          </cell>
          <cell r="G135">
            <v>6</v>
          </cell>
          <cell r="I135">
            <v>40664</v>
          </cell>
        </row>
        <row r="136">
          <cell r="E136">
            <v>40695</v>
          </cell>
          <cell r="F136">
            <v>134</v>
          </cell>
          <cell r="G136">
            <v>6</v>
          </cell>
          <cell r="I136">
            <v>40695</v>
          </cell>
        </row>
        <row r="137">
          <cell r="E137">
            <v>40725</v>
          </cell>
          <cell r="F137">
            <v>135</v>
          </cell>
          <cell r="G137">
            <v>6</v>
          </cell>
          <cell r="I137">
            <v>40725</v>
          </cell>
        </row>
        <row r="138">
          <cell r="E138">
            <v>40756</v>
          </cell>
          <cell r="F138">
            <v>136</v>
          </cell>
          <cell r="G138">
            <v>6</v>
          </cell>
          <cell r="I138">
            <v>40756</v>
          </cell>
        </row>
        <row r="139">
          <cell r="E139">
            <v>40787</v>
          </cell>
          <cell r="F139">
            <v>137</v>
          </cell>
          <cell r="G139">
            <v>6</v>
          </cell>
          <cell r="I139">
            <v>40787</v>
          </cell>
        </row>
        <row r="140">
          <cell r="E140">
            <v>40817</v>
          </cell>
          <cell r="F140">
            <v>138</v>
          </cell>
          <cell r="G140">
            <v>6</v>
          </cell>
          <cell r="I140">
            <v>40817</v>
          </cell>
        </row>
        <row r="141">
          <cell r="E141">
            <v>40848</v>
          </cell>
          <cell r="F141">
            <v>139</v>
          </cell>
          <cell r="G141">
            <v>6</v>
          </cell>
          <cell r="I141">
            <v>40848</v>
          </cell>
        </row>
        <row r="142">
          <cell r="E142">
            <v>40878</v>
          </cell>
          <cell r="F142">
            <v>140</v>
          </cell>
          <cell r="G142">
            <v>6</v>
          </cell>
          <cell r="I142">
            <v>40878</v>
          </cell>
        </row>
        <row r="143">
          <cell r="E143">
            <v>40909</v>
          </cell>
          <cell r="F143">
            <v>141</v>
          </cell>
          <cell r="G143">
            <v>6</v>
          </cell>
          <cell r="I143">
            <v>40909</v>
          </cell>
        </row>
        <row r="144">
          <cell r="E144">
            <v>40940</v>
          </cell>
          <cell r="F144">
            <v>142</v>
          </cell>
          <cell r="G144">
            <v>6</v>
          </cell>
          <cell r="I144">
            <v>40940</v>
          </cell>
        </row>
        <row r="145">
          <cell r="E145">
            <v>40969</v>
          </cell>
          <cell r="F145">
            <v>143</v>
          </cell>
          <cell r="G145">
            <v>6</v>
          </cell>
          <cell r="I145">
            <v>40969</v>
          </cell>
        </row>
        <row r="146">
          <cell r="E146">
            <v>41000</v>
          </cell>
          <cell r="F146">
            <v>144</v>
          </cell>
          <cell r="G146">
            <v>6</v>
          </cell>
          <cell r="I146">
            <v>41000</v>
          </cell>
        </row>
        <row r="147">
          <cell r="E147">
            <v>41030</v>
          </cell>
          <cell r="F147">
            <v>145</v>
          </cell>
          <cell r="G147">
            <v>6</v>
          </cell>
          <cell r="I147">
            <v>41030</v>
          </cell>
        </row>
        <row r="148">
          <cell r="E148">
            <v>41061</v>
          </cell>
          <cell r="F148">
            <v>146</v>
          </cell>
          <cell r="G148">
            <v>6</v>
          </cell>
          <cell r="I148">
            <v>41061</v>
          </cell>
        </row>
        <row r="149">
          <cell r="E149">
            <v>41091</v>
          </cell>
          <cell r="F149">
            <v>147</v>
          </cell>
          <cell r="G149">
            <v>6</v>
          </cell>
          <cell r="I149">
            <v>41091</v>
          </cell>
        </row>
        <row r="150">
          <cell r="E150">
            <v>41122</v>
          </cell>
          <cell r="F150">
            <v>148</v>
          </cell>
          <cell r="G150">
            <v>6</v>
          </cell>
          <cell r="I150">
            <v>41122</v>
          </cell>
        </row>
        <row r="151">
          <cell r="E151">
            <v>41153</v>
          </cell>
          <cell r="F151">
            <v>149</v>
          </cell>
          <cell r="G151">
            <v>6</v>
          </cell>
          <cell r="I151">
            <v>41153</v>
          </cell>
        </row>
        <row r="152">
          <cell r="E152">
            <v>41183</v>
          </cell>
          <cell r="F152">
            <v>150</v>
          </cell>
          <cell r="G152">
            <v>6</v>
          </cell>
          <cell r="I152">
            <v>41183</v>
          </cell>
        </row>
        <row r="153">
          <cell r="E153">
            <v>41214</v>
          </cell>
          <cell r="F153">
            <v>151</v>
          </cell>
          <cell r="G153">
            <v>6</v>
          </cell>
          <cell r="I153">
            <v>41214</v>
          </cell>
        </row>
        <row r="154">
          <cell r="E154">
            <v>41244</v>
          </cell>
          <cell r="F154">
            <v>152</v>
          </cell>
          <cell r="G154">
            <v>6</v>
          </cell>
          <cell r="I154">
            <v>41244</v>
          </cell>
        </row>
        <row r="155">
          <cell r="E155">
            <v>41275</v>
          </cell>
          <cell r="F155">
            <v>153</v>
          </cell>
          <cell r="G155">
            <v>6</v>
          </cell>
          <cell r="I155">
            <v>41275</v>
          </cell>
        </row>
        <row r="156">
          <cell r="E156">
            <v>41306</v>
          </cell>
          <cell r="F156">
            <v>154</v>
          </cell>
          <cell r="G156">
            <v>6</v>
          </cell>
          <cell r="I156">
            <v>41306</v>
          </cell>
        </row>
        <row r="157">
          <cell r="E157">
            <v>41334</v>
          </cell>
          <cell r="F157">
            <v>155</v>
          </cell>
          <cell r="G157">
            <v>6</v>
          </cell>
          <cell r="I157">
            <v>41334</v>
          </cell>
        </row>
        <row r="158">
          <cell r="E158">
            <v>41365</v>
          </cell>
          <cell r="F158">
            <v>156</v>
          </cell>
          <cell r="G158">
            <v>6</v>
          </cell>
          <cell r="I158">
            <v>41365</v>
          </cell>
        </row>
        <row r="159">
          <cell r="E159">
            <v>41395</v>
          </cell>
          <cell r="F159">
            <v>157</v>
          </cell>
          <cell r="G159">
            <v>6</v>
          </cell>
          <cell r="I159">
            <v>41395</v>
          </cell>
        </row>
        <row r="160">
          <cell r="E160">
            <v>41426</v>
          </cell>
          <cell r="F160">
            <v>158</v>
          </cell>
          <cell r="G160">
            <v>6</v>
          </cell>
          <cell r="I160">
            <v>41426</v>
          </cell>
        </row>
        <row r="161">
          <cell r="E161">
            <v>41456</v>
          </cell>
          <cell r="F161">
            <v>159</v>
          </cell>
          <cell r="G161">
            <v>6</v>
          </cell>
          <cell r="I161">
            <v>41456</v>
          </cell>
        </row>
        <row r="162">
          <cell r="E162">
            <v>41487</v>
          </cell>
          <cell r="F162">
            <v>160</v>
          </cell>
          <cell r="G162">
            <v>6</v>
          </cell>
          <cell r="I162">
            <v>41487</v>
          </cell>
        </row>
        <row r="163">
          <cell r="E163">
            <v>41518</v>
          </cell>
          <cell r="F163">
            <v>161</v>
          </cell>
          <cell r="G163">
            <v>6</v>
          </cell>
          <cell r="I163">
            <v>41518</v>
          </cell>
        </row>
        <row r="164">
          <cell r="E164">
            <v>41548</v>
          </cell>
          <cell r="F164">
            <v>162</v>
          </cell>
          <cell r="G164">
            <v>6</v>
          </cell>
          <cell r="I164">
            <v>41548</v>
          </cell>
        </row>
        <row r="165">
          <cell r="E165">
            <v>41579</v>
          </cell>
          <cell r="F165">
            <v>163</v>
          </cell>
          <cell r="G165">
            <v>6</v>
          </cell>
          <cell r="I165">
            <v>41579</v>
          </cell>
        </row>
        <row r="166">
          <cell r="E166">
            <v>41609</v>
          </cell>
          <cell r="F166">
            <v>164</v>
          </cell>
          <cell r="G166">
            <v>6</v>
          </cell>
          <cell r="I166">
            <v>41609</v>
          </cell>
        </row>
        <row r="167">
          <cell r="E167">
            <v>41640</v>
          </cell>
          <cell r="F167">
            <v>165</v>
          </cell>
          <cell r="G167">
            <v>6</v>
          </cell>
          <cell r="I167">
            <v>41640</v>
          </cell>
        </row>
        <row r="168">
          <cell r="E168">
            <v>41671</v>
          </cell>
          <cell r="F168">
            <v>166</v>
          </cell>
          <cell r="G168">
            <v>6</v>
          </cell>
          <cell r="I168">
            <v>41671</v>
          </cell>
        </row>
        <row r="169">
          <cell r="E169">
            <v>41699</v>
          </cell>
          <cell r="F169">
            <v>167</v>
          </cell>
          <cell r="G169">
            <v>6</v>
          </cell>
          <cell r="I169">
            <v>41699</v>
          </cell>
        </row>
        <row r="170">
          <cell r="E170">
            <v>41730</v>
          </cell>
          <cell r="F170">
            <v>168</v>
          </cell>
          <cell r="G170">
            <v>6</v>
          </cell>
          <cell r="I170">
            <v>41730</v>
          </cell>
        </row>
        <row r="171">
          <cell r="E171">
            <v>41760</v>
          </cell>
          <cell r="F171">
            <v>169</v>
          </cell>
          <cell r="G171">
            <v>6</v>
          </cell>
          <cell r="I171">
            <v>41760</v>
          </cell>
        </row>
        <row r="172">
          <cell r="E172">
            <v>41791</v>
          </cell>
          <cell r="F172">
            <v>170</v>
          </cell>
          <cell r="G172">
            <v>6</v>
          </cell>
          <cell r="I172">
            <v>41791</v>
          </cell>
        </row>
        <row r="173">
          <cell r="E173">
            <v>41821</v>
          </cell>
          <cell r="F173">
            <v>171</v>
          </cell>
          <cell r="G173">
            <v>6</v>
          </cell>
          <cell r="I173">
            <v>41821</v>
          </cell>
        </row>
        <row r="174">
          <cell r="E174">
            <v>41852</v>
          </cell>
          <cell r="F174">
            <v>172</v>
          </cell>
          <cell r="G174">
            <v>6</v>
          </cell>
          <cell r="I174">
            <v>41852</v>
          </cell>
        </row>
        <row r="175">
          <cell r="E175">
            <v>41883</v>
          </cell>
          <cell r="F175">
            <v>173</v>
          </cell>
          <cell r="G175">
            <v>6</v>
          </cell>
          <cell r="I175">
            <v>41883</v>
          </cell>
        </row>
        <row r="176">
          <cell r="E176">
            <v>41913</v>
          </cell>
          <cell r="F176">
            <v>174</v>
          </cell>
          <cell r="G176">
            <v>6</v>
          </cell>
          <cell r="I176">
            <v>41913</v>
          </cell>
        </row>
        <row r="177">
          <cell r="E177">
            <v>41944</v>
          </cell>
          <cell r="F177">
            <v>175</v>
          </cell>
          <cell r="G177">
            <v>6</v>
          </cell>
          <cell r="I177">
            <v>41944</v>
          </cell>
        </row>
        <row r="178">
          <cell r="E178">
            <v>41974</v>
          </cell>
          <cell r="F178">
            <v>176</v>
          </cell>
          <cell r="G178">
            <v>6</v>
          </cell>
          <cell r="I178">
            <v>41974</v>
          </cell>
        </row>
        <row r="179">
          <cell r="E179">
            <v>42005</v>
          </cell>
          <cell r="F179">
            <v>177</v>
          </cell>
          <cell r="G179">
            <v>6</v>
          </cell>
          <cell r="I179">
            <v>42005</v>
          </cell>
        </row>
        <row r="180">
          <cell r="E180">
            <v>42036</v>
          </cell>
          <cell r="F180">
            <v>178</v>
          </cell>
          <cell r="G180">
            <v>6</v>
          </cell>
          <cell r="I180">
            <v>42036</v>
          </cell>
        </row>
        <row r="181">
          <cell r="E181">
            <v>42064</v>
          </cell>
          <cell r="F181">
            <v>179</v>
          </cell>
          <cell r="G181">
            <v>6</v>
          </cell>
          <cell r="I181">
            <v>42064</v>
          </cell>
        </row>
        <row r="182">
          <cell r="E182">
            <v>42095</v>
          </cell>
          <cell r="F182">
            <v>180</v>
          </cell>
          <cell r="G182">
            <v>6</v>
          </cell>
          <cell r="I182">
            <v>42095</v>
          </cell>
        </row>
        <row r="183">
          <cell r="E183">
            <v>42125</v>
          </cell>
          <cell r="F183">
            <v>181</v>
          </cell>
          <cell r="G183">
            <v>6</v>
          </cell>
          <cell r="I183">
            <v>42125</v>
          </cell>
        </row>
        <row r="184">
          <cell r="E184">
            <v>42156</v>
          </cell>
          <cell r="F184">
            <v>182</v>
          </cell>
          <cell r="G184">
            <v>6</v>
          </cell>
          <cell r="I184">
            <v>42156</v>
          </cell>
        </row>
        <row r="185">
          <cell r="E185">
            <v>42186</v>
          </cell>
          <cell r="F185">
            <v>183</v>
          </cell>
          <cell r="G185">
            <v>6</v>
          </cell>
          <cell r="I185">
            <v>42186</v>
          </cell>
        </row>
        <row r="186">
          <cell r="E186">
            <v>42217</v>
          </cell>
          <cell r="F186">
            <v>184</v>
          </cell>
          <cell r="G186">
            <v>6</v>
          </cell>
          <cell r="I186">
            <v>42217</v>
          </cell>
        </row>
        <row r="187">
          <cell r="E187">
            <v>42248</v>
          </cell>
          <cell r="F187">
            <v>185</v>
          </cell>
          <cell r="G187">
            <v>6</v>
          </cell>
          <cell r="I187">
            <v>42248</v>
          </cell>
        </row>
        <row r="188">
          <cell r="E188">
            <v>42278</v>
          </cell>
          <cell r="F188">
            <v>186</v>
          </cell>
          <cell r="G188">
            <v>6</v>
          </cell>
          <cell r="I188">
            <v>42278</v>
          </cell>
        </row>
        <row r="189">
          <cell r="E189">
            <v>42309</v>
          </cell>
          <cell r="F189">
            <v>187</v>
          </cell>
          <cell r="G189">
            <v>6</v>
          </cell>
          <cell r="I189">
            <v>42309</v>
          </cell>
        </row>
        <row r="190">
          <cell r="E190">
            <v>42339</v>
          </cell>
          <cell r="F190">
            <v>188</v>
          </cell>
          <cell r="G190">
            <v>6</v>
          </cell>
          <cell r="I190">
            <v>42339</v>
          </cell>
        </row>
        <row r="191">
          <cell r="E191">
            <v>42370</v>
          </cell>
          <cell r="F191">
            <v>189</v>
          </cell>
          <cell r="G191">
            <v>6</v>
          </cell>
          <cell r="I191">
            <v>42370</v>
          </cell>
        </row>
        <row r="192">
          <cell r="E192">
            <v>42401</v>
          </cell>
          <cell r="F192">
            <v>190</v>
          </cell>
          <cell r="G192">
            <v>6</v>
          </cell>
          <cell r="I192">
            <v>42401</v>
          </cell>
        </row>
        <row r="193">
          <cell r="E193">
            <v>42430</v>
          </cell>
          <cell r="F193">
            <v>191</v>
          </cell>
          <cell r="G193">
            <v>6</v>
          </cell>
          <cell r="I193">
            <v>42430</v>
          </cell>
        </row>
        <row r="194">
          <cell r="E194">
            <v>42461</v>
          </cell>
          <cell r="F194">
            <v>192</v>
          </cell>
          <cell r="G194">
            <v>6</v>
          </cell>
          <cell r="I194">
            <v>42461</v>
          </cell>
        </row>
        <row r="195">
          <cell r="E195">
            <v>42491</v>
          </cell>
          <cell r="F195">
            <v>193</v>
          </cell>
          <cell r="G195">
            <v>6</v>
          </cell>
          <cell r="I195">
            <v>42491</v>
          </cell>
        </row>
        <row r="196">
          <cell r="E196">
            <v>42522</v>
          </cell>
          <cell r="F196">
            <v>194</v>
          </cell>
          <cell r="G196">
            <v>6</v>
          </cell>
          <cell r="I196">
            <v>42522</v>
          </cell>
        </row>
        <row r="197">
          <cell r="E197">
            <v>42552</v>
          </cell>
          <cell r="F197">
            <v>195</v>
          </cell>
          <cell r="G197">
            <v>6</v>
          </cell>
          <cell r="I197">
            <v>42552</v>
          </cell>
        </row>
        <row r="198">
          <cell r="E198">
            <v>42583</v>
          </cell>
          <cell r="F198">
            <v>196</v>
          </cell>
          <cell r="G198">
            <v>6</v>
          </cell>
          <cell r="I198">
            <v>42583</v>
          </cell>
        </row>
        <row r="199">
          <cell r="E199">
            <v>42614</v>
          </cell>
          <cell r="F199">
            <v>197</v>
          </cell>
          <cell r="G199">
            <v>6</v>
          </cell>
          <cell r="I199">
            <v>42614</v>
          </cell>
        </row>
        <row r="200">
          <cell r="E200">
            <v>42644</v>
          </cell>
          <cell r="F200">
            <v>198</v>
          </cell>
          <cell r="G200">
            <v>6</v>
          </cell>
          <cell r="I200">
            <v>42644</v>
          </cell>
        </row>
        <row r="201">
          <cell r="E201">
            <v>42675</v>
          </cell>
          <cell r="F201">
            <v>199</v>
          </cell>
          <cell r="G201">
            <v>6</v>
          </cell>
          <cell r="I201">
            <v>42675</v>
          </cell>
        </row>
        <row r="202">
          <cell r="E202">
            <v>42705</v>
          </cell>
          <cell r="F202">
            <v>200</v>
          </cell>
          <cell r="G202">
            <v>6</v>
          </cell>
          <cell r="I202">
            <v>42705</v>
          </cell>
        </row>
        <row r="203">
          <cell r="E203">
            <v>42736</v>
          </cell>
          <cell r="F203">
            <v>201</v>
          </cell>
          <cell r="G203">
            <v>6</v>
          </cell>
          <cell r="I203">
            <v>42736</v>
          </cell>
        </row>
        <row r="204">
          <cell r="E204">
            <v>42767</v>
          </cell>
          <cell r="F204">
            <v>202</v>
          </cell>
          <cell r="G204">
            <v>6</v>
          </cell>
          <cell r="I204">
            <v>42767</v>
          </cell>
        </row>
        <row r="205">
          <cell r="E205">
            <v>42795</v>
          </cell>
          <cell r="F205">
            <v>203</v>
          </cell>
          <cell r="G205">
            <v>6</v>
          </cell>
          <cell r="I205">
            <v>42795</v>
          </cell>
        </row>
        <row r="206">
          <cell r="E206">
            <v>42826</v>
          </cell>
          <cell r="F206">
            <v>204</v>
          </cell>
          <cell r="G206">
            <v>6</v>
          </cell>
          <cell r="I206">
            <v>42826</v>
          </cell>
        </row>
        <row r="207">
          <cell r="E207">
            <v>42856</v>
          </cell>
          <cell r="F207">
            <v>205</v>
          </cell>
          <cell r="G207">
            <v>6</v>
          </cell>
          <cell r="I207">
            <v>42856</v>
          </cell>
        </row>
        <row r="208">
          <cell r="E208">
            <v>42887</v>
          </cell>
          <cell r="F208">
            <v>206</v>
          </cell>
          <cell r="G208">
            <v>6</v>
          </cell>
          <cell r="I208">
            <v>42887</v>
          </cell>
        </row>
        <row r="209">
          <cell r="E209">
            <v>42917</v>
          </cell>
          <cell r="F209">
            <v>207</v>
          </cell>
          <cell r="G209">
            <v>6</v>
          </cell>
          <cell r="I209">
            <v>42917</v>
          </cell>
        </row>
        <row r="210">
          <cell r="E210">
            <v>42948</v>
          </cell>
          <cell r="F210">
            <v>208</v>
          </cell>
          <cell r="G210">
            <v>6</v>
          </cell>
          <cell r="I210">
            <v>42948</v>
          </cell>
        </row>
        <row r="211">
          <cell r="E211">
            <v>42979</v>
          </cell>
          <cell r="F211">
            <v>209</v>
          </cell>
          <cell r="G211">
            <v>6</v>
          </cell>
          <cell r="I211">
            <v>42979</v>
          </cell>
        </row>
        <row r="212">
          <cell r="E212">
            <v>43009</v>
          </cell>
          <cell r="F212">
            <v>210</v>
          </cell>
          <cell r="G212">
            <v>6</v>
          </cell>
          <cell r="I212">
            <v>43009</v>
          </cell>
        </row>
        <row r="213">
          <cell r="E213">
            <v>43040</v>
          </cell>
          <cell r="F213">
            <v>211</v>
          </cell>
          <cell r="G213">
            <v>7</v>
          </cell>
          <cell r="I213">
            <v>43040</v>
          </cell>
        </row>
        <row r="214">
          <cell r="E214">
            <v>43070</v>
          </cell>
          <cell r="F214">
            <v>212</v>
          </cell>
          <cell r="G214">
            <v>7</v>
          </cell>
          <cell r="I214">
            <v>43070</v>
          </cell>
        </row>
        <row r="215">
          <cell r="E215">
            <v>43101</v>
          </cell>
          <cell r="F215">
            <v>213</v>
          </cell>
          <cell r="G215">
            <v>7</v>
          </cell>
          <cell r="I215">
            <v>43101</v>
          </cell>
        </row>
        <row r="216">
          <cell r="E216">
            <v>43132</v>
          </cell>
          <cell r="F216">
            <v>214</v>
          </cell>
          <cell r="G216">
            <v>7</v>
          </cell>
          <cell r="I216">
            <v>43132</v>
          </cell>
        </row>
        <row r="217">
          <cell r="E217">
            <v>43160</v>
          </cell>
          <cell r="F217">
            <v>215</v>
          </cell>
          <cell r="G217">
            <v>7</v>
          </cell>
          <cell r="I217">
            <v>43160</v>
          </cell>
        </row>
        <row r="218">
          <cell r="E218">
            <v>43191</v>
          </cell>
          <cell r="F218">
            <v>216</v>
          </cell>
          <cell r="G218">
            <v>7</v>
          </cell>
          <cell r="I218">
            <v>43191</v>
          </cell>
        </row>
        <row r="219">
          <cell r="E219">
            <v>43221</v>
          </cell>
          <cell r="F219">
            <v>217</v>
          </cell>
          <cell r="G219">
            <v>7</v>
          </cell>
          <cell r="I219">
            <v>43221</v>
          </cell>
        </row>
        <row r="220">
          <cell r="E220">
            <v>43252</v>
          </cell>
          <cell r="F220">
            <v>218</v>
          </cell>
          <cell r="G220">
            <v>7</v>
          </cell>
          <cell r="I220">
            <v>43252</v>
          </cell>
        </row>
        <row r="221">
          <cell r="E221">
            <v>43282</v>
          </cell>
          <cell r="F221">
            <v>219</v>
          </cell>
          <cell r="G221">
            <v>7</v>
          </cell>
          <cell r="I221">
            <v>43282</v>
          </cell>
        </row>
        <row r="222">
          <cell r="E222">
            <v>43313</v>
          </cell>
          <cell r="F222">
            <v>220</v>
          </cell>
          <cell r="G222">
            <v>7</v>
          </cell>
          <cell r="I222">
            <v>43313</v>
          </cell>
        </row>
        <row r="223">
          <cell r="E223">
            <v>43344</v>
          </cell>
          <cell r="F223">
            <v>221</v>
          </cell>
          <cell r="G223">
            <v>7</v>
          </cell>
          <cell r="I223">
            <v>43344</v>
          </cell>
        </row>
        <row r="224">
          <cell r="E224">
            <v>43374</v>
          </cell>
          <cell r="F224">
            <v>222</v>
          </cell>
          <cell r="G224">
            <v>7</v>
          </cell>
          <cell r="I224">
            <v>43374</v>
          </cell>
        </row>
        <row r="225">
          <cell r="E225">
            <v>43405</v>
          </cell>
          <cell r="F225">
            <v>223</v>
          </cell>
          <cell r="G225">
            <v>7</v>
          </cell>
          <cell r="I225">
            <v>43405</v>
          </cell>
        </row>
        <row r="226">
          <cell r="E226">
            <v>43435</v>
          </cell>
          <cell r="F226">
            <v>224</v>
          </cell>
          <cell r="G226">
            <v>7</v>
          </cell>
          <cell r="I226">
            <v>43435</v>
          </cell>
        </row>
        <row r="227">
          <cell r="E227">
            <v>43466</v>
          </cell>
          <cell r="F227">
            <v>225</v>
          </cell>
          <cell r="G227">
            <v>7</v>
          </cell>
          <cell r="I227">
            <v>43466</v>
          </cell>
        </row>
        <row r="228">
          <cell r="E228">
            <v>43497</v>
          </cell>
          <cell r="F228">
            <v>226</v>
          </cell>
          <cell r="G228">
            <v>7</v>
          </cell>
          <cell r="I228">
            <v>43497</v>
          </cell>
        </row>
        <row r="229">
          <cell r="E229">
            <v>43525</v>
          </cell>
          <cell r="F229">
            <v>227</v>
          </cell>
          <cell r="G229">
            <v>7</v>
          </cell>
          <cell r="I229">
            <v>43525</v>
          </cell>
        </row>
        <row r="230">
          <cell r="E230">
            <v>43556</v>
          </cell>
          <cell r="F230">
            <v>228</v>
          </cell>
          <cell r="G230">
            <v>7</v>
          </cell>
          <cell r="I230">
            <v>43556</v>
          </cell>
        </row>
        <row r="231">
          <cell r="E231">
            <v>43586</v>
          </cell>
          <cell r="F231">
            <v>229</v>
          </cell>
          <cell r="G231">
            <v>7</v>
          </cell>
          <cell r="I231">
            <v>43586</v>
          </cell>
        </row>
        <row r="232">
          <cell r="E232">
            <v>43617</v>
          </cell>
          <cell r="F232">
            <v>230</v>
          </cell>
          <cell r="G232">
            <v>7</v>
          </cell>
          <cell r="I232">
            <v>43617</v>
          </cell>
        </row>
        <row r="233">
          <cell r="E233">
            <v>43647</v>
          </cell>
          <cell r="F233">
            <v>231</v>
          </cell>
          <cell r="G233">
            <v>7</v>
          </cell>
          <cell r="I233">
            <v>43647</v>
          </cell>
        </row>
        <row r="234">
          <cell r="E234">
            <v>43678</v>
          </cell>
          <cell r="F234">
            <v>232</v>
          </cell>
          <cell r="G234">
            <v>7</v>
          </cell>
          <cell r="I234">
            <v>43678</v>
          </cell>
        </row>
        <row r="235">
          <cell r="E235">
            <v>43709</v>
          </cell>
          <cell r="F235">
            <v>233</v>
          </cell>
          <cell r="G235">
            <v>7</v>
          </cell>
          <cell r="I235">
            <v>43709</v>
          </cell>
        </row>
        <row r="236">
          <cell r="E236">
            <v>43739</v>
          </cell>
          <cell r="F236">
            <v>234</v>
          </cell>
          <cell r="G236">
            <v>7</v>
          </cell>
          <cell r="I236">
            <v>43739</v>
          </cell>
        </row>
        <row r="237">
          <cell r="E237">
            <v>43770</v>
          </cell>
          <cell r="F237">
            <v>235</v>
          </cell>
          <cell r="G237">
            <v>7</v>
          </cell>
          <cell r="I237">
            <v>43770</v>
          </cell>
        </row>
        <row r="238">
          <cell r="E238">
            <v>43800</v>
          </cell>
          <cell r="F238">
            <v>236</v>
          </cell>
          <cell r="G238">
            <v>7</v>
          </cell>
          <cell r="I238">
            <v>43800</v>
          </cell>
        </row>
        <row r="239">
          <cell r="E239">
            <v>43831</v>
          </cell>
          <cell r="F239">
            <v>237</v>
          </cell>
          <cell r="G239">
            <v>7</v>
          </cell>
          <cell r="I239">
            <v>43831</v>
          </cell>
        </row>
        <row r="240">
          <cell r="E240">
            <v>43862</v>
          </cell>
          <cell r="F240">
            <v>238</v>
          </cell>
          <cell r="G240">
            <v>7</v>
          </cell>
          <cell r="I240">
            <v>43862</v>
          </cell>
        </row>
        <row r="241">
          <cell r="E241">
            <v>43891</v>
          </cell>
          <cell r="F241">
            <v>239</v>
          </cell>
          <cell r="G241">
            <v>7</v>
          </cell>
          <cell r="I241">
            <v>43891</v>
          </cell>
        </row>
        <row r="242">
          <cell r="E242">
            <v>43922</v>
          </cell>
          <cell r="F242">
            <v>240</v>
          </cell>
          <cell r="G242">
            <v>7</v>
          </cell>
          <cell r="I242">
            <v>43922</v>
          </cell>
        </row>
        <row r="243">
          <cell r="E243">
            <v>43952</v>
          </cell>
          <cell r="F243">
            <v>241</v>
          </cell>
          <cell r="G243">
            <v>7</v>
          </cell>
          <cell r="I243">
            <v>43952</v>
          </cell>
        </row>
        <row r="244">
          <cell r="E244">
            <v>43983</v>
          </cell>
          <cell r="F244">
            <v>242</v>
          </cell>
          <cell r="G244">
            <v>7</v>
          </cell>
          <cell r="I244">
            <v>43983</v>
          </cell>
        </row>
        <row r="245">
          <cell r="E245">
            <v>44013</v>
          </cell>
          <cell r="F245">
            <v>243</v>
          </cell>
          <cell r="G245">
            <v>7</v>
          </cell>
          <cell r="I245">
            <v>44013</v>
          </cell>
        </row>
        <row r="246">
          <cell r="E246">
            <v>44044</v>
          </cell>
          <cell r="F246">
            <v>244</v>
          </cell>
          <cell r="G246">
            <v>7</v>
          </cell>
          <cell r="I246">
            <v>44044</v>
          </cell>
        </row>
        <row r="247">
          <cell r="E247">
            <v>44075</v>
          </cell>
          <cell r="F247">
            <v>245</v>
          </cell>
          <cell r="G247">
            <v>7</v>
          </cell>
          <cell r="I247">
            <v>44075</v>
          </cell>
        </row>
        <row r="248">
          <cell r="E248">
            <v>44105</v>
          </cell>
          <cell r="F248">
            <v>246</v>
          </cell>
          <cell r="G248">
            <v>7</v>
          </cell>
          <cell r="I248">
            <v>44105</v>
          </cell>
        </row>
        <row r="249">
          <cell r="E249">
            <v>44136</v>
          </cell>
          <cell r="F249">
            <v>247</v>
          </cell>
          <cell r="G249">
            <v>7</v>
          </cell>
          <cell r="I249">
            <v>44136</v>
          </cell>
        </row>
        <row r="250">
          <cell r="E250">
            <v>44166</v>
          </cell>
          <cell r="F250">
            <v>248</v>
          </cell>
          <cell r="G250">
            <v>7</v>
          </cell>
          <cell r="I250">
            <v>44166</v>
          </cell>
        </row>
        <row r="251">
          <cell r="E251">
            <v>44197</v>
          </cell>
          <cell r="F251">
            <v>249</v>
          </cell>
          <cell r="G251">
            <v>7</v>
          </cell>
          <cell r="I251">
            <v>44197</v>
          </cell>
        </row>
        <row r="252">
          <cell r="E252">
            <v>44228</v>
          </cell>
          <cell r="F252">
            <v>250</v>
          </cell>
          <cell r="G252">
            <v>7</v>
          </cell>
          <cell r="I252">
            <v>44228</v>
          </cell>
        </row>
        <row r="253">
          <cell r="E253">
            <v>44256</v>
          </cell>
          <cell r="F253">
            <v>251</v>
          </cell>
          <cell r="G253">
            <v>7</v>
          </cell>
          <cell r="I253">
            <v>44256</v>
          </cell>
        </row>
        <row r="254">
          <cell r="E254">
            <v>44287</v>
          </cell>
          <cell r="F254">
            <v>252</v>
          </cell>
          <cell r="G254">
            <v>7</v>
          </cell>
          <cell r="I254">
            <v>44287</v>
          </cell>
        </row>
        <row r="255">
          <cell r="E255">
            <v>44317</v>
          </cell>
          <cell r="F255">
            <v>253</v>
          </cell>
          <cell r="G255">
            <v>7</v>
          </cell>
          <cell r="I255">
            <v>44317</v>
          </cell>
        </row>
        <row r="256">
          <cell r="E256">
            <v>44348</v>
          </cell>
          <cell r="F256">
            <v>254</v>
          </cell>
          <cell r="G256">
            <v>7</v>
          </cell>
          <cell r="I256">
            <v>44348</v>
          </cell>
        </row>
        <row r="257">
          <cell r="E257">
            <v>44378</v>
          </cell>
          <cell r="F257">
            <v>255</v>
          </cell>
          <cell r="G257">
            <v>7</v>
          </cell>
          <cell r="I257">
            <v>44378</v>
          </cell>
        </row>
        <row r="258">
          <cell r="E258">
            <v>44409</v>
          </cell>
          <cell r="F258">
            <v>256</v>
          </cell>
          <cell r="G258">
            <v>7</v>
          </cell>
          <cell r="I258">
            <v>44409</v>
          </cell>
        </row>
        <row r="259">
          <cell r="E259">
            <v>44440</v>
          </cell>
          <cell r="F259">
            <v>257</v>
          </cell>
          <cell r="G259">
            <v>7</v>
          </cell>
          <cell r="I259">
            <v>44440</v>
          </cell>
        </row>
        <row r="260">
          <cell r="E260">
            <v>44470</v>
          </cell>
          <cell r="F260">
            <v>258</v>
          </cell>
          <cell r="G260">
            <v>7</v>
          </cell>
          <cell r="I260">
            <v>44470</v>
          </cell>
        </row>
        <row r="261">
          <cell r="E261">
            <v>44501</v>
          </cell>
          <cell r="F261">
            <v>259</v>
          </cell>
          <cell r="G261">
            <v>7</v>
          </cell>
          <cell r="I261">
            <v>44501</v>
          </cell>
        </row>
        <row r="262">
          <cell r="E262">
            <v>44531</v>
          </cell>
          <cell r="F262">
            <v>260</v>
          </cell>
          <cell r="G262">
            <v>7</v>
          </cell>
          <cell r="I262">
            <v>44531</v>
          </cell>
        </row>
        <row r="263">
          <cell r="E263">
            <v>44562</v>
          </cell>
          <cell r="F263">
            <v>261</v>
          </cell>
          <cell r="G263">
            <v>7</v>
          </cell>
          <cell r="I263">
            <v>44562</v>
          </cell>
        </row>
        <row r="264">
          <cell r="E264">
            <v>44593</v>
          </cell>
          <cell r="F264">
            <v>262</v>
          </cell>
          <cell r="G264">
            <v>7</v>
          </cell>
          <cell r="I264">
            <v>44593</v>
          </cell>
        </row>
        <row r="265">
          <cell r="E265">
            <v>44621</v>
          </cell>
          <cell r="F265">
            <v>263</v>
          </cell>
          <cell r="G265">
            <v>7</v>
          </cell>
          <cell r="I265">
            <v>44621</v>
          </cell>
        </row>
        <row r="266">
          <cell r="E266">
            <v>44652</v>
          </cell>
          <cell r="F266">
            <v>264</v>
          </cell>
          <cell r="G266">
            <v>7</v>
          </cell>
          <cell r="I266">
            <v>44652</v>
          </cell>
        </row>
        <row r="267">
          <cell r="E267">
            <v>44682</v>
          </cell>
          <cell r="F267">
            <v>265</v>
          </cell>
          <cell r="G267">
            <v>7</v>
          </cell>
          <cell r="I267">
            <v>44682</v>
          </cell>
        </row>
        <row r="268">
          <cell r="E268">
            <v>44713</v>
          </cell>
          <cell r="F268">
            <v>266</v>
          </cell>
          <cell r="G268">
            <v>7</v>
          </cell>
          <cell r="I268">
            <v>44713</v>
          </cell>
        </row>
        <row r="269">
          <cell r="E269">
            <v>44743</v>
          </cell>
          <cell r="F269">
            <v>267</v>
          </cell>
          <cell r="G269">
            <v>7</v>
          </cell>
          <cell r="I269">
            <v>44743</v>
          </cell>
        </row>
        <row r="270">
          <cell r="E270">
            <v>44774</v>
          </cell>
          <cell r="F270">
            <v>268</v>
          </cell>
          <cell r="G270">
            <v>7</v>
          </cell>
          <cell r="I270">
            <v>44774</v>
          </cell>
        </row>
        <row r="271">
          <cell r="E271">
            <v>44805</v>
          </cell>
          <cell r="F271">
            <v>269</v>
          </cell>
          <cell r="G271">
            <v>7</v>
          </cell>
          <cell r="I271">
            <v>44805</v>
          </cell>
        </row>
        <row r="272">
          <cell r="E272">
            <v>44835</v>
          </cell>
          <cell r="F272">
            <v>270</v>
          </cell>
          <cell r="G272">
            <v>7</v>
          </cell>
          <cell r="I272">
            <v>44835</v>
          </cell>
        </row>
        <row r="273">
          <cell r="E273">
            <v>44866</v>
          </cell>
          <cell r="F273">
            <v>271</v>
          </cell>
          <cell r="G273">
            <v>7</v>
          </cell>
          <cell r="I273">
            <v>44866</v>
          </cell>
        </row>
        <row r="274">
          <cell r="E274">
            <v>44896</v>
          </cell>
          <cell r="F274">
            <v>272</v>
          </cell>
          <cell r="G274">
            <v>7</v>
          </cell>
          <cell r="I274">
            <v>44896</v>
          </cell>
        </row>
        <row r="275">
          <cell r="E275">
            <v>44927</v>
          </cell>
          <cell r="F275">
            <v>273</v>
          </cell>
          <cell r="G275">
            <v>7</v>
          </cell>
          <cell r="I275">
            <v>44927</v>
          </cell>
        </row>
        <row r="276">
          <cell r="E276">
            <v>44958</v>
          </cell>
          <cell r="F276">
            <v>274</v>
          </cell>
          <cell r="G276">
            <v>7</v>
          </cell>
          <cell r="I276">
            <v>44958</v>
          </cell>
        </row>
        <row r="277">
          <cell r="E277">
            <v>44986</v>
          </cell>
          <cell r="F277">
            <v>275</v>
          </cell>
          <cell r="G277">
            <v>7</v>
          </cell>
          <cell r="I277">
            <v>44986</v>
          </cell>
        </row>
        <row r="278">
          <cell r="E278">
            <v>45017</v>
          </cell>
          <cell r="F278">
            <v>276</v>
          </cell>
          <cell r="G278">
            <v>7</v>
          </cell>
          <cell r="I278">
            <v>45017</v>
          </cell>
        </row>
        <row r="279">
          <cell r="E279">
            <v>45047</v>
          </cell>
          <cell r="F279">
            <v>277</v>
          </cell>
          <cell r="G279">
            <v>7</v>
          </cell>
          <cell r="I279">
            <v>45047</v>
          </cell>
        </row>
        <row r="280">
          <cell r="E280">
            <v>45078</v>
          </cell>
          <cell r="F280">
            <v>278</v>
          </cell>
          <cell r="G280">
            <v>7</v>
          </cell>
          <cell r="I280">
            <v>45078</v>
          </cell>
        </row>
        <row r="281">
          <cell r="E281">
            <v>45108</v>
          </cell>
          <cell r="F281">
            <v>279</v>
          </cell>
          <cell r="G281">
            <v>7</v>
          </cell>
          <cell r="I281">
            <v>45108</v>
          </cell>
        </row>
        <row r="301">
          <cell r="E301">
            <v>45717</v>
          </cell>
          <cell r="F301">
            <v>299</v>
          </cell>
          <cell r="G301">
            <v>7</v>
          </cell>
        </row>
        <row r="302">
          <cell r="E302">
            <v>45748</v>
          </cell>
          <cell r="F302">
            <v>300</v>
          </cell>
          <cell r="G302">
            <v>7</v>
          </cell>
        </row>
        <row r="303">
          <cell r="E303">
            <v>45778</v>
          </cell>
          <cell r="F303">
            <v>301</v>
          </cell>
          <cell r="G303">
            <v>7</v>
          </cell>
        </row>
        <row r="304">
          <cell r="E304">
            <v>45809</v>
          </cell>
          <cell r="F304">
            <v>302</v>
          </cell>
          <cell r="G304">
            <v>7</v>
          </cell>
        </row>
        <row r="305">
          <cell r="E305">
            <v>45839</v>
          </cell>
          <cell r="F305">
            <v>303</v>
          </cell>
          <cell r="G305">
            <v>7</v>
          </cell>
        </row>
        <row r="306">
          <cell r="E306">
            <v>45870</v>
          </cell>
          <cell r="F306">
            <v>304</v>
          </cell>
          <cell r="G306">
            <v>7</v>
          </cell>
        </row>
        <row r="307">
          <cell r="E307">
            <v>45901</v>
          </cell>
          <cell r="F307">
            <v>305</v>
          </cell>
          <cell r="G307">
            <v>7</v>
          </cell>
        </row>
        <row r="308">
          <cell r="E308">
            <v>45931</v>
          </cell>
          <cell r="F308">
            <v>306</v>
          </cell>
          <cell r="G308">
            <v>7</v>
          </cell>
        </row>
        <row r="309">
          <cell r="E309">
            <v>45962</v>
          </cell>
          <cell r="F309">
            <v>307</v>
          </cell>
          <cell r="G309">
            <v>7</v>
          </cell>
        </row>
        <row r="310">
          <cell r="E310">
            <v>45992</v>
          </cell>
          <cell r="F310">
            <v>308</v>
          </cell>
          <cell r="G310">
            <v>7</v>
          </cell>
        </row>
        <row r="311">
          <cell r="E311">
            <v>46023</v>
          </cell>
          <cell r="F311">
            <v>309</v>
          </cell>
          <cell r="G311">
            <v>7</v>
          </cell>
        </row>
        <row r="312">
          <cell r="E312">
            <v>46054</v>
          </cell>
          <cell r="F312">
            <v>310</v>
          </cell>
          <cell r="G312">
            <v>7</v>
          </cell>
        </row>
        <row r="313">
          <cell r="E313">
            <v>46082</v>
          </cell>
          <cell r="F313">
            <v>311</v>
          </cell>
          <cell r="G313">
            <v>7</v>
          </cell>
        </row>
        <row r="314">
          <cell r="E314">
            <v>46113</v>
          </cell>
          <cell r="F314">
            <v>312</v>
          </cell>
          <cell r="G314">
            <v>7</v>
          </cell>
        </row>
        <row r="315">
          <cell r="E315">
            <v>46143</v>
          </cell>
          <cell r="F315">
            <v>313</v>
          </cell>
          <cell r="G315">
            <v>7</v>
          </cell>
        </row>
        <row r="316">
          <cell r="E316">
            <v>46174</v>
          </cell>
          <cell r="F316">
            <v>314</v>
          </cell>
          <cell r="G316">
            <v>7</v>
          </cell>
        </row>
        <row r="317">
          <cell r="E317">
            <v>46204</v>
          </cell>
          <cell r="F317">
            <v>315</v>
          </cell>
          <cell r="G317">
            <v>7</v>
          </cell>
        </row>
        <row r="318">
          <cell r="E318">
            <v>46235</v>
          </cell>
          <cell r="F318">
            <v>316</v>
          </cell>
          <cell r="G318">
            <v>7</v>
          </cell>
        </row>
        <row r="319">
          <cell r="E319">
            <v>46266</v>
          </cell>
          <cell r="F319">
            <v>317</v>
          </cell>
          <cell r="G319">
            <v>7</v>
          </cell>
        </row>
        <row r="320">
          <cell r="E320">
            <v>46296</v>
          </cell>
          <cell r="F320">
            <v>318</v>
          </cell>
          <cell r="G320">
            <v>7</v>
          </cell>
        </row>
        <row r="321">
          <cell r="E321">
            <v>46327</v>
          </cell>
          <cell r="F321">
            <v>319</v>
          </cell>
          <cell r="G321">
            <v>7</v>
          </cell>
        </row>
        <row r="322">
          <cell r="E322">
            <v>46357</v>
          </cell>
          <cell r="F322">
            <v>320</v>
          </cell>
          <cell r="G322">
            <v>7</v>
          </cell>
        </row>
        <row r="323">
          <cell r="E323">
            <v>46388</v>
          </cell>
          <cell r="F323">
            <v>321</v>
          </cell>
          <cell r="G323">
            <v>7</v>
          </cell>
        </row>
        <row r="324">
          <cell r="E324">
            <v>46419</v>
          </cell>
          <cell r="F324">
            <v>322</v>
          </cell>
          <cell r="G324">
            <v>7</v>
          </cell>
        </row>
        <row r="325">
          <cell r="E325">
            <v>46447</v>
          </cell>
          <cell r="F325">
            <v>323</v>
          </cell>
          <cell r="G325">
            <v>7</v>
          </cell>
        </row>
        <row r="326">
          <cell r="E326">
            <v>46478</v>
          </cell>
          <cell r="F326">
            <v>324</v>
          </cell>
          <cell r="G326">
            <v>7</v>
          </cell>
        </row>
        <row r="327">
          <cell r="E327">
            <v>46508</v>
          </cell>
          <cell r="F327">
            <v>325</v>
          </cell>
          <cell r="G327">
            <v>7</v>
          </cell>
        </row>
        <row r="328">
          <cell r="E328">
            <v>46539</v>
          </cell>
          <cell r="F328">
            <v>326</v>
          </cell>
          <cell r="G328">
            <v>7</v>
          </cell>
        </row>
        <row r="329">
          <cell r="E329">
            <v>46569</v>
          </cell>
          <cell r="F329">
            <v>327</v>
          </cell>
          <cell r="G329">
            <v>7</v>
          </cell>
        </row>
        <row r="330">
          <cell r="E330">
            <v>46600</v>
          </cell>
          <cell r="F330">
            <v>328</v>
          </cell>
          <cell r="G330">
            <v>7</v>
          </cell>
        </row>
        <row r="331">
          <cell r="E331">
            <v>46631</v>
          </cell>
          <cell r="F331">
            <v>329</v>
          </cell>
          <cell r="G331">
            <v>7</v>
          </cell>
        </row>
        <row r="332">
          <cell r="E332">
            <v>46661</v>
          </cell>
          <cell r="F332">
            <v>330</v>
          </cell>
          <cell r="G332">
            <v>7</v>
          </cell>
        </row>
      </sheetData>
      <sheetData sheetId="2" refreshError="1">
        <row r="7">
          <cell r="A7">
            <v>36708</v>
          </cell>
          <cell r="B7">
            <v>18343.199749082964</v>
          </cell>
          <cell r="C7">
            <v>195.20663956421902</v>
          </cell>
          <cell r="D7">
            <v>24605.206137283956</v>
          </cell>
          <cell r="E7">
            <v>36708</v>
          </cell>
          <cell r="F7">
            <v>37043</v>
          </cell>
          <cell r="H7">
            <v>295.23093956421894</v>
          </cell>
          <cell r="I7">
            <v>22243.678237283952</v>
          </cell>
        </row>
        <row r="8">
          <cell r="A8">
            <v>36739</v>
          </cell>
          <cell r="B8">
            <v>18147.993109518749</v>
          </cell>
          <cell r="C8">
            <v>4505.6661024522509</v>
          </cell>
          <cell r="D8">
            <v>26328.857151165641</v>
          </cell>
          <cell r="E8">
            <v>36739</v>
          </cell>
          <cell r="F8">
            <v>37073</v>
          </cell>
          <cell r="H8">
            <v>4427.8810024522509</v>
          </cell>
          <cell r="I8">
            <v>23791.880651165637</v>
          </cell>
        </row>
        <row r="9">
          <cell r="A9">
            <v>36770</v>
          </cell>
          <cell r="B9">
            <v>13642.32700706648</v>
          </cell>
          <cell r="C9">
            <v>-2722.6756993408931</v>
          </cell>
          <cell r="D9">
            <v>21685.585037132496</v>
          </cell>
          <cell r="E9">
            <v>36770</v>
          </cell>
          <cell r="F9">
            <v>37104</v>
          </cell>
          <cell r="H9">
            <v>-2745.0803993408931</v>
          </cell>
          <cell r="I9">
            <v>19151.566937132495</v>
          </cell>
        </row>
        <row r="10">
          <cell r="A10">
            <v>36800</v>
          </cell>
          <cell r="B10">
            <v>16365.002706407377</v>
          </cell>
          <cell r="C10">
            <v>7224.8892175161518</v>
          </cell>
          <cell r="D10">
            <v>23949.63200224072</v>
          </cell>
          <cell r="E10">
            <v>36800</v>
          </cell>
          <cell r="F10">
            <v>37135</v>
          </cell>
          <cell r="H10">
            <v>6808.0913175161513</v>
          </cell>
          <cell r="I10">
            <v>21365.889702240718</v>
          </cell>
        </row>
        <row r="11">
          <cell r="A11">
            <v>36831</v>
          </cell>
          <cell r="B11">
            <v>9140.1134888912311</v>
          </cell>
          <cell r="C11">
            <v>9799.35923607935</v>
          </cell>
          <cell r="D11">
            <v>16300.176626444963</v>
          </cell>
          <cell r="E11">
            <v>36831</v>
          </cell>
          <cell r="F11">
            <v>37165</v>
          </cell>
          <cell r="H11">
            <v>9488.7156360793524</v>
          </cell>
          <cell r="I11">
            <v>14058.895626444964</v>
          </cell>
        </row>
        <row r="12">
          <cell r="A12">
            <v>36861</v>
          </cell>
          <cell r="B12">
            <v>-659.24574718811368</v>
          </cell>
          <cell r="C12">
            <v>-3248.7862408072251</v>
          </cell>
          <cell r="D12">
            <v>4794.9354235379569</v>
          </cell>
          <cell r="E12">
            <v>36861</v>
          </cell>
          <cell r="F12">
            <v>37196</v>
          </cell>
          <cell r="H12">
            <v>-3568.6423408072255</v>
          </cell>
          <cell r="I12">
            <v>2955.397623537956</v>
          </cell>
        </row>
        <row r="13">
          <cell r="A13">
            <v>36892</v>
          </cell>
          <cell r="B13">
            <v>2589.5404936191135</v>
          </cell>
          <cell r="C13">
            <v>4889.2484064263062</v>
          </cell>
          <cell r="D13">
            <v>8717.4548351538851</v>
          </cell>
          <cell r="E13">
            <v>36892</v>
          </cell>
          <cell r="F13">
            <v>37226</v>
          </cell>
          <cell r="H13">
            <v>4638.5312064263062</v>
          </cell>
          <cell r="I13">
            <v>7291.7740351538851</v>
          </cell>
        </row>
        <row r="14">
          <cell r="A14">
            <v>36923</v>
          </cell>
          <cell r="B14">
            <v>-2299.70791280719</v>
          </cell>
          <cell r="C14">
            <v>1227.8076524579174</v>
          </cell>
          <cell r="D14">
            <v>3623.2502605900845</v>
          </cell>
          <cell r="E14">
            <v>36923</v>
          </cell>
          <cell r="F14">
            <v>37257</v>
          </cell>
          <cell r="H14">
            <v>728.06195245791741</v>
          </cell>
          <cell r="I14">
            <v>2496.9253605900849</v>
          </cell>
        </row>
        <row r="15">
          <cell r="A15">
            <v>36951</v>
          </cell>
          <cell r="B15">
            <v>-3527.5155652651101</v>
          </cell>
          <cell r="C15">
            <v>266.00029519019512</v>
          </cell>
          <cell r="D15">
            <v>1978.3044302668909</v>
          </cell>
          <cell r="E15">
            <v>36951</v>
          </cell>
          <cell r="F15">
            <v>37288</v>
          </cell>
          <cell r="H15">
            <v>-49.660404809804859</v>
          </cell>
          <cell r="I15">
            <v>1394.8205302668914</v>
          </cell>
        </row>
        <row r="16">
          <cell r="A16">
            <v>36982</v>
          </cell>
          <cell r="B16">
            <v>-3793.5158604553048</v>
          </cell>
          <cell r="C16">
            <v>2621.9961546495715</v>
          </cell>
          <cell r="D16">
            <v>1619.6234104307036</v>
          </cell>
          <cell r="E16">
            <v>36982</v>
          </cell>
          <cell r="F16">
            <v>37316</v>
          </cell>
          <cell r="H16">
            <v>2441.9138546495719</v>
          </cell>
          <cell r="I16">
            <v>1399.6771104307038</v>
          </cell>
        </row>
        <row r="17">
          <cell r="A17">
            <v>37012</v>
          </cell>
          <cell r="B17">
            <v>-6415.5120151048795</v>
          </cell>
          <cell r="C17">
            <v>-2508.3064259793905</v>
          </cell>
          <cell r="D17">
            <v>-1081.1769316426708</v>
          </cell>
          <cell r="E17">
            <v>37012</v>
          </cell>
          <cell r="F17">
            <v>37347</v>
          </cell>
          <cell r="H17">
            <v>-2557.3658259793906</v>
          </cell>
          <cell r="I17">
            <v>-1080.119631642671</v>
          </cell>
        </row>
        <row r="18">
          <cell r="A18">
            <v>37043</v>
          </cell>
          <cell r="B18">
            <v>-3907.2055891254836</v>
          </cell>
          <cell r="C18">
            <v>2354.8007990755018</v>
          </cell>
          <cell r="D18">
            <v>1015.9696156193705</v>
          </cell>
          <cell r="E18">
            <v>37043</v>
          </cell>
          <cell r="F18">
            <v>37377</v>
          </cell>
          <cell r="H18">
            <v>2336.0012990755017</v>
          </cell>
          <cell r="I18">
            <v>1108.4056156193694</v>
          </cell>
        </row>
        <row r="19">
          <cell r="A19">
            <v>37073</v>
          </cell>
          <cell r="B19">
            <v>-6262.0063882009872</v>
          </cell>
          <cell r="C19">
            <v>1918.8576534459028</v>
          </cell>
          <cell r="D19">
            <v>531.03674605682863</v>
          </cell>
          <cell r="E19">
            <v>37073</v>
          </cell>
          <cell r="F19">
            <v>37408</v>
          </cell>
          <cell r="H19">
            <v>1843.4333534459029</v>
          </cell>
          <cell r="I19">
            <v>682.45164605682885</v>
          </cell>
        </row>
        <row r="20">
          <cell r="A20">
            <v>37104</v>
          </cell>
          <cell r="B20">
            <v>-8180.8640416468979</v>
          </cell>
          <cell r="C20">
            <v>-137.60601158089449</v>
          </cell>
          <cell r="D20">
            <v>-1675.025869400258</v>
          </cell>
          <cell r="E20">
            <v>37104</v>
          </cell>
          <cell r="F20">
            <v>37438</v>
          </cell>
          <cell r="H20">
            <v>-212.43271158089456</v>
          </cell>
          <cell r="I20">
            <v>-1406.6680694002578</v>
          </cell>
        </row>
        <row r="21">
          <cell r="A21">
            <v>37135</v>
          </cell>
          <cell r="B21">
            <v>-8043.258030066002</v>
          </cell>
          <cell r="C21">
            <v>-458.62873423266439</v>
          </cell>
          <cell r="D21">
            <v>-993.07991193614794</v>
          </cell>
          <cell r="E21">
            <v>37135</v>
          </cell>
          <cell r="F21">
            <v>37469</v>
          </cell>
          <cell r="H21">
            <v>-530.75763423266426</v>
          </cell>
          <cell r="I21">
            <v>-611.73511193614718</v>
          </cell>
        </row>
        <row r="22">
          <cell r="A22">
            <v>37165</v>
          </cell>
          <cell r="B22">
            <v>-7584.6292958333352</v>
          </cell>
          <cell r="C22">
            <v>-424.56615827960752</v>
          </cell>
          <cell r="D22">
            <v>-1257.4849818584312</v>
          </cell>
          <cell r="E22">
            <v>37165</v>
          </cell>
          <cell r="F22">
            <v>37500</v>
          </cell>
          <cell r="H22">
            <v>-498.90275827960755</v>
          </cell>
          <cell r="I22">
            <v>-762.6655818584311</v>
          </cell>
        </row>
        <row r="23">
          <cell r="A23">
            <v>37196</v>
          </cell>
          <cell r="B23">
            <v>-7160.0631375537268</v>
          </cell>
          <cell r="C23">
            <v>-1705.8819668276565</v>
          </cell>
          <cell r="D23">
            <v>-820.19935734068531</v>
          </cell>
          <cell r="E23">
            <v>37196</v>
          </cell>
          <cell r="F23">
            <v>37530</v>
          </cell>
          <cell r="H23">
            <v>-1614.7823668276562</v>
          </cell>
          <cell r="I23">
            <v>-213.30855734068524</v>
          </cell>
        </row>
        <row r="24">
          <cell r="A24">
            <v>37226</v>
          </cell>
          <cell r="B24">
            <v>-5454.1811707260649</v>
          </cell>
          <cell r="C24">
            <v>673.73317080870356</v>
          </cell>
          <cell r="D24">
            <v>200.96849233172156</v>
          </cell>
          <cell r="E24">
            <v>37226</v>
          </cell>
          <cell r="F24">
            <v>37561</v>
          </cell>
          <cell r="H24">
            <v>767.73407080870345</v>
          </cell>
          <cell r="I24">
            <v>757.51929233172177</v>
          </cell>
        </row>
        <row r="25">
          <cell r="A25">
            <v>37257</v>
          </cell>
          <cell r="B25">
            <v>-6127.914341534768</v>
          </cell>
          <cell r="C25">
            <v>-204.9561681374947</v>
          </cell>
          <cell r="D25">
            <v>-135.60841144245262</v>
          </cell>
          <cell r="E25">
            <v>37257</v>
          </cell>
          <cell r="F25">
            <v>37591</v>
          </cell>
          <cell r="H25">
            <v>-156.3174681374947</v>
          </cell>
          <cell r="I25">
            <v>368.70908855754789</v>
          </cell>
        </row>
        <row r="26">
          <cell r="A26">
            <v>37288</v>
          </cell>
          <cell r="B26">
            <v>-5922.95817339727</v>
          </cell>
          <cell r="C26">
            <v>-417.13817786527585</v>
          </cell>
          <cell r="D26">
            <v>-1471.6569183715942</v>
          </cell>
          <cell r="E26">
            <v>37288</v>
          </cell>
          <cell r="F26">
            <v>37622</v>
          </cell>
          <cell r="H26">
            <v>-374.04287786527584</v>
          </cell>
          <cell r="I26">
            <v>-977.07091837159396</v>
          </cell>
        </row>
        <row r="27">
          <cell r="A27">
            <v>37316</v>
          </cell>
          <cell r="B27">
            <v>-5505.8199955320006</v>
          </cell>
          <cell r="C27">
            <v>-92.6807246459922</v>
          </cell>
          <cell r="D27">
            <v>-1030.9969674332242</v>
          </cell>
          <cell r="E27">
            <v>37316</v>
          </cell>
          <cell r="F27">
            <v>37653</v>
          </cell>
          <cell r="H27">
            <v>-44.803824645992229</v>
          </cell>
          <cell r="I27">
            <v>-544.84596743322368</v>
          </cell>
        </row>
        <row r="28">
          <cell r="A28">
            <v>37347</v>
          </cell>
          <cell r="B28">
            <v>-5413.1392708860049</v>
          </cell>
          <cell r="C28">
            <v>-78.804187423802844</v>
          </cell>
          <cell r="D28">
            <v>-40.809386277222757</v>
          </cell>
          <cell r="E28">
            <v>37347</v>
          </cell>
          <cell r="F28">
            <v>37681</v>
          </cell>
          <cell r="H28">
            <v>-37.882887423802842</v>
          </cell>
          <cell r="I28">
            <v>435.89741372277729</v>
          </cell>
        </row>
        <row r="29">
          <cell r="A29">
            <v>37377</v>
          </cell>
          <cell r="B29">
            <v>-5334.3350834622024</v>
          </cell>
          <cell r="C29">
            <v>-411.15987871734967</v>
          </cell>
          <cell r="D29">
            <v>594.65689573946213</v>
          </cell>
          <cell r="E29">
            <v>37377</v>
          </cell>
          <cell r="F29">
            <v>37712</v>
          </cell>
          <cell r="H29">
            <v>-368.84057871734967</v>
          </cell>
          <cell r="I29">
            <v>1067.9641957394624</v>
          </cell>
        </row>
        <row r="30">
          <cell r="A30">
            <v>37408</v>
          </cell>
          <cell r="B30">
            <v>-4923.1752047448545</v>
          </cell>
          <cell r="C30">
            <v>1869.8679295129605</v>
          </cell>
          <cell r="D30">
            <v>567.09916702472674</v>
          </cell>
          <cell r="E30">
            <v>37408</v>
          </cell>
          <cell r="F30">
            <v>37742</v>
          </cell>
          <cell r="H30">
            <v>1910.0473295129605</v>
          </cell>
          <cell r="I30">
            <v>1036.4492670247273</v>
          </cell>
        </row>
        <row r="31">
          <cell r="A31">
            <v>37438</v>
          </cell>
          <cell r="B31">
            <v>-6793.0431342578186</v>
          </cell>
          <cell r="C31">
            <v>-287.20496201118362</v>
          </cell>
          <cell r="D31">
            <v>-1811.7075235472371</v>
          </cell>
          <cell r="E31">
            <v>37438</v>
          </cell>
          <cell r="F31">
            <v>37773</v>
          </cell>
          <cell r="H31">
            <v>-245.68636201118366</v>
          </cell>
          <cell r="I31">
            <v>-1345.4157235472367</v>
          </cell>
        </row>
        <row r="32">
          <cell r="A32">
            <v>37469</v>
          </cell>
          <cell r="B32">
            <v>-6505.8381722466347</v>
          </cell>
          <cell r="C32">
            <v>544.33994588321548</v>
          </cell>
          <cell r="D32">
            <v>-1907.1322422156998</v>
          </cell>
          <cell r="E32">
            <v>37469</v>
          </cell>
          <cell r="F32">
            <v>37803</v>
          </cell>
          <cell r="H32">
            <v>582.50024588321548</v>
          </cell>
          <cell r="I32">
            <v>-1444.4062422156996</v>
          </cell>
        </row>
        <row r="33">
          <cell r="A33">
            <v>37500</v>
          </cell>
          <cell r="B33">
            <v>-7050.1781181298538</v>
          </cell>
          <cell r="C33">
            <v>-723.03380415494792</v>
          </cell>
          <cell r="D33">
            <v>-2807.8307117080103</v>
          </cell>
          <cell r="E33">
            <v>37500</v>
          </cell>
          <cell r="F33">
            <v>37834</v>
          </cell>
          <cell r="H33">
            <v>-681.68810415494784</v>
          </cell>
          <cell r="I33">
            <v>-2345.5245117080103</v>
          </cell>
        </row>
        <row r="34">
          <cell r="A34">
            <v>37530</v>
          </cell>
          <cell r="B34">
            <v>-6327.1443139749008</v>
          </cell>
          <cell r="C34">
            <v>12.719466238138565</v>
          </cell>
          <cell r="D34">
            <v>-2922.7397508125159</v>
          </cell>
          <cell r="E34">
            <v>37530</v>
          </cell>
          <cell r="F34">
            <v>37865</v>
          </cell>
          <cell r="H34">
            <v>50.454266238138587</v>
          </cell>
          <cell r="I34">
            <v>-2465.3501508125155</v>
          </cell>
        </row>
        <row r="35">
          <cell r="A35">
            <v>37561</v>
          </cell>
          <cell r="B35">
            <v>-6339.8637802130379</v>
          </cell>
          <cell r="C35">
            <v>-684.7141171552496</v>
          </cell>
          <cell r="D35">
            <v>-3213.4961004208035</v>
          </cell>
          <cell r="E35">
            <v>37561</v>
          </cell>
          <cell r="F35">
            <v>37895</v>
          </cell>
          <cell r="H35">
            <v>-643.9545171552495</v>
          </cell>
          <cell r="I35">
            <v>-2756.5953004208031</v>
          </cell>
        </row>
        <row r="36">
          <cell r="A36">
            <v>37591</v>
          </cell>
          <cell r="B36">
            <v>-5655.1496630577867</v>
          </cell>
          <cell r="C36">
            <v>337.15626703452938</v>
          </cell>
          <cell r="D36">
            <v>-2196.3848614554026</v>
          </cell>
          <cell r="E36">
            <v>37591</v>
          </cell>
          <cell r="F36">
            <v>37926</v>
          </cell>
          <cell r="H36">
            <v>378.92386703452945</v>
          </cell>
          <cell r="I36">
            <v>-1772.2415614554025</v>
          </cell>
        </row>
        <row r="37">
          <cell r="A37">
            <v>37622</v>
          </cell>
          <cell r="B37">
            <v>-5992.3059300923178</v>
          </cell>
          <cell r="C37">
            <v>-1541.0046750666363</v>
          </cell>
          <cell r="D37">
            <v>-358.59463848648466</v>
          </cell>
          <cell r="E37">
            <v>37622</v>
          </cell>
          <cell r="F37">
            <v>37956</v>
          </cell>
          <cell r="H37">
            <v>-1502.0974750666362</v>
          </cell>
          <cell r="I37">
            <v>31.894061513516135</v>
          </cell>
        </row>
        <row r="38">
          <cell r="A38">
            <v>37653</v>
          </cell>
          <cell r="B38">
            <v>-4451.3012550256817</v>
          </cell>
          <cell r="C38">
            <v>23.521773073094192</v>
          </cell>
          <cell r="D38">
            <v>2095.7779349345396</v>
          </cell>
          <cell r="E38">
            <v>37653</v>
          </cell>
          <cell r="F38">
            <v>37987</v>
          </cell>
          <cell r="H38">
            <v>58.182073073094188</v>
          </cell>
          <cell r="I38">
            <v>2457.9146349345392</v>
          </cell>
        </row>
        <row r="39">
          <cell r="A39">
            <v>37681</v>
          </cell>
          <cell r="B39">
            <v>-4474.8230280987764</v>
          </cell>
          <cell r="C39">
            <v>897.50685651000902</v>
          </cell>
          <cell r="D39">
            <v>1976.1596944041416</v>
          </cell>
          <cell r="E39">
            <v>37681</v>
          </cell>
          <cell r="F39">
            <v>38018</v>
          </cell>
          <cell r="H39">
            <v>935.93955651000908</v>
          </cell>
          <cell r="I39">
            <v>2313.6587944041412</v>
          </cell>
        </row>
        <row r="40">
          <cell r="A40">
            <v>37712</v>
          </cell>
          <cell r="B40">
            <v>-5372.329884608781</v>
          </cell>
          <cell r="C40">
            <v>556.66209459288223</v>
          </cell>
          <cell r="D40">
            <v>1491.1998177201147</v>
          </cell>
          <cell r="E40">
            <v>37712</v>
          </cell>
          <cell r="F40">
            <v>38047</v>
          </cell>
          <cell r="H40">
            <v>594.18389459288221</v>
          </cell>
          <cell r="I40">
            <v>1800.6985177201145</v>
          </cell>
        </row>
        <row r="41">
          <cell r="A41">
            <v>37742</v>
          </cell>
          <cell r="B41">
            <v>-5928.9919792016626</v>
          </cell>
          <cell r="C41">
            <v>-438.71760743208478</v>
          </cell>
          <cell r="D41">
            <v>-66.983584665994613</v>
          </cell>
          <cell r="E41">
            <v>37742</v>
          </cell>
          <cell r="F41">
            <v>38078</v>
          </cell>
          <cell r="H41">
            <v>-400.35550743208472</v>
          </cell>
          <cell r="I41">
            <v>215.13111533400524</v>
          </cell>
        </row>
        <row r="42">
          <cell r="A42">
            <v>37773</v>
          </cell>
          <cell r="B42">
            <v>-5490.2743717695839</v>
          </cell>
          <cell r="C42">
            <v>-508.93876105900381</v>
          </cell>
          <cell r="D42">
            <v>-668.5855069621548</v>
          </cell>
          <cell r="E42">
            <v>37773</v>
          </cell>
          <cell r="F42">
            <v>38108</v>
          </cell>
          <cell r="H42">
            <v>-471.81766105900385</v>
          </cell>
          <cell r="I42">
            <v>-414.52390696215457</v>
          </cell>
        </row>
        <row r="43">
          <cell r="A43">
            <v>37803</v>
          </cell>
          <cell r="B43">
            <v>-4981.3356107105765</v>
          </cell>
          <cell r="C43">
            <v>-382.62968067964653</v>
          </cell>
          <cell r="D43">
            <v>-993.140192018785</v>
          </cell>
          <cell r="E43">
            <v>37803</v>
          </cell>
          <cell r="F43">
            <v>38139</v>
          </cell>
          <cell r="H43">
            <v>-344.6768806796465</v>
          </cell>
          <cell r="I43">
            <v>-766.16079201878574</v>
          </cell>
        </row>
        <row r="44">
          <cell r="A44">
            <v>37834</v>
          </cell>
          <cell r="B44">
            <v>-4598.7059300309329</v>
          </cell>
          <cell r="C44">
            <v>-356.35852360909496</v>
          </cell>
          <cell r="D44">
            <v>-1583.8179314887911</v>
          </cell>
          <cell r="E44">
            <v>37834</v>
          </cell>
          <cell r="F44">
            <v>38169</v>
          </cell>
          <cell r="H44">
            <v>-318.61802360909496</v>
          </cell>
          <cell r="I44">
            <v>-1384.5589314887916</v>
          </cell>
        </row>
        <row r="45">
          <cell r="A45">
            <v>37865</v>
          </cell>
          <cell r="B45">
            <v>-4242.3474064218381</v>
          </cell>
          <cell r="C45">
            <v>-837.94284325945341</v>
          </cell>
          <cell r="D45">
            <v>-2119.63005551479</v>
          </cell>
          <cell r="E45">
            <v>37865</v>
          </cell>
          <cell r="F45">
            <v>38200</v>
          </cell>
          <cell r="H45">
            <v>-801.51374325945346</v>
          </cell>
          <cell r="I45">
            <v>-1947.9413555147903</v>
          </cell>
        </row>
        <row r="46">
          <cell r="A46">
            <v>37895</v>
          </cell>
          <cell r="B46">
            <v>-3404.404563162384</v>
          </cell>
          <cell r="C46">
            <v>-278.03688337014876</v>
          </cell>
          <cell r="D46">
            <v>-1609.3227200673564</v>
          </cell>
          <cell r="E46">
            <v>37895</v>
          </cell>
          <cell r="F46">
            <v>38231</v>
          </cell>
          <cell r="H46">
            <v>-240.79088337014872</v>
          </cell>
          <cell r="I46">
            <v>-1464.1836200673574</v>
          </cell>
        </row>
        <row r="47">
          <cell r="A47">
            <v>37926</v>
          </cell>
          <cell r="B47">
            <v>-3126.3676797922362</v>
          </cell>
          <cell r="C47">
            <v>332.39712181015074</v>
          </cell>
          <cell r="D47">
            <v>-1330.8435797142022</v>
          </cell>
          <cell r="E47">
            <v>37926</v>
          </cell>
          <cell r="F47">
            <v>38261</v>
          </cell>
          <cell r="H47">
            <v>340.39922181015072</v>
          </cell>
          <cell r="I47">
            <v>-1212.9016797142031</v>
          </cell>
        </row>
        <row r="48">
          <cell r="A48">
            <v>37956</v>
          </cell>
          <cell r="B48">
            <v>-3458.764801602385</v>
          </cell>
          <cell r="C48">
            <v>2174.9464900034482</v>
          </cell>
          <cell r="D48">
            <v>-1602.3293789780068</v>
          </cell>
          <cell r="E48">
            <v>37956</v>
          </cell>
          <cell r="F48">
            <v>38292</v>
          </cell>
          <cell r="H48">
            <v>2183.059490003448</v>
          </cell>
          <cell r="I48">
            <v>-1495.0102789780078</v>
          </cell>
        </row>
        <row r="49">
          <cell r="A49">
            <v>37987</v>
          </cell>
          <cell r="B49">
            <v>-5633.7112916058331</v>
          </cell>
          <cell r="C49">
            <v>913.36789835438753</v>
          </cell>
          <cell r="D49">
            <v>-2554.6125910245919</v>
          </cell>
          <cell r="E49">
            <v>37987</v>
          </cell>
          <cell r="F49">
            <v>38322</v>
          </cell>
          <cell r="H49">
            <v>923.92309835438755</v>
          </cell>
          <cell r="I49">
            <v>-2458.1947910245917</v>
          </cell>
        </row>
        <row r="50">
          <cell r="A50">
            <v>38018</v>
          </cell>
          <cell r="B50">
            <v>-6547.0791899602236</v>
          </cell>
          <cell r="C50">
            <v>-96.096467457303788</v>
          </cell>
          <cell r="D50">
            <v>-2731.4514874952192</v>
          </cell>
          <cell r="E50">
            <v>38018</v>
          </cell>
          <cell r="F50">
            <v>38353</v>
          </cell>
          <cell r="H50">
            <v>-86.073767457303774</v>
          </cell>
          <cell r="I50">
            <v>-2648.1379874952177</v>
          </cell>
        </row>
        <row r="51">
          <cell r="A51">
            <v>38047</v>
          </cell>
          <cell r="B51">
            <v>-6450.9827225029203</v>
          </cell>
          <cell r="C51">
            <v>412.54697982598208</v>
          </cell>
          <cell r="D51">
            <v>-2564.9274280013296</v>
          </cell>
          <cell r="E51">
            <v>38047</v>
          </cell>
          <cell r="F51">
            <v>38384</v>
          </cell>
          <cell r="H51">
            <v>422.97927982598202</v>
          </cell>
          <cell r="I51">
            <v>-2493.2381280013296</v>
          </cell>
        </row>
        <row r="52">
          <cell r="A52">
            <v>38078</v>
          </cell>
          <cell r="B52">
            <v>-6863.5297023289058</v>
          </cell>
          <cell r="C52">
            <v>-1001.5213077932274</v>
          </cell>
          <cell r="D52">
            <v>-2326.5420196526193</v>
          </cell>
          <cell r="E52">
            <v>38078</v>
          </cell>
          <cell r="F52">
            <v>38412</v>
          </cell>
          <cell r="H52">
            <v>-991.38350779322741</v>
          </cell>
          <cell r="I52">
            <v>-2267.3520196526188</v>
          </cell>
        </row>
        <row r="53">
          <cell r="A53">
            <v>38108</v>
          </cell>
          <cell r="B53">
            <v>-5862.0083945356682</v>
          </cell>
          <cell r="C53">
            <v>-1040.3195297282446</v>
          </cell>
          <cell r="D53">
            <v>-2001.2793523261992</v>
          </cell>
          <cell r="E53">
            <v>38108</v>
          </cell>
          <cell r="F53">
            <v>38443</v>
          </cell>
          <cell r="H53">
            <v>-1030.0105297282446</v>
          </cell>
          <cell r="I53">
            <v>-1944.1083523261998</v>
          </cell>
        </row>
        <row r="54">
          <cell r="A54">
            <v>38139</v>
          </cell>
          <cell r="B54">
            <v>-4821.6888648074246</v>
          </cell>
          <cell r="C54">
            <v>-833.49344611563447</v>
          </cell>
          <cell r="D54">
            <v>-2034.4864968579395</v>
          </cell>
          <cell r="E54">
            <v>38139</v>
          </cell>
          <cell r="F54">
            <v>38473</v>
          </cell>
          <cell r="H54">
            <v>-823.45454611563446</v>
          </cell>
          <cell r="I54">
            <v>-1979.3780968579395</v>
          </cell>
        </row>
        <row r="55">
          <cell r="A55">
            <v>38169</v>
          </cell>
          <cell r="B55">
            <v>-3988.1954186917919</v>
          </cell>
          <cell r="C55">
            <v>-973.3074201496521</v>
          </cell>
          <cell r="D55">
            <v>-1986.3215581734576</v>
          </cell>
          <cell r="E55">
            <v>38169</v>
          </cell>
          <cell r="F55">
            <v>38504</v>
          </cell>
          <cell r="H55">
            <v>-963.07502014965223</v>
          </cell>
          <cell r="I55">
            <v>-1933.2306581734574</v>
          </cell>
        </row>
        <row r="56">
          <cell r="A56">
            <v>38200</v>
          </cell>
          <cell r="B56">
            <v>-3014.8879985421427</v>
          </cell>
          <cell r="C56">
            <v>-892.1706476350937</v>
          </cell>
          <cell r="D56">
            <v>-1846.0763158867198</v>
          </cell>
          <cell r="E56">
            <v>38200</v>
          </cell>
          <cell r="F56">
            <v>38534</v>
          </cell>
          <cell r="H56">
            <v>-882.00044763509368</v>
          </cell>
          <cell r="I56">
            <v>-1795.07041588672</v>
          </cell>
        </row>
        <row r="57">
          <cell r="A57">
            <v>38231</v>
          </cell>
          <cell r="B57">
            <v>-2122.717350907049</v>
          </cell>
          <cell r="C57">
            <v>-327.63550781202053</v>
          </cell>
          <cell r="D57">
            <v>-1764.7065454304375</v>
          </cell>
          <cell r="E57">
            <v>38231</v>
          </cell>
          <cell r="F57">
            <v>38565</v>
          </cell>
          <cell r="H57">
            <v>-317.75600781202053</v>
          </cell>
          <cell r="I57">
            <v>-1715.773445430438</v>
          </cell>
        </row>
        <row r="58">
          <cell r="A58">
            <v>38261</v>
          </cell>
          <cell r="B58">
            <v>-1795.0818430950303</v>
          </cell>
          <cell r="C58">
            <v>0.44225698300582028</v>
          </cell>
          <cell r="D58">
            <v>-2505.6272033154346</v>
          </cell>
          <cell r="E58">
            <v>38261</v>
          </cell>
          <cell r="F58">
            <v>38596</v>
          </cell>
          <cell r="H58">
            <v>10.491056983005819</v>
          </cell>
          <cell r="I58">
            <v>-2458.6666033154343</v>
          </cell>
        </row>
        <row r="59">
          <cell r="A59">
            <v>38292</v>
          </cell>
          <cell r="B59">
            <v>-1795.5241000780361</v>
          </cell>
          <cell r="C59">
            <v>60.911322546345581</v>
          </cell>
          <cell r="D59">
            <v>-2867.9524412167107</v>
          </cell>
          <cell r="E59">
            <v>38292</v>
          </cell>
          <cell r="F59">
            <v>38626</v>
          </cell>
          <cell r="H59">
            <v>58.290622546345581</v>
          </cell>
          <cell r="I59">
            <v>-2823.0089412167099</v>
          </cell>
        </row>
        <row r="60">
          <cell r="A60">
            <v>38322</v>
          </cell>
          <cell r="B60">
            <v>-1856.4354226243822</v>
          </cell>
          <cell r="C60">
            <v>1222.6632779568638</v>
          </cell>
          <cell r="D60">
            <v>-3265.2782034723828</v>
          </cell>
          <cell r="E60">
            <v>38322</v>
          </cell>
          <cell r="F60">
            <v>38657</v>
          </cell>
          <cell r="H60">
            <v>1219.8749779568639</v>
          </cell>
          <cell r="I60">
            <v>-3228.9626034723833</v>
          </cell>
        </row>
        <row r="61">
          <cell r="A61">
            <v>38353</v>
          </cell>
          <cell r="B61">
            <v>-3079.098700581244</v>
          </cell>
          <cell r="C61">
            <v>736.5290018837602</v>
          </cell>
          <cell r="D61">
            <v>-3910.9967331322082</v>
          </cell>
          <cell r="E61">
            <v>38353</v>
          </cell>
          <cell r="F61">
            <v>38687</v>
          </cell>
          <cell r="H61">
            <v>733.97990188376025</v>
          </cell>
          <cell r="I61">
            <v>-3883.5368331322079</v>
          </cell>
        </row>
        <row r="62">
          <cell r="A62">
            <v>38384</v>
          </cell>
          <cell r="B62">
            <v>-3815.6277024650021</v>
          </cell>
          <cell r="C62">
            <v>70.427592036585253</v>
          </cell>
          <cell r="D62">
            <v>-3599.1161954659437</v>
          </cell>
          <cell r="E62">
            <v>38384</v>
          </cell>
          <cell r="F62">
            <v>38718</v>
          </cell>
          <cell r="H62">
            <v>68.826092036585223</v>
          </cell>
          <cell r="I62">
            <v>-3579.8001954659449</v>
          </cell>
        </row>
        <row r="63">
          <cell r="A63">
            <v>38412</v>
          </cell>
          <cell r="B63">
            <v>-3886.0552945015856</v>
          </cell>
          <cell r="C63">
            <v>650.93238817469319</v>
          </cell>
          <cell r="D63">
            <v>-3323.4969233920251</v>
          </cell>
          <cell r="E63">
            <v>38412</v>
          </cell>
          <cell r="F63">
            <v>38749</v>
          </cell>
          <cell r="H63">
            <v>648.86538817469318</v>
          </cell>
          <cell r="I63">
            <v>-3311.8996233920266</v>
          </cell>
        </row>
        <row r="64">
          <cell r="A64">
            <v>38443</v>
          </cell>
          <cell r="B64">
            <v>-4536.9876826762802</v>
          </cell>
          <cell r="C64">
            <v>-676.25864046680817</v>
          </cell>
          <cell r="D64">
            <v>-3617.7216338885478</v>
          </cell>
          <cell r="E64">
            <v>38443</v>
          </cell>
          <cell r="F64">
            <v>38777</v>
          </cell>
          <cell r="H64">
            <v>-668.13984046680821</v>
          </cell>
          <cell r="I64">
            <v>-3614.2201338885493</v>
          </cell>
        </row>
        <row r="65">
          <cell r="A65">
            <v>38473</v>
          </cell>
          <cell r="B65">
            <v>-3860.7290422094711</v>
          </cell>
          <cell r="C65">
            <v>-1073.5266742599847</v>
          </cell>
          <cell r="D65">
            <v>-3434.9839023241238</v>
          </cell>
          <cell r="E65">
            <v>38473</v>
          </cell>
          <cell r="F65">
            <v>38808</v>
          </cell>
          <cell r="H65">
            <v>-1065.2802742599847</v>
          </cell>
          <cell r="I65">
            <v>-3449.2870023241244</v>
          </cell>
        </row>
        <row r="66">
          <cell r="A66">
            <v>38504</v>
          </cell>
          <cell r="B66">
            <v>-2787.2023679494905</v>
          </cell>
          <cell r="C66">
            <v>-785.3285074311525</v>
          </cell>
          <cell r="D66">
            <v>-3436.9808225783231</v>
          </cell>
          <cell r="E66">
            <v>38504</v>
          </cell>
          <cell r="F66">
            <v>38838</v>
          </cell>
          <cell r="H66">
            <v>-777.30710743115253</v>
          </cell>
          <cell r="I66">
            <v>-3469.573122578322</v>
          </cell>
        </row>
        <row r="67">
          <cell r="A67">
            <v>38534</v>
          </cell>
          <cell r="B67">
            <v>-2001.8738605183382</v>
          </cell>
          <cell r="C67">
            <v>-833.06217786291438</v>
          </cell>
          <cell r="D67">
            <v>-3458.515631588637</v>
          </cell>
          <cell r="E67">
            <v>38534</v>
          </cell>
          <cell r="F67">
            <v>38869</v>
          </cell>
          <cell r="H67">
            <v>-824.91477786291432</v>
          </cell>
          <cell r="I67">
            <v>-3508.7087315886361</v>
          </cell>
        </row>
        <row r="68">
          <cell r="A68">
            <v>38565</v>
          </cell>
          <cell r="B68">
            <v>-1168.8116826554249</v>
          </cell>
          <cell r="C68">
            <v>-810.80087717881111</v>
          </cell>
          <cell r="D68">
            <v>-3675.0535993024459</v>
          </cell>
          <cell r="E68">
            <v>38565</v>
          </cell>
          <cell r="F68">
            <v>38899</v>
          </cell>
          <cell r="H68">
            <v>-802.70347717881123</v>
          </cell>
          <cell r="I68">
            <v>-3743.3789993024457</v>
          </cell>
        </row>
        <row r="69">
          <cell r="A69">
            <v>38596</v>
          </cell>
          <cell r="B69">
            <v>-358.01080547661348</v>
          </cell>
          <cell r="C69">
            <v>-1068.5561656970174</v>
          </cell>
          <cell r="D69">
            <v>-3906.9670881397151</v>
          </cell>
          <cell r="E69">
            <v>38596</v>
          </cell>
          <cell r="F69">
            <v>38930</v>
          </cell>
          <cell r="H69">
            <v>-1060.6491656970172</v>
          </cell>
          <cell r="I69">
            <v>-3993.3468881397152</v>
          </cell>
        </row>
        <row r="70">
          <cell r="A70">
            <v>38626</v>
          </cell>
          <cell r="B70">
            <v>710.54536022040361</v>
          </cell>
          <cell r="C70">
            <v>-361.88298091827011</v>
          </cell>
          <cell r="D70">
            <v>-3852.3724785444729</v>
          </cell>
          <cell r="E70">
            <v>38626</v>
          </cell>
          <cell r="F70">
            <v>38961</v>
          </cell>
          <cell r="H70">
            <v>-353.85128091827016</v>
          </cell>
          <cell r="I70">
            <v>-3956.179878544473</v>
          </cell>
        </row>
        <row r="71">
          <cell r="A71">
            <v>38657</v>
          </cell>
          <cell r="B71">
            <v>1072.4283411386743</v>
          </cell>
          <cell r="C71">
            <v>-336.41443970932698</v>
          </cell>
          <cell r="D71">
            <v>-3521.2191501385983</v>
          </cell>
          <cell r="E71">
            <v>38657</v>
          </cell>
          <cell r="F71">
            <v>38991</v>
          </cell>
          <cell r="H71">
            <v>-347.66303970932699</v>
          </cell>
          <cell r="I71">
            <v>-3642.9484501385978</v>
          </cell>
        </row>
        <row r="72">
          <cell r="A72">
            <v>38687</v>
          </cell>
          <cell r="B72">
            <v>1408.8427808480012</v>
          </cell>
          <cell r="C72">
            <v>576.9447482970387</v>
          </cell>
          <cell r="D72">
            <v>-3324.8736292898025</v>
          </cell>
          <cell r="E72">
            <v>38687</v>
          </cell>
          <cell r="F72">
            <v>39022</v>
          </cell>
          <cell r="H72">
            <v>565.30074829703881</v>
          </cell>
          <cell r="I72">
            <v>-3445.176029289802</v>
          </cell>
        </row>
        <row r="73">
          <cell r="A73">
            <v>38718</v>
          </cell>
          <cell r="B73">
            <v>831.89803255096137</v>
          </cell>
          <cell r="C73">
            <v>1048.4095395500233</v>
          </cell>
          <cell r="D73">
            <v>-2634.0247341117602</v>
          </cell>
          <cell r="E73">
            <v>38718</v>
          </cell>
          <cell r="F73">
            <v>39052</v>
          </cell>
          <cell r="H73">
            <v>1037.7165395500233</v>
          </cell>
          <cell r="I73">
            <v>-2752.8262341117597</v>
          </cell>
        </row>
        <row r="74">
          <cell r="A74">
            <v>38749</v>
          </cell>
          <cell r="B74">
            <v>-216.51150699906123</v>
          </cell>
          <cell r="C74">
            <v>346.0468641105038</v>
          </cell>
          <cell r="D74">
            <v>-2038.2924542669682</v>
          </cell>
          <cell r="E74">
            <v>38749</v>
          </cell>
          <cell r="F74">
            <v>39083</v>
          </cell>
          <cell r="H74">
            <v>336.7266641105038</v>
          </cell>
          <cell r="I74">
            <v>-2156.3522542669698</v>
          </cell>
        </row>
        <row r="75">
          <cell r="A75">
            <v>38777</v>
          </cell>
          <cell r="B75">
            <v>-562.55837110956577</v>
          </cell>
          <cell r="C75">
            <v>356.70767767817057</v>
          </cell>
          <cell r="D75">
            <v>-2340.9198858205277</v>
          </cell>
          <cell r="E75">
            <v>38777</v>
          </cell>
          <cell r="F75">
            <v>39114</v>
          </cell>
          <cell r="H75">
            <v>346.54487767817056</v>
          </cell>
          <cell r="I75">
            <v>-2458.5547858205264</v>
          </cell>
        </row>
        <row r="76">
          <cell r="A76">
            <v>38808</v>
          </cell>
          <cell r="B76">
            <v>-919.26604878773605</v>
          </cell>
          <cell r="C76">
            <v>-493.52090890238418</v>
          </cell>
          <cell r="D76">
            <v>-2677.9791031443729</v>
          </cell>
          <cell r="E76">
            <v>38808</v>
          </cell>
          <cell r="F76">
            <v>39142</v>
          </cell>
          <cell r="H76">
            <v>-503.20670890238415</v>
          </cell>
          <cell r="I76">
            <v>-2794.9040031443733</v>
          </cell>
        </row>
        <row r="77">
          <cell r="A77">
            <v>38838</v>
          </cell>
          <cell r="B77">
            <v>-425.74513988535085</v>
          </cell>
          <cell r="C77">
            <v>-1075.5235945141817</v>
          </cell>
          <cell r="D77">
            <v>-2578.7569274575721</v>
          </cell>
          <cell r="E77">
            <v>38838</v>
          </cell>
          <cell r="F77">
            <v>39173</v>
          </cell>
          <cell r="H77">
            <v>-1085.5663945141819</v>
          </cell>
          <cell r="I77">
            <v>-2695.0837274575738</v>
          </cell>
        </row>
        <row r="78">
          <cell r="A78">
            <v>38869</v>
          </cell>
          <cell r="B78">
            <v>649.77845462882965</v>
          </cell>
          <cell r="C78">
            <v>-806.86331644146708</v>
          </cell>
          <cell r="D78">
            <v>-1605.8231287190549</v>
          </cell>
          <cell r="E78">
            <v>38869</v>
          </cell>
          <cell r="F78">
            <v>39203</v>
          </cell>
          <cell r="H78">
            <v>-816.44271644146704</v>
          </cell>
          <cell r="I78">
            <v>-1721.447928719055</v>
          </cell>
        </row>
        <row r="79">
          <cell r="A79">
            <v>38899</v>
          </cell>
          <cell r="B79">
            <v>1456.6417710702979</v>
          </cell>
          <cell r="C79">
            <v>-1049.6001455767234</v>
          </cell>
          <cell r="D79">
            <v>-897.5932060998324</v>
          </cell>
          <cell r="E79">
            <v>38899</v>
          </cell>
          <cell r="F79">
            <v>39234</v>
          </cell>
          <cell r="H79">
            <v>-1059.5850455767234</v>
          </cell>
          <cell r="I79">
            <v>-1012.6389060998325</v>
          </cell>
        </row>
        <row r="80">
          <cell r="A80">
            <v>38930</v>
          </cell>
          <cell r="B80">
            <v>2506.2419166470222</v>
          </cell>
          <cell r="C80">
            <v>-1042.7143660160807</v>
          </cell>
          <cell r="D80">
            <v>52.409595941942854</v>
          </cell>
          <cell r="E80">
            <v>38930</v>
          </cell>
          <cell r="F80">
            <v>39264</v>
          </cell>
          <cell r="H80">
            <v>-1052.6713660160808</v>
          </cell>
          <cell r="I80">
            <v>-61.957604058057129</v>
          </cell>
        </row>
        <row r="81">
          <cell r="A81">
            <v>38961</v>
          </cell>
          <cell r="B81">
            <v>3548.9562826631027</v>
          </cell>
          <cell r="C81">
            <v>-1013.9615561017752</v>
          </cell>
          <cell r="D81">
            <v>996.35857341919586</v>
          </cell>
          <cell r="E81">
            <v>38961</v>
          </cell>
          <cell r="F81">
            <v>39295</v>
          </cell>
          <cell r="H81">
            <v>-1023.4821561017752</v>
          </cell>
          <cell r="I81">
            <v>882.66517341919587</v>
          </cell>
        </row>
        <row r="82">
          <cell r="A82">
            <v>38991</v>
          </cell>
          <cell r="B82">
            <v>4562.9178387648753</v>
          </cell>
          <cell r="C82">
            <v>-30.72965251239517</v>
          </cell>
          <cell r="D82">
            <v>1925.9001727052851</v>
          </cell>
          <cell r="E82">
            <v>38991</v>
          </cell>
          <cell r="F82">
            <v>39326</v>
          </cell>
          <cell r="H82">
            <v>-40.61985251239517</v>
          </cell>
          <cell r="I82">
            <v>1812.7761727052853</v>
          </cell>
        </row>
        <row r="83">
          <cell r="A83">
            <v>39022</v>
          </cell>
          <cell r="B83">
            <v>4593.6474912772719</v>
          </cell>
          <cell r="C83">
            <v>-140.06891886053108</v>
          </cell>
          <cell r="D83">
            <v>1868.9572234367415</v>
          </cell>
          <cell r="E83">
            <v>39022</v>
          </cell>
          <cell r="F83">
            <v>39356</v>
          </cell>
          <cell r="H83">
            <v>-149.89061886053105</v>
          </cell>
          <cell r="I83">
            <v>1756.5102234367414</v>
          </cell>
        </row>
        <row r="84">
          <cell r="A84">
            <v>39052</v>
          </cell>
          <cell r="B84">
            <v>4733.716410137803</v>
          </cell>
          <cell r="C84">
            <v>1267.7936434750811</v>
          </cell>
          <cell r="D84">
            <v>1936.6481483829632</v>
          </cell>
          <cell r="E84">
            <v>39052</v>
          </cell>
          <cell r="F84">
            <v>39387</v>
          </cell>
          <cell r="H84">
            <v>1257.6505434750811</v>
          </cell>
          <cell r="I84">
            <v>1834.452548382963</v>
          </cell>
        </row>
        <row r="85">
          <cell r="A85">
            <v>39083</v>
          </cell>
          <cell r="B85">
            <v>3465.922766662723</v>
          </cell>
          <cell r="C85">
            <v>1644.1418193948145</v>
          </cell>
          <cell r="D85">
            <v>18.861747477609811</v>
          </cell>
          <cell r="E85">
            <v>39083</v>
          </cell>
          <cell r="F85">
            <v>39417</v>
          </cell>
          <cell r="H85">
            <v>1634.1905193948146</v>
          </cell>
          <cell r="I85">
            <v>-72.803452522389989</v>
          </cell>
        </row>
        <row r="86">
          <cell r="A86">
            <v>39114</v>
          </cell>
          <cell r="B86">
            <v>1821.7809472679078</v>
          </cell>
          <cell r="C86">
            <v>43.419432556944471</v>
          </cell>
          <cell r="D86">
            <v>-1050.6924291769551</v>
          </cell>
          <cell r="E86">
            <v>39114</v>
          </cell>
          <cell r="F86">
            <v>39448</v>
          </cell>
          <cell r="H86">
            <v>34.524132556944458</v>
          </cell>
          <cell r="I86">
            <v>-1132.4181291769553</v>
          </cell>
        </row>
        <row r="87">
          <cell r="A87">
            <v>39142</v>
          </cell>
          <cell r="B87">
            <v>1778.3615147109633</v>
          </cell>
          <cell r="C87">
            <v>19.648460354325586</v>
          </cell>
          <cell r="D87">
            <v>-1096.2977425021852</v>
          </cell>
          <cell r="E87">
            <v>39142</v>
          </cell>
          <cell r="F87">
            <v>39479</v>
          </cell>
          <cell r="H87">
            <v>10.195660354325579</v>
          </cell>
          <cell r="I87">
            <v>-1169.130842502185</v>
          </cell>
        </row>
        <row r="88">
          <cell r="A88">
            <v>39173</v>
          </cell>
          <cell r="B88">
            <v>1758.7130543566379</v>
          </cell>
          <cell r="C88">
            <v>-394.29873321558398</v>
          </cell>
          <cell r="D88">
            <v>-1118.1041091392701</v>
          </cell>
          <cell r="E88">
            <v>39173</v>
          </cell>
          <cell r="F88">
            <v>39508</v>
          </cell>
          <cell r="H88">
            <v>-403.38643321558396</v>
          </cell>
          <cell r="I88">
            <v>-1181.3643091392703</v>
          </cell>
        </row>
        <row r="89">
          <cell r="A89">
            <v>39203</v>
          </cell>
          <cell r="B89">
            <v>2153.0117875722221</v>
          </cell>
          <cell r="C89">
            <v>-102.58979577566375</v>
          </cell>
          <cell r="D89">
            <v>-725.01656050023485</v>
          </cell>
          <cell r="E89">
            <v>39203</v>
          </cell>
          <cell r="F89">
            <v>39539</v>
          </cell>
          <cell r="H89">
            <v>-111.93059577566376</v>
          </cell>
          <cell r="I89">
            <v>-778.73676050023494</v>
          </cell>
        </row>
        <row r="90">
          <cell r="A90">
            <v>39234</v>
          </cell>
          <cell r="B90">
            <v>2255.6015833478864</v>
          </cell>
          <cell r="C90">
            <v>-98.633393822244969</v>
          </cell>
          <cell r="D90">
            <v>-624.31739397713409</v>
          </cell>
          <cell r="E90">
            <v>39234</v>
          </cell>
          <cell r="F90">
            <v>39569</v>
          </cell>
          <cell r="H90">
            <v>-107.63369382224498</v>
          </cell>
          <cell r="I90">
            <v>-668.24079397713422</v>
          </cell>
        </row>
        <row r="91">
          <cell r="A91">
            <v>39264</v>
          </cell>
          <cell r="B91">
            <v>2354.2349771701315</v>
          </cell>
          <cell r="C91">
            <v>-99.597343534948067</v>
          </cell>
          <cell r="D91">
            <v>-527.50432510482312</v>
          </cell>
          <cell r="E91">
            <v>39264</v>
          </cell>
          <cell r="F91">
            <v>39600</v>
          </cell>
          <cell r="H91">
            <v>-108.90374353494806</v>
          </cell>
          <cell r="I91">
            <v>-562.02312510482329</v>
          </cell>
        </row>
        <row r="92">
          <cell r="A92">
            <v>39295</v>
          </cell>
          <cell r="B92">
            <v>2453.8323207050794</v>
          </cell>
          <cell r="C92">
            <v>-98.765388538827622</v>
          </cell>
          <cell r="D92">
            <v>-428.21399212854772</v>
          </cell>
          <cell r="E92">
            <v>39295</v>
          </cell>
          <cell r="F92">
            <v>39630</v>
          </cell>
          <cell r="H92">
            <v>-108.04858853882763</v>
          </cell>
          <cell r="I92">
            <v>-453.0516921285477</v>
          </cell>
        </row>
        <row r="93">
          <cell r="A93">
            <v>39326</v>
          </cell>
          <cell r="B93">
            <v>2552.597709243907</v>
          </cell>
          <cell r="C93">
            <v>-84.419956815685936</v>
          </cell>
          <cell r="D93">
            <v>-329.59606033968572</v>
          </cell>
          <cell r="E93">
            <v>39326</v>
          </cell>
          <cell r="F93">
            <v>39661</v>
          </cell>
          <cell r="H93">
            <v>-93.37115681568595</v>
          </cell>
          <cell r="I93">
            <v>-344.77296033968582</v>
          </cell>
        </row>
        <row r="94">
          <cell r="A94">
            <v>39356</v>
          </cell>
          <cell r="B94">
            <v>2637.0176660595935</v>
          </cell>
          <cell r="C94">
            <v>-87.672601780938834</v>
          </cell>
          <cell r="D94">
            <v>-244.60169659910579</v>
          </cell>
          <cell r="E94">
            <v>39356</v>
          </cell>
          <cell r="F94">
            <v>39692</v>
          </cell>
          <cell r="H94">
            <v>-96.88580178093882</v>
          </cell>
          <cell r="I94">
            <v>-250.47869659910597</v>
          </cell>
        </row>
        <row r="95">
          <cell r="A95">
            <v>39387</v>
          </cell>
          <cell r="B95">
            <v>2724.6902678405313</v>
          </cell>
          <cell r="C95">
            <v>-72.377993914309471</v>
          </cell>
          <cell r="D95">
            <v>-156.85636995208151</v>
          </cell>
          <cell r="E95">
            <v>39387</v>
          </cell>
          <cell r="F95">
            <v>39722</v>
          </cell>
          <cell r="H95">
            <v>-71.948293914309474</v>
          </cell>
          <cell r="I95">
            <v>-153.35386995208165</v>
          </cell>
        </row>
        <row r="96">
          <cell r="A96">
            <v>39417</v>
          </cell>
          <cell r="B96">
            <v>2797.0682617548409</v>
          </cell>
          <cell r="C96">
            <v>-649.99275743027204</v>
          </cell>
          <cell r="D96">
            <v>-84.45050490789464</v>
          </cell>
          <cell r="E96">
            <v>39417</v>
          </cell>
          <cell r="F96">
            <v>39753</v>
          </cell>
          <cell r="H96">
            <v>-649.60545743027205</v>
          </cell>
          <cell r="I96">
            <v>-81.064404907894797</v>
          </cell>
        </row>
        <row r="97">
          <cell r="A97">
            <v>39448</v>
          </cell>
          <cell r="B97">
            <v>3447.0610191851138</v>
          </cell>
          <cell r="C97">
            <v>574.58764274024941</v>
          </cell>
          <cell r="D97">
            <v>29.601002374322093</v>
          </cell>
          <cell r="E97">
            <v>39448</v>
          </cell>
          <cell r="F97">
            <v>39783</v>
          </cell>
          <cell r="H97">
            <v>574.5758427402493</v>
          </cell>
          <cell r="I97">
            <v>31.225202374322066</v>
          </cell>
        </row>
        <row r="98">
          <cell r="A98">
            <v>39479</v>
          </cell>
          <cell r="B98">
            <v>2872.4733764448629</v>
          </cell>
          <cell r="C98">
            <v>-2.1858807682853505</v>
          </cell>
          <cell r="D98">
            <v>66.472068656241618</v>
          </cell>
          <cell r="E98">
            <v>39479</v>
          </cell>
          <cell r="F98">
            <v>39814</v>
          </cell>
          <cell r="H98">
            <v>-2.1885807682853495</v>
          </cell>
          <cell r="I98">
            <v>68.052468656241672</v>
          </cell>
        </row>
        <row r="99">
          <cell r="A99">
            <v>39508</v>
          </cell>
          <cell r="B99">
            <v>2874.6592572131485</v>
          </cell>
          <cell r="C99">
            <v>-2.1579062827594728</v>
          </cell>
          <cell r="D99">
            <v>135.7138891523465</v>
          </cell>
          <cell r="E99">
            <v>39508</v>
          </cell>
          <cell r="F99">
            <v>39845</v>
          </cell>
          <cell r="H99">
            <v>-2.0378062827594738</v>
          </cell>
          <cell r="I99">
            <v>137.24708915234643</v>
          </cell>
        </row>
        <row r="100">
          <cell r="A100">
            <v>39539</v>
          </cell>
          <cell r="B100">
            <v>2876.8171634959081</v>
          </cell>
          <cell r="C100">
            <v>-1.2111845765487739</v>
          </cell>
          <cell r="D100">
            <v>212.45616773303982</v>
          </cell>
          <cell r="E100">
            <v>39539</v>
          </cell>
          <cell r="F100">
            <v>39873</v>
          </cell>
          <cell r="H100">
            <v>-0.75888457654877373</v>
          </cell>
          <cell r="I100">
            <v>213.81426773303977</v>
          </cell>
        </row>
        <row r="101">
          <cell r="A101">
            <v>39569</v>
          </cell>
          <cell r="B101">
            <v>2878.0283480724565</v>
          </cell>
          <cell r="C101">
            <v>-1.890629252563059</v>
          </cell>
          <cell r="D101">
            <v>249.24637553801608</v>
          </cell>
          <cell r="E101">
            <v>39569</v>
          </cell>
          <cell r="F101">
            <v>39904</v>
          </cell>
          <cell r="H101">
            <v>-1.4346292525630591</v>
          </cell>
          <cell r="I101">
            <v>250.099275538016</v>
          </cell>
        </row>
        <row r="102">
          <cell r="A102">
            <v>39600</v>
          </cell>
          <cell r="B102">
            <v>2879.91897732502</v>
          </cell>
          <cell r="C102">
            <v>-1.8203249499339251</v>
          </cell>
          <cell r="D102">
            <v>286.22354362091028</v>
          </cell>
          <cell r="E102">
            <v>39600</v>
          </cell>
          <cell r="F102">
            <v>39934</v>
          </cell>
          <cell r="H102">
            <v>-1.416024949933925</v>
          </cell>
          <cell r="I102">
            <v>286.56614362091028</v>
          </cell>
        </row>
        <row r="103">
          <cell r="A103">
            <v>39630</v>
          </cell>
          <cell r="B103">
            <v>2881.7393022749538</v>
          </cell>
          <cell r="C103">
            <v>-0.30701055867255045</v>
          </cell>
          <cell r="D103">
            <v>321.69522940554668</v>
          </cell>
          <cell r="E103">
            <v>39630</v>
          </cell>
          <cell r="F103">
            <v>39965</v>
          </cell>
          <cell r="H103">
            <v>6.7689441327449806E-2</v>
          </cell>
          <cell r="I103">
            <v>321.58122940554665</v>
          </cell>
        </row>
        <row r="104">
          <cell r="A104">
            <v>39661</v>
          </cell>
          <cell r="B104">
            <v>2882.0463128336269</v>
          </cell>
          <cell r="C104">
            <v>-0.14745674996566116</v>
          </cell>
          <cell r="D104">
            <v>357.6817001660242</v>
          </cell>
          <cell r="E104">
            <v>39661</v>
          </cell>
          <cell r="F104">
            <v>39995</v>
          </cell>
          <cell r="H104">
            <v>0.230143250034339</v>
          </cell>
          <cell r="I104">
            <v>357.1393001660241</v>
          </cell>
        </row>
        <row r="105">
          <cell r="A105">
            <v>39692</v>
          </cell>
          <cell r="B105">
            <v>2882.1937695835923</v>
          </cell>
          <cell r="C105">
            <v>0.574406924893899</v>
          </cell>
          <cell r="D105">
            <v>393.4094916316057</v>
          </cell>
          <cell r="E105">
            <v>39692</v>
          </cell>
          <cell r="F105">
            <v>40026</v>
          </cell>
          <cell r="H105">
            <v>0.92310692489389989</v>
          </cell>
          <cell r="I105">
            <v>392.43609163160568</v>
          </cell>
        </row>
        <row r="106">
          <cell r="A106">
            <v>39722</v>
          </cell>
          <cell r="B106">
            <v>2881.6193626586983</v>
          </cell>
          <cell r="C106">
            <v>7.2724866085531747E-2</v>
          </cell>
          <cell r="D106">
            <v>427.41015451508531</v>
          </cell>
          <cell r="E106">
            <v>39722</v>
          </cell>
          <cell r="F106">
            <v>40057</v>
          </cell>
          <cell r="H106">
            <v>0.23902486608553231</v>
          </cell>
          <cell r="I106">
            <v>426.03675451508525</v>
          </cell>
        </row>
        <row r="107">
          <cell r="A107">
            <v>39753</v>
          </cell>
          <cell r="B107">
            <v>2881.5466377926132</v>
          </cell>
          <cell r="C107">
            <v>2.7871129877324208E-2</v>
          </cell>
          <cell r="D107">
            <v>463.78215389633192</v>
          </cell>
          <cell r="E107">
            <v>39753</v>
          </cell>
          <cell r="F107">
            <v>40087</v>
          </cell>
          <cell r="H107">
            <v>0.34117112987732501</v>
          </cell>
          <cell r="I107">
            <v>462.18975389633187</v>
          </cell>
        </row>
        <row r="108">
          <cell r="A108">
            <v>39783</v>
          </cell>
          <cell r="B108">
            <v>2881.5187666627353</v>
          </cell>
          <cell r="C108">
            <v>-535.94125014805536</v>
          </cell>
          <cell r="D108">
            <v>499.56692772273442</v>
          </cell>
          <cell r="E108">
            <v>39783</v>
          </cell>
          <cell r="F108">
            <v>40118</v>
          </cell>
          <cell r="H108">
            <v>-537.31585014805535</v>
          </cell>
          <cell r="I108">
            <v>497.61052772273433</v>
          </cell>
        </row>
        <row r="109">
          <cell r="A109">
            <v>39814</v>
          </cell>
          <cell r="B109">
            <v>3417.4600168107909</v>
          </cell>
          <cell r="C109">
            <v>611.45870902216905</v>
          </cell>
          <cell r="D109">
            <v>1074.0807168107897</v>
          </cell>
          <cell r="E109">
            <v>39814</v>
          </cell>
          <cell r="F109">
            <v>40148</v>
          </cell>
          <cell r="H109">
            <v>611.40310902216902</v>
          </cell>
          <cell r="I109">
            <v>1073.4468168107899</v>
          </cell>
        </row>
        <row r="110">
          <cell r="A110">
            <v>39845</v>
          </cell>
          <cell r="B110">
            <v>2806.0013077886215</v>
          </cell>
          <cell r="C110">
            <v>67.05593972781945</v>
          </cell>
          <cell r="D110">
            <v>492.02350778862075</v>
          </cell>
          <cell r="E110">
            <v>39845</v>
          </cell>
          <cell r="F110">
            <v>40179</v>
          </cell>
          <cell r="H110">
            <v>67.006039727819456</v>
          </cell>
          <cell r="I110">
            <v>491.39340778862066</v>
          </cell>
        </row>
        <row r="111">
          <cell r="A111">
            <v>39873</v>
          </cell>
          <cell r="B111">
            <v>2738.9453680608021</v>
          </cell>
          <cell r="C111">
            <v>74.584372297933896</v>
          </cell>
          <cell r="D111">
            <v>451.98236806080126</v>
          </cell>
          <cell r="E111">
            <v>39873</v>
          </cell>
          <cell r="F111">
            <v>40210</v>
          </cell>
          <cell r="H111">
            <v>74.52937229793389</v>
          </cell>
          <cell r="I111">
            <v>451.35566806080129</v>
          </cell>
        </row>
        <row r="112">
          <cell r="A112">
            <v>39904</v>
          </cell>
          <cell r="B112">
            <v>2664.3609957628687</v>
          </cell>
          <cell r="C112">
            <v>35.579023228427459</v>
          </cell>
          <cell r="D112">
            <v>406.79759576286739</v>
          </cell>
          <cell r="E112">
            <v>39904</v>
          </cell>
          <cell r="F112">
            <v>40238</v>
          </cell>
          <cell r="H112">
            <v>35.526123228427458</v>
          </cell>
          <cell r="I112">
            <v>406.17469576286749</v>
          </cell>
        </row>
        <row r="113">
          <cell r="A113">
            <v>39934</v>
          </cell>
          <cell r="B113">
            <v>2628.7819725344416</v>
          </cell>
          <cell r="C113">
            <v>35.086538830331143</v>
          </cell>
          <cell r="D113">
            <v>399.39997253443994</v>
          </cell>
          <cell r="E113">
            <v>39934</v>
          </cell>
          <cell r="F113">
            <v>40269</v>
          </cell>
          <cell r="H113">
            <v>35.032238830331146</v>
          </cell>
          <cell r="I113">
            <v>398.78087253443994</v>
          </cell>
        </row>
        <row r="114">
          <cell r="A114">
            <v>39965</v>
          </cell>
          <cell r="B114">
            <v>2593.6954337041097</v>
          </cell>
          <cell r="C114">
            <v>33.65136083470248</v>
          </cell>
          <cell r="D114">
            <v>399.43503370410878</v>
          </cell>
          <cell r="E114">
            <v>39965</v>
          </cell>
          <cell r="F114">
            <v>40299</v>
          </cell>
          <cell r="H114">
            <v>33.599060834702485</v>
          </cell>
          <cell r="I114">
            <v>398.81963370410881</v>
          </cell>
        </row>
        <row r="115">
          <cell r="A115">
            <v>39995</v>
          </cell>
          <cell r="B115">
            <v>2560.0440728694075</v>
          </cell>
          <cell r="C115">
            <v>35.67946020180495</v>
          </cell>
          <cell r="D115">
            <v>399.37397286940632</v>
          </cell>
          <cell r="E115">
            <v>39995</v>
          </cell>
          <cell r="F115">
            <v>40330</v>
          </cell>
          <cell r="H115">
            <v>35.625760201804958</v>
          </cell>
          <cell r="I115">
            <v>398.76227286940627</v>
          </cell>
        </row>
        <row r="116">
          <cell r="A116">
            <v>40026</v>
          </cell>
          <cell r="B116">
            <v>2524.3646126676031</v>
          </cell>
          <cell r="C116">
            <v>35.580334715615898</v>
          </cell>
          <cell r="D116">
            <v>399.02651266760137</v>
          </cell>
          <cell r="E116">
            <v>40026</v>
          </cell>
          <cell r="F116">
            <v>40360</v>
          </cell>
          <cell r="H116">
            <v>35.526934715615901</v>
          </cell>
          <cell r="I116">
            <v>398.41861266760134</v>
          </cell>
        </row>
        <row r="117">
          <cell r="A117">
            <v>40057</v>
          </cell>
          <cell r="B117">
            <v>2488.784277951987</v>
          </cell>
          <cell r="C117">
            <v>34.57506980837347</v>
          </cell>
          <cell r="D117">
            <v>392.89637795198547</v>
          </cell>
          <cell r="E117">
            <v>40057</v>
          </cell>
          <cell r="F117">
            <v>40391</v>
          </cell>
          <cell r="H117">
            <v>34.523769808373473</v>
          </cell>
          <cell r="I117">
            <v>392.29227795198545</v>
          </cell>
        </row>
        <row r="118">
          <cell r="A118">
            <v>40087</v>
          </cell>
          <cell r="B118">
            <v>2454.2092081436135</v>
          </cell>
          <cell r="C118">
            <v>36.444724247332147</v>
          </cell>
          <cell r="D118">
            <v>386.87720814361199</v>
          </cell>
          <cell r="E118">
            <v>40087</v>
          </cell>
          <cell r="F118">
            <v>40422</v>
          </cell>
          <cell r="H118">
            <v>36.392024247332145</v>
          </cell>
          <cell r="I118">
            <v>386.27670814361198</v>
          </cell>
        </row>
        <row r="119">
          <cell r="A119">
            <v>40118</v>
          </cell>
          <cell r="B119">
            <v>2417.7644838962815</v>
          </cell>
          <cell r="C119">
            <v>35.812644956279847</v>
          </cell>
          <cell r="D119">
            <v>379.80108389627986</v>
          </cell>
          <cell r="E119">
            <v>40118</v>
          </cell>
          <cell r="F119">
            <v>40452</v>
          </cell>
          <cell r="H119">
            <v>35.761944956279848</v>
          </cell>
          <cell r="I119">
            <v>379.20428389627983</v>
          </cell>
        </row>
        <row r="120">
          <cell r="A120">
            <v>40148</v>
          </cell>
          <cell r="B120">
            <v>2381.9518389400018</v>
          </cell>
          <cell r="C120">
            <v>38.572538939999994</v>
          </cell>
          <cell r="D120">
            <v>380.68013894000001</v>
          </cell>
          <cell r="E120">
            <v>40148</v>
          </cell>
          <cell r="F120">
            <v>40483</v>
          </cell>
          <cell r="H120">
            <v>38.520438939999998</v>
          </cell>
          <cell r="I120">
            <v>380.08693893999998</v>
          </cell>
        </row>
        <row r="121">
          <cell r="A121">
            <v>40179</v>
          </cell>
          <cell r="B121">
            <v>2343.3793000000014</v>
          </cell>
          <cell r="C121">
            <v>29.401500000000002</v>
          </cell>
          <cell r="D121">
            <v>379.90530000000007</v>
          </cell>
          <cell r="E121">
            <v>40179</v>
          </cell>
          <cell r="F121">
            <v>40513</v>
          </cell>
          <cell r="H121">
            <v>29.349699999999999</v>
          </cell>
          <cell r="I121">
            <v>379.31579999999991</v>
          </cell>
        </row>
        <row r="122">
          <cell r="A122">
            <v>40210</v>
          </cell>
          <cell r="B122">
            <v>2313.9778000000015</v>
          </cell>
          <cell r="C122">
            <v>27.014800000000001</v>
          </cell>
          <cell r="D122">
            <v>388.21469999999999</v>
          </cell>
          <cell r="E122">
            <v>40210</v>
          </cell>
          <cell r="F122">
            <v>40544</v>
          </cell>
          <cell r="H122">
            <v>26.968300000000003</v>
          </cell>
          <cell r="I122">
            <v>387.62889999999993</v>
          </cell>
        </row>
        <row r="123">
          <cell r="A123">
            <v>40238</v>
          </cell>
          <cell r="B123">
            <v>2286.9630000000016</v>
          </cell>
          <cell r="C123">
            <v>29.399600000000003</v>
          </cell>
          <cell r="D123">
            <v>394.98279999999994</v>
          </cell>
          <cell r="E123">
            <v>40238</v>
          </cell>
          <cell r="F123">
            <v>40575</v>
          </cell>
          <cell r="H123">
            <v>29.348400000000002</v>
          </cell>
          <cell r="I123">
            <v>394.40030000000002</v>
          </cell>
        </row>
        <row r="124">
          <cell r="A124">
            <v>40269</v>
          </cell>
          <cell r="B124">
            <v>2257.5634000000014</v>
          </cell>
          <cell r="C124">
            <v>28.1814</v>
          </cell>
          <cell r="D124">
            <v>402.2038</v>
          </cell>
          <cell r="E124">
            <v>40269</v>
          </cell>
          <cell r="F124">
            <v>40603</v>
          </cell>
          <cell r="H124">
            <v>28.132300000000001</v>
          </cell>
          <cell r="I124">
            <v>401.62490000000003</v>
          </cell>
        </row>
        <row r="125">
          <cell r="A125">
            <v>40299</v>
          </cell>
          <cell r="B125">
            <v>2229.3820000000014</v>
          </cell>
          <cell r="C125">
            <v>35.121599999999994</v>
          </cell>
          <cell r="D125">
            <v>409.32470000000001</v>
          </cell>
          <cell r="E125">
            <v>40299</v>
          </cell>
          <cell r="F125">
            <v>40634</v>
          </cell>
          <cell r="H125">
            <v>35.070999999999998</v>
          </cell>
          <cell r="I125">
            <v>408.74910000000006</v>
          </cell>
        </row>
        <row r="126">
          <cell r="A126">
            <v>40330</v>
          </cell>
          <cell r="B126">
            <v>2194.260400000001</v>
          </cell>
          <cell r="C126">
            <v>33.590300000000006</v>
          </cell>
          <cell r="D126">
            <v>409.75360000000001</v>
          </cell>
          <cell r="E126">
            <v>40330</v>
          </cell>
          <cell r="F126">
            <v>40664</v>
          </cell>
          <cell r="H126">
            <v>33.541699999999999</v>
          </cell>
          <cell r="I126">
            <v>409.1816</v>
          </cell>
        </row>
        <row r="127">
          <cell r="A127">
            <v>40360</v>
          </cell>
          <cell r="B127">
            <v>2160.6701000000012</v>
          </cell>
          <cell r="C127">
            <v>35.332000000000001</v>
          </cell>
          <cell r="D127">
            <v>410.35079999999999</v>
          </cell>
          <cell r="E127">
            <v>40360</v>
          </cell>
          <cell r="F127">
            <v>40695</v>
          </cell>
          <cell r="H127">
            <v>35.2821</v>
          </cell>
          <cell r="I127">
            <v>409.78219999999999</v>
          </cell>
        </row>
        <row r="128">
          <cell r="A128">
            <v>40391</v>
          </cell>
          <cell r="B128">
            <v>2125.3381000000008</v>
          </cell>
          <cell r="C128">
            <v>29.450199999999999</v>
          </cell>
          <cell r="D128">
            <v>410.0942</v>
          </cell>
          <cell r="E128">
            <v>40391</v>
          </cell>
          <cell r="F128">
            <v>40725</v>
          </cell>
          <cell r="H128">
            <v>29.400600000000001</v>
          </cell>
          <cell r="I128">
            <v>409.529</v>
          </cell>
        </row>
        <row r="129">
          <cell r="A129">
            <v>40422</v>
          </cell>
          <cell r="B129">
            <v>2095.8879000000006</v>
          </cell>
          <cell r="C129">
            <v>28.555900000000001</v>
          </cell>
          <cell r="D129">
            <v>415.50099999999998</v>
          </cell>
          <cell r="E129">
            <v>40422</v>
          </cell>
          <cell r="F129">
            <v>40756</v>
          </cell>
          <cell r="H129">
            <v>28.508200000000002</v>
          </cell>
          <cell r="I129">
            <v>414.93920000000003</v>
          </cell>
        </row>
        <row r="130">
          <cell r="A130">
            <v>40452</v>
          </cell>
          <cell r="B130">
            <v>2067.3320000000012</v>
          </cell>
          <cell r="C130">
            <v>29.368599999999997</v>
          </cell>
          <cell r="D130">
            <v>421.13740000000001</v>
          </cell>
          <cell r="E130">
            <v>40452</v>
          </cell>
          <cell r="F130">
            <v>40787</v>
          </cell>
          <cell r="H130">
            <v>29.319600000000001</v>
          </cell>
          <cell r="I130">
            <v>420.57890000000003</v>
          </cell>
        </row>
        <row r="131">
          <cell r="A131">
            <v>40483</v>
          </cell>
          <cell r="B131">
            <v>2037.9634000000003</v>
          </cell>
          <cell r="C131">
            <v>36.691699999999997</v>
          </cell>
          <cell r="D131">
            <v>428.20979999999997</v>
          </cell>
          <cell r="E131">
            <v>40483</v>
          </cell>
          <cell r="F131">
            <v>40817</v>
          </cell>
          <cell r="H131">
            <v>36.644599999999997</v>
          </cell>
          <cell r="I131">
            <v>427.69959999999998</v>
          </cell>
        </row>
        <row r="132">
          <cell r="A132">
            <v>40513</v>
          </cell>
          <cell r="B132">
            <v>2001.2717000000002</v>
          </cell>
          <cell r="C132">
            <v>37.797700000000006</v>
          </cell>
          <cell r="D132">
            <v>426.94709999999998</v>
          </cell>
          <cell r="E132">
            <v>40513</v>
          </cell>
          <cell r="F132">
            <v>40848</v>
          </cell>
          <cell r="H132">
            <v>37.749300000000005</v>
          </cell>
          <cell r="I132">
            <v>426.48329999999999</v>
          </cell>
        </row>
        <row r="133">
          <cell r="A133">
            <v>40544</v>
          </cell>
          <cell r="B133">
            <v>1963.4740000000002</v>
          </cell>
          <cell r="C133">
            <v>37.710899999999995</v>
          </cell>
          <cell r="D133">
            <v>425.6853999999999</v>
          </cell>
          <cell r="E133">
            <v>40544</v>
          </cell>
          <cell r="F133">
            <v>40878</v>
          </cell>
          <cell r="H133">
            <v>37.662799999999997</v>
          </cell>
          <cell r="I133">
            <v>425.26929999999999</v>
          </cell>
        </row>
        <row r="134">
          <cell r="A134">
            <v>40575</v>
          </cell>
          <cell r="B134">
            <v>1925.7631000000003</v>
          </cell>
          <cell r="C134">
            <v>33.782899999999998</v>
          </cell>
          <cell r="D134">
            <v>424.39400000000001</v>
          </cell>
          <cell r="E134">
            <v>40575</v>
          </cell>
          <cell r="F134">
            <v>40909</v>
          </cell>
          <cell r="H134">
            <v>33.739699999999999</v>
          </cell>
          <cell r="I134">
            <v>424.02530000000002</v>
          </cell>
        </row>
        <row r="135">
          <cell r="A135">
            <v>40603</v>
          </cell>
          <cell r="B135">
            <v>1891.9802000000002</v>
          </cell>
          <cell r="C135">
            <v>36.620600000000003</v>
          </cell>
          <cell r="D135">
            <v>424.32189999999997</v>
          </cell>
          <cell r="E135">
            <v>40603</v>
          </cell>
          <cell r="F135">
            <v>40940</v>
          </cell>
          <cell r="H135">
            <v>36.573</v>
          </cell>
          <cell r="I135">
            <v>423.99579999999992</v>
          </cell>
        </row>
        <row r="136">
          <cell r="A136">
            <v>40634</v>
          </cell>
          <cell r="B136">
            <v>1855.3596000000005</v>
          </cell>
          <cell r="C136">
            <v>35.302300000000002</v>
          </cell>
          <cell r="D136">
            <v>422.98370000000006</v>
          </cell>
          <cell r="E136">
            <v>40634</v>
          </cell>
          <cell r="F136">
            <v>40969</v>
          </cell>
          <cell r="H136">
            <v>35.256500000000003</v>
          </cell>
          <cell r="I136">
            <v>422.70449999999994</v>
          </cell>
        </row>
        <row r="137">
          <cell r="A137">
            <v>40664</v>
          </cell>
          <cell r="B137">
            <v>1820.0573000000004</v>
          </cell>
          <cell r="C137">
            <v>35.5505</v>
          </cell>
          <cell r="D137">
            <v>421.61910000000006</v>
          </cell>
          <cell r="E137">
            <v>40664</v>
          </cell>
          <cell r="F137">
            <v>41000</v>
          </cell>
          <cell r="H137">
            <v>35.503500000000003</v>
          </cell>
          <cell r="I137">
            <v>421.38509999999997</v>
          </cell>
        </row>
        <row r="138">
          <cell r="A138">
            <v>40695</v>
          </cell>
          <cell r="B138">
            <v>1784.5068000000003</v>
          </cell>
          <cell r="C138">
            <v>34.1875</v>
          </cell>
          <cell r="D138">
            <v>420.27800000000008</v>
          </cell>
          <cell r="E138">
            <v>40695</v>
          </cell>
          <cell r="F138">
            <v>41030</v>
          </cell>
          <cell r="H138">
            <v>34.142299999999999</v>
          </cell>
          <cell r="I138">
            <v>420.09029999999996</v>
          </cell>
        </row>
        <row r="139">
          <cell r="A139">
            <v>40725</v>
          </cell>
          <cell r="B139">
            <v>1750.3193000000003</v>
          </cell>
          <cell r="C139">
            <v>35.075400000000009</v>
          </cell>
          <cell r="D139">
            <v>419.01010000000002</v>
          </cell>
          <cell r="E139">
            <v>40725</v>
          </cell>
          <cell r="F139">
            <v>41061</v>
          </cell>
          <cell r="H139">
            <v>35.0289</v>
          </cell>
          <cell r="I139">
            <v>418.86699999999996</v>
          </cell>
        </row>
        <row r="140">
          <cell r="A140">
            <v>40756</v>
          </cell>
          <cell r="B140">
            <v>1715.2439000000004</v>
          </cell>
          <cell r="C140">
            <v>34.856999999999999</v>
          </cell>
          <cell r="D140">
            <v>433.94710000000009</v>
          </cell>
          <cell r="E140">
            <v>40756</v>
          </cell>
          <cell r="F140">
            <v>41091</v>
          </cell>
          <cell r="H140">
            <v>34.8108</v>
          </cell>
          <cell r="I140">
            <v>433.84989999999993</v>
          </cell>
        </row>
        <row r="141">
          <cell r="A141">
            <v>40787</v>
          </cell>
          <cell r="B141">
            <v>1680.3869000000004</v>
          </cell>
          <cell r="C141">
            <v>34.192300000000003</v>
          </cell>
          <cell r="D141">
            <v>448.79970000000003</v>
          </cell>
          <cell r="E141">
            <v>40787</v>
          </cell>
          <cell r="F141">
            <v>41122</v>
          </cell>
          <cell r="H141">
            <v>34.1479</v>
          </cell>
          <cell r="I141">
            <v>448.74809999999997</v>
          </cell>
        </row>
        <row r="142">
          <cell r="A142">
            <v>40817</v>
          </cell>
          <cell r="B142">
            <v>1646.1946000000003</v>
          </cell>
          <cell r="C142">
            <v>36.441000000000003</v>
          </cell>
          <cell r="D142">
            <v>463.05439999999999</v>
          </cell>
          <cell r="E142">
            <v>40817</v>
          </cell>
          <cell r="F142">
            <v>41153</v>
          </cell>
          <cell r="H142">
            <v>36.440300000000001</v>
          </cell>
          <cell r="I142">
            <v>463.0465999999999</v>
          </cell>
        </row>
        <row r="143">
          <cell r="A143">
            <v>40848</v>
          </cell>
          <cell r="B143">
            <v>1609.7536</v>
          </cell>
          <cell r="C143">
            <v>35.429000000000002</v>
          </cell>
          <cell r="D143">
            <v>476.41019999999997</v>
          </cell>
          <cell r="E143">
            <v>40848</v>
          </cell>
          <cell r="F143">
            <v>41183</v>
          </cell>
          <cell r="H143">
            <v>35.4283</v>
          </cell>
          <cell r="I143">
            <v>476.40249999999997</v>
          </cell>
        </row>
        <row r="144">
          <cell r="A144">
            <v>40878</v>
          </cell>
          <cell r="B144">
            <v>1574.3246000000001</v>
          </cell>
          <cell r="C144">
            <v>36.536000000000001</v>
          </cell>
          <cell r="D144">
            <v>489.28039999999999</v>
          </cell>
          <cell r="E144">
            <v>40878</v>
          </cell>
          <cell r="F144">
            <v>41214</v>
          </cell>
          <cell r="H144">
            <v>36.535299999999999</v>
          </cell>
          <cell r="I144">
            <v>489.27280000000002</v>
          </cell>
        </row>
        <row r="145">
          <cell r="A145">
            <v>40909</v>
          </cell>
          <cell r="B145">
            <v>1537.7886000000003</v>
          </cell>
          <cell r="C145">
            <v>36.419500000000006</v>
          </cell>
          <cell r="D145">
            <v>502.44700000000006</v>
          </cell>
          <cell r="E145">
            <v>40909</v>
          </cell>
          <cell r="F145">
            <v>41244</v>
          </cell>
          <cell r="H145">
            <v>36.418800000000005</v>
          </cell>
          <cell r="I145">
            <v>502.43950000000001</v>
          </cell>
        </row>
        <row r="146">
          <cell r="A146">
            <v>40940</v>
          </cell>
          <cell r="B146">
            <v>1501.3691000000001</v>
          </cell>
          <cell r="C146">
            <v>33.710799999999999</v>
          </cell>
          <cell r="D146">
            <v>515.42020000000002</v>
          </cell>
          <cell r="E146">
            <v>40940</v>
          </cell>
          <cell r="F146">
            <v>41275</v>
          </cell>
          <cell r="H146">
            <v>33.7102</v>
          </cell>
          <cell r="I146">
            <v>515.41279999999995</v>
          </cell>
        </row>
        <row r="147">
          <cell r="A147">
            <v>40969</v>
          </cell>
          <cell r="B147">
            <v>1467.6583000000003</v>
          </cell>
          <cell r="C147">
            <v>35.282400000000003</v>
          </cell>
          <cell r="D147">
            <v>525.97810000000004</v>
          </cell>
          <cell r="E147">
            <v>40969</v>
          </cell>
          <cell r="F147">
            <v>41306</v>
          </cell>
          <cell r="H147">
            <v>35.281700000000001</v>
          </cell>
          <cell r="I147">
            <v>525.97069999999997</v>
          </cell>
        </row>
        <row r="148">
          <cell r="A148">
            <v>41000</v>
          </cell>
          <cell r="B148">
            <v>1432.3759000000002</v>
          </cell>
          <cell r="C148">
            <v>33.9377</v>
          </cell>
          <cell r="D148">
            <v>539.04459999999995</v>
          </cell>
          <cell r="E148">
            <v>41000</v>
          </cell>
          <cell r="F148">
            <v>41334</v>
          </cell>
          <cell r="H148">
            <v>33.937100000000001</v>
          </cell>
          <cell r="I148">
            <v>539.03729999999996</v>
          </cell>
        </row>
        <row r="149">
          <cell r="A149">
            <v>41030</v>
          </cell>
          <cell r="B149">
            <v>1398.4382000000003</v>
          </cell>
          <cell r="C149">
            <v>34.209399999999995</v>
          </cell>
          <cell r="D149">
            <v>551.40380000000005</v>
          </cell>
          <cell r="E149">
            <v>41030</v>
          </cell>
          <cell r="F149">
            <v>41365</v>
          </cell>
          <cell r="H149">
            <v>34.208699999999993</v>
          </cell>
          <cell r="I149">
            <v>551.39649999999995</v>
          </cell>
        </row>
        <row r="150">
          <cell r="A150">
            <v>41061</v>
          </cell>
          <cell r="B150">
            <v>1364.2288000000003</v>
          </cell>
          <cell r="C150">
            <v>32.919599999999996</v>
          </cell>
          <cell r="D150">
            <v>564.09800000000007</v>
          </cell>
          <cell r="E150">
            <v>41061</v>
          </cell>
          <cell r="F150">
            <v>41395</v>
          </cell>
          <cell r="H150">
            <v>32.918999999999997</v>
          </cell>
          <cell r="I150">
            <v>564.09080000000006</v>
          </cell>
        </row>
        <row r="151">
          <cell r="A151">
            <v>41091</v>
          </cell>
          <cell r="B151">
            <v>1331.3092000000004</v>
          </cell>
          <cell r="C151">
            <v>50.0124</v>
          </cell>
          <cell r="D151">
            <v>576.30730000000005</v>
          </cell>
          <cell r="E151">
            <v>41091</v>
          </cell>
          <cell r="F151">
            <v>41426</v>
          </cell>
          <cell r="H151">
            <v>50.011800000000001</v>
          </cell>
          <cell r="I151">
            <v>576.30009999999993</v>
          </cell>
        </row>
        <row r="152">
          <cell r="A152">
            <v>41122</v>
          </cell>
          <cell r="B152">
            <v>1281.2968000000003</v>
          </cell>
          <cell r="C152">
            <v>49.709599999999995</v>
          </cell>
          <cell r="D152">
            <v>572.65459999999996</v>
          </cell>
          <cell r="E152">
            <v>41122</v>
          </cell>
          <cell r="F152">
            <v>41456</v>
          </cell>
          <cell r="H152">
            <v>49.708999999999996</v>
          </cell>
          <cell r="I152">
            <v>572.64739999999995</v>
          </cell>
        </row>
        <row r="153">
          <cell r="A153">
            <v>41153</v>
          </cell>
          <cell r="B153">
            <v>1231.5872000000002</v>
          </cell>
          <cell r="C153">
            <v>48.447000000000003</v>
          </cell>
          <cell r="D153">
            <v>569.02379999999994</v>
          </cell>
          <cell r="E153">
            <v>41153</v>
          </cell>
          <cell r="F153">
            <v>41487</v>
          </cell>
          <cell r="H153">
            <v>48.446400000000004</v>
          </cell>
          <cell r="I153">
            <v>569.01660000000004</v>
          </cell>
        </row>
        <row r="154">
          <cell r="A154">
            <v>41183</v>
          </cell>
          <cell r="B154">
            <v>1183.1402000000003</v>
          </cell>
          <cell r="C154">
            <v>49.796799999999998</v>
          </cell>
          <cell r="D154">
            <v>565.48859999999991</v>
          </cell>
          <cell r="E154">
            <v>41183</v>
          </cell>
          <cell r="F154">
            <v>41518</v>
          </cell>
          <cell r="H154">
            <v>49.796199999999999</v>
          </cell>
          <cell r="I154">
            <v>565.48140000000001</v>
          </cell>
        </row>
        <row r="155">
          <cell r="A155">
            <v>41214</v>
          </cell>
          <cell r="B155">
            <v>1133.3434000000004</v>
          </cell>
          <cell r="C155">
            <v>48.299199999999999</v>
          </cell>
          <cell r="D155">
            <v>561.89649999999995</v>
          </cell>
          <cell r="E155">
            <v>41214</v>
          </cell>
          <cell r="F155">
            <v>41548</v>
          </cell>
          <cell r="H155">
            <v>48.2986</v>
          </cell>
          <cell r="I155">
            <v>561.88930000000005</v>
          </cell>
        </row>
        <row r="156">
          <cell r="A156">
            <v>41244</v>
          </cell>
          <cell r="B156">
            <v>1085.0442000000005</v>
          </cell>
          <cell r="C156">
            <v>49.702599999999997</v>
          </cell>
          <cell r="D156">
            <v>558.41249999999991</v>
          </cell>
          <cell r="E156">
            <v>41244</v>
          </cell>
          <cell r="F156">
            <v>41579</v>
          </cell>
          <cell r="H156">
            <v>49.701999999999998</v>
          </cell>
          <cell r="I156">
            <v>558.40530000000012</v>
          </cell>
        </row>
        <row r="157">
          <cell r="A157">
            <v>41275</v>
          </cell>
          <cell r="B157">
            <v>1035.3416000000002</v>
          </cell>
          <cell r="C157">
            <v>49.392699999999998</v>
          </cell>
          <cell r="D157">
            <v>554.82379999999989</v>
          </cell>
          <cell r="E157">
            <v>41275</v>
          </cell>
          <cell r="F157">
            <v>41609</v>
          </cell>
          <cell r="H157">
            <v>49.392099999999999</v>
          </cell>
          <cell r="I157">
            <v>554.81659999999999</v>
          </cell>
        </row>
        <row r="158">
          <cell r="A158">
            <v>41306</v>
          </cell>
          <cell r="B158">
            <v>985.94889999999964</v>
          </cell>
          <cell r="C158">
            <v>44.268700000000003</v>
          </cell>
          <cell r="D158">
            <v>551.25630000000001</v>
          </cell>
          <cell r="E158">
            <v>41306</v>
          </cell>
          <cell r="F158">
            <v>41640</v>
          </cell>
          <cell r="H158">
            <v>44.268100000000004</v>
          </cell>
          <cell r="I158">
            <v>551.24909999999988</v>
          </cell>
        </row>
        <row r="159">
          <cell r="A159">
            <v>41334</v>
          </cell>
          <cell r="B159">
            <v>941.68019999999956</v>
          </cell>
          <cell r="C159">
            <v>48.3489</v>
          </cell>
          <cell r="D159">
            <v>548.06089999999995</v>
          </cell>
          <cell r="E159">
            <v>41334</v>
          </cell>
          <cell r="F159">
            <v>41671</v>
          </cell>
          <cell r="H159">
            <v>48.348300000000002</v>
          </cell>
          <cell r="I159">
            <v>548.05379999999991</v>
          </cell>
        </row>
        <row r="160">
          <cell r="A160">
            <v>41365</v>
          </cell>
          <cell r="B160">
            <v>893.3312999999996</v>
          </cell>
          <cell r="C160">
            <v>46.296899999999994</v>
          </cell>
          <cell r="D160">
            <v>544.57330000000002</v>
          </cell>
          <cell r="E160">
            <v>41365</v>
          </cell>
          <cell r="F160">
            <v>41699</v>
          </cell>
          <cell r="H160">
            <v>46.296299999999995</v>
          </cell>
          <cell r="I160">
            <v>544.56619999999987</v>
          </cell>
        </row>
        <row r="161">
          <cell r="A161">
            <v>41395</v>
          </cell>
          <cell r="B161">
            <v>847.03439999999955</v>
          </cell>
          <cell r="C161">
            <v>46.903600000000004</v>
          </cell>
          <cell r="D161">
            <v>541.3691</v>
          </cell>
          <cell r="E161">
            <v>41395</v>
          </cell>
          <cell r="F161">
            <v>41730</v>
          </cell>
          <cell r="H161">
            <v>46.903000000000006</v>
          </cell>
          <cell r="I161">
            <v>541.36199999999997</v>
          </cell>
        </row>
        <row r="162">
          <cell r="A162">
            <v>41426</v>
          </cell>
          <cell r="B162">
            <v>800.13079999999945</v>
          </cell>
          <cell r="C162">
            <v>45.128900000000002</v>
          </cell>
          <cell r="D162">
            <v>534.68189999999993</v>
          </cell>
          <cell r="E162">
            <v>41426</v>
          </cell>
          <cell r="F162">
            <v>41760</v>
          </cell>
          <cell r="H162">
            <v>45.128300000000003</v>
          </cell>
          <cell r="I162">
            <v>534.6748</v>
          </cell>
        </row>
        <row r="163">
          <cell r="A163">
            <v>41456</v>
          </cell>
          <cell r="B163">
            <v>755.00189999999964</v>
          </cell>
          <cell r="C163">
            <v>46.359699999999997</v>
          </cell>
          <cell r="D163">
            <v>528.24840000000006</v>
          </cell>
          <cell r="E163">
            <v>41456</v>
          </cell>
          <cell r="F163">
            <v>41791</v>
          </cell>
          <cell r="H163">
            <v>46.359099999999998</v>
          </cell>
          <cell r="I163">
            <v>528.2414</v>
          </cell>
        </row>
        <row r="164">
          <cell r="A164">
            <v>41487</v>
          </cell>
          <cell r="B164">
            <v>708.64219999999966</v>
          </cell>
          <cell r="C164">
            <v>46.078799999999994</v>
          </cell>
          <cell r="D164">
            <v>521.63970000000006</v>
          </cell>
          <cell r="E164">
            <v>41487</v>
          </cell>
          <cell r="F164">
            <v>41821</v>
          </cell>
          <cell r="H164">
            <v>46.078199999999995</v>
          </cell>
          <cell r="I164">
            <v>521.63270000000011</v>
          </cell>
        </row>
        <row r="165">
          <cell r="A165">
            <v>41518</v>
          </cell>
          <cell r="B165">
            <v>662.56339999999955</v>
          </cell>
          <cell r="C165">
            <v>44.911799999999999</v>
          </cell>
          <cell r="D165">
            <v>515.07119999999998</v>
          </cell>
          <cell r="E165">
            <v>41518</v>
          </cell>
          <cell r="F165">
            <v>41852</v>
          </cell>
          <cell r="H165">
            <v>44.911200000000001</v>
          </cell>
          <cell r="I165">
            <v>515.06420000000003</v>
          </cell>
        </row>
        <row r="166">
          <cell r="A166">
            <v>41548</v>
          </cell>
          <cell r="B166">
            <v>617.65159999999958</v>
          </cell>
          <cell r="C166">
            <v>46.204700000000003</v>
          </cell>
          <cell r="D166">
            <v>508.71230000000003</v>
          </cell>
          <cell r="E166">
            <v>41548</v>
          </cell>
          <cell r="F166">
            <v>41883</v>
          </cell>
          <cell r="H166">
            <v>46.204100000000004</v>
          </cell>
          <cell r="I166">
            <v>508.70540000000005</v>
          </cell>
        </row>
        <row r="167">
          <cell r="A167">
            <v>41579</v>
          </cell>
          <cell r="B167">
            <v>571.44689999999957</v>
          </cell>
          <cell r="C167">
            <v>44.815199999999997</v>
          </cell>
          <cell r="D167">
            <v>502.17770000000002</v>
          </cell>
          <cell r="E167">
            <v>41579</v>
          </cell>
          <cell r="F167">
            <v>41913</v>
          </cell>
          <cell r="H167">
            <v>44.814599999999999</v>
          </cell>
          <cell r="I167">
            <v>502.17090000000002</v>
          </cell>
        </row>
        <row r="168">
          <cell r="A168">
            <v>41609</v>
          </cell>
          <cell r="B168">
            <v>526.63169999999991</v>
          </cell>
          <cell r="C168">
            <v>46.113900000000001</v>
          </cell>
          <cell r="D168">
            <v>462.0926</v>
          </cell>
          <cell r="E168">
            <v>41609</v>
          </cell>
          <cell r="F168">
            <v>41944</v>
          </cell>
          <cell r="H168">
            <v>46.113300000000002</v>
          </cell>
          <cell r="I168">
            <v>462.08640000000008</v>
          </cell>
        </row>
        <row r="169">
          <cell r="A169">
            <v>41640</v>
          </cell>
          <cell r="B169">
            <v>480.51780000000025</v>
          </cell>
          <cell r="C169">
            <v>45.825199999999995</v>
          </cell>
          <cell r="D169">
            <v>420.90999999999997</v>
          </cell>
          <cell r="E169">
            <v>41640</v>
          </cell>
          <cell r="F169">
            <v>41974</v>
          </cell>
          <cell r="H169">
            <v>45.824599999999997</v>
          </cell>
          <cell r="I169">
            <v>420.90440000000001</v>
          </cell>
        </row>
        <row r="170">
          <cell r="A170">
            <v>41671</v>
          </cell>
          <cell r="B170">
            <v>434.69260000000031</v>
          </cell>
          <cell r="C170">
            <v>41.073300000000003</v>
          </cell>
          <cell r="D170">
            <v>379.48610000000002</v>
          </cell>
          <cell r="E170">
            <v>41671</v>
          </cell>
          <cell r="F170">
            <v>42005</v>
          </cell>
          <cell r="H170">
            <v>41.072800000000001</v>
          </cell>
          <cell r="I170">
            <v>379.48109999999997</v>
          </cell>
        </row>
        <row r="171">
          <cell r="A171">
            <v>41699</v>
          </cell>
          <cell r="B171">
            <v>393.61930000000029</v>
          </cell>
          <cell r="C171">
            <v>44.8613</v>
          </cell>
          <cell r="D171">
            <v>342.30220000000003</v>
          </cell>
          <cell r="E171">
            <v>41699</v>
          </cell>
          <cell r="F171">
            <v>42036</v>
          </cell>
          <cell r="H171">
            <v>44.860700000000001</v>
          </cell>
          <cell r="I171">
            <v>342.29770000000008</v>
          </cell>
        </row>
        <row r="172">
          <cell r="A172">
            <v>41730</v>
          </cell>
          <cell r="B172">
            <v>348.75800000000032</v>
          </cell>
          <cell r="C172">
            <v>43.092700000000001</v>
          </cell>
          <cell r="D172">
            <v>301.38110000000006</v>
          </cell>
          <cell r="E172">
            <v>41730</v>
          </cell>
          <cell r="F172">
            <v>42064</v>
          </cell>
          <cell r="H172">
            <v>43.092100000000002</v>
          </cell>
          <cell r="I172">
            <v>301.37720000000007</v>
          </cell>
        </row>
        <row r="173">
          <cell r="A173">
            <v>41760</v>
          </cell>
          <cell r="B173">
            <v>305.66530000000023</v>
          </cell>
          <cell r="C173">
            <v>40.2164</v>
          </cell>
          <cell r="D173">
            <v>262.03689999999995</v>
          </cell>
          <cell r="E173">
            <v>41760</v>
          </cell>
          <cell r="F173">
            <v>42095</v>
          </cell>
          <cell r="H173">
            <v>40.215800000000002</v>
          </cell>
          <cell r="I173">
            <v>262.03359999999992</v>
          </cell>
        </row>
        <row r="174">
          <cell r="A174">
            <v>41791</v>
          </cell>
          <cell r="B174">
            <v>265.44890000000015</v>
          </cell>
          <cell r="C174">
            <v>38.695399999999999</v>
          </cell>
          <cell r="D174">
            <v>225.13400000000001</v>
          </cell>
          <cell r="E174">
            <v>41791</v>
          </cell>
          <cell r="F174">
            <v>42125</v>
          </cell>
          <cell r="H174">
            <v>38.694899999999997</v>
          </cell>
          <cell r="I174">
            <v>225.13130000000001</v>
          </cell>
        </row>
        <row r="175">
          <cell r="A175">
            <v>41821</v>
          </cell>
          <cell r="B175">
            <v>226.75349999999992</v>
          </cell>
          <cell r="C175">
            <v>39.750999999999998</v>
          </cell>
          <cell r="D175">
            <v>189.60240000000002</v>
          </cell>
          <cell r="E175">
            <v>41821</v>
          </cell>
          <cell r="F175">
            <v>42156</v>
          </cell>
          <cell r="H175">
            <v>39.750399999999999</v>
          </cell>
          <cell r="I175">
            <v>189.6002</v>
          </cell>
        </row>
        <row r="176">
          <cell r="A176">
            <v>41852</v>
          </cell>
          <cell r="B176">
            <v>187.00249999999991</v>
          </cell>
          <cell r="C176">
            <v>39.510300000000001</v>
          </cell>
          <cell r="D176">
            <v>153.10210000000001</v>
          </cell>
          <cell r="E176">
            <v>41852</v>
          </cell>
          <cell r="F176">
            <v>42186</v>
          </cell>
          <cell r="H176">
            <v>39.509700000000002</v>
          </cell>
          <cell r="I176">
            <v>153.10050000000001</v>
          </cell>
        </row>
        <row r="177">
          <cell r="A177">
            <v>41883</v>
          </cell>
          <cell r="B177">
            <v>147.49219999999991</v>
          </cell>
          <cell r="C177">
            <v>38.552900000000008</v>
          </cell>
          <cell r="D177">
            <v>116.00859999999999</v>
          </cell>
          <cell r="E177">
            <v>41883</v>
          </cell>
          <cell r="F177">
            <v>42217</v>
          </cell>
          <cell r="H177">
            <v>38.552400000000006</v>
          </cell>
          <cell r="I177">
            <v>116.00759999999998</v>
          </cell>
        </row>
        <row r="178">
          <cell r="A178">
            <v>41913</v>
          </cell>
          <cell r="B178">
            <v>108.93929999999996</v>
          </cell>
          <cell r="C178">
            <v>39.670100000000005</v>
          </cell>
          <cell r="D178">
            <v>79.506899999999987</v>
          </cell>
          <cell r="E178">
            <v>41913</v>
          </cell>
          <cell r="F178">
            <v>42248</v>
          </cell>
          <cell r="H178">
            <v>39.669600000000003</v>
          </cell>
          <cell r="I178">
            <v>79.506399999999985</v>
          </cell>
        </row>
        <row r="179">
          <cell r="A179">
            <v>41944</v>
          </cell>
          <cell r="B179">
            <v>69.269199999999984</v>
          </cell>
          <cell r="C179">
            <v>4.7301000000000002</v>
          </cell>
          <cell r="D179">
            <v>41.243400000000008</v>
          </cell>
          <cell r="E179">
            <v>41944</v>
          </cell>
          <cell r="F179">
            <v>42278</v>
          </cell>
          <cell r="H179">
            <v>4.7301000000000002</v>
          </cell>
          <cell r="I179">
            <v>41.243400000000008</v>
          </cell>
        </row>
        <row r="180">
          <cell r="A180">
            <v>41974</v>
          </cell>
          <cell r="B180">
            <v>64.539100000000005</v>
          </cell>
          <cell r="C180">
            <v>4.9313000000000002</v>
          </cell>
          <cell r="D180">
            <v>38.148699999999998</v>
          </cell>
          <cell r="E180">
            <v>41974</v>
          </cell>
          <cell r="F180">
            <v>42309</v>
          </cell>
          <cell r="H180">
            <v>4.9313000000000002</v>
          </cell>
          <cell r="I180">
            <v>38.148699999999998</v>
          </cell>
        </row>
        <row r="181">
          <cell r="A181">
            <v>42005</v>
          </cell>
          <cell r="B181">
            <v>59.607800000000026</v>
          </cell>
          <cell r="C181">
            <v>4.4013</v>
          </cell>
          <cell r="D181">
            <v>34.965300000000013</v>
          </cell>
          <cell r="E181">
            <v>42005</v>
          </cell>
          <cell r="F181">
            <v>42339</v>
          </cell>
          <cell r="H181">
            <v>4.4013</v>
          </cell>
          <cell r="I181">
            <v>34.965300000000013</v>
          </cell>
        </row>
        <row r="182">
          <cell r="A182">
            <v>42036</v>
          </cell>
          <cell r="B182">
            <v>55.20650000000002</v>
          </cell>
          <cell r="C182">
            <v>3.8894000000000002</v>
          </cell>
          <cell r="D182">
            <v>32.293600000000005</v>
          </cell>
          <cell r="E182">
            <v>42036</v>
          </cell>
          <cell r="F182">
            <v>42370</v>
          </cell>
          <cell r="H182">
            <v>3.8894000000000002</v>
          </cell>
          <cell r="I182">
            <v>32.293600000000005</v>
          </cell>
        </row>
        <row r="183">
          <cell r="A183">
            <v>42064</v>
          </cell>
          <cell r="B183">
            <v>51.317100000000018</v>
          </cell>
          <cell r="C183">
            <v>3.9401999999999999</v>
          </cell>
          <cell r="D183">
            <v>29.948300000000007</v>
          </cell>
          <cell r="E183">
            <v>42064</v>
          </cell>
          <cell r="F183">
            <v>42401</v>
          </cell>
          <cell r="H183">
            <v>3.9401999999999999</v>
          </cell>
          <cell r="I183">
            <v>29.948300000000007</v>
          </cell>
        </row>
        <row r="184">
          <cell r="A184">
            <v>42095</v>
          </cell>
          <cell r="B184">
            <v>47.376900000000013</v>
          </cell>
          <cell r="C184">
            <v>3.7484999999999999</v>
          </cell>
          <cell r="D184">
            <v>27.314000000000004</v>
          </cell>
          <cell r="E184">
            <v>42095</v>
          </cell>
          <cell r="F184">
            <v>42430</v>
          </cell>
          <cell r="H184">
            <v>3.7484999999999999</v>
          </cell>
          <cell r="I184">
            <v>27.314000000000004</v>
          </cell>
        </row>
        <row r="185">
          <cell r="A185">
            <v>42125</v>
          </cell>
          <cell r="B185">
            <v>43.628400000000006</v>
          </cell>
          <cell r="C185">
            <v>3.3135000000000003</v>
          </cell>
          <cell r="D185">
            <v>24.763100000000005</v>
          </cell>
          <cell r="E185">
            <v>42125</v>
          </cell>
          <cell r="F185">
            <v>42461</v>
          </cell>
          <cell r="H185">
            <v>3.3135000000000003</v>
          </cell>
          <cell r="I185">
            <v>24.763100000000005</v>
          </cell>
        </row>
        <row r="186">
          <cell r="A186">
            <v>42156</v>
          </cell>
          <cell r="B186">
            <v>40.314900000000009</v>
          </cell>
          <cell r="C186">
            <v>3.1638000000000002</v>
          </cell>
          <cell r="D186">
            <v>22.212500000000002</v>
          </cell>
          <cell r="E186">
            <v>42156</v>
          </cell>
          <cell r="F186">
            <v>42491</v>
          </cell>
          <cell r="H186">
            <v>3.1638000000000002</v>
          </cell>
          <cell r="I186">
            <v>22.212500000000002</v>
          </cell>
        </row>
        <row r="187">
          <cell r="A187">
            <v>42186</v>
          </cell>
          <cell r="B187">
            <v>37.151100000000007</v>
          </cell>
          <cell r="C187">
            <v>3.2507000000000001</v>
          </cell>
          <cell r="D187">
            <v>19.740500000000001</v>
          </cell>
          <cell r="E187">
            <v>42186</v>
          </cell>
          <cell r="F187">
            <v>42522</v>
          </cell>
          <cell r="H187">
            <v>3.2507000000000001</v>
          </cell>
          <cell r="I187">
            <v>19.740500000000001</v>
          </cell>
        </row>
        <row r="188">
          <cell r="A188">
            <v>42217</v>
          </cell>
          <cell r="B188">
            <v>33.900399999999998</v>
          </cell>
          <cell r="C188">
            <v>2.4168000000000003</v>
          </cell>
          <cell r="D188">
            <v>17.2164</v>
          </cell>
          <cell r="E188">
            <v>42217</v>
          </cell>
          <cell r="F188">
            <v>42552</v>
          </cell>
          <cell r="H188">
            <v>2.4168000000000003</v>
          </cell>
          <cell r="I188">
            <v>17.2164</v>
          </cell>
        </row>
        <row r="189">
          <cell r="A189">
            <v>42248</v>
          </cell>
          <cell r="B189">
            <v>31.483599999999992</v>
          </cell>
          <cell r="C189">
            <v>2.0511999999999997</v>
          </cell>
          <cell r="D189">
            <v>15.524399999999998</v>
          </cell>
          <cell r="E189">
            <v>42248</v>
          </cell>
          <cell r="F189">
            <v>42583</v>
          </cell>
          <cell r="H189">
            <v>2.0511999999999997</v>
          </cell>
          <cell r="I189">
            <v>15.524399999999998</v>
          </cell>
        </row>
        <row r="190">
          <cell r="A190">
            <v>42278</v>
          </cell>
          <cell r="B190">
            <v>29.432399999999991</v>
          </cell>
          <cell r="C190">
            <v>1.4065999999999999</v>
          </cell>
          <cell r="D190">
            <v>14.648499999999999</v>
          </cell>
          <cell r="E190">
            <v>42278</v>
          </cell>
          <cell r="F190">
            <v>42614</v>
          </cell>
          <cell r="H190">
            <v>1.4065999999999999</v>
          </cell>
          <cell r="I190">
            <v>14.648499999999999</v>
          </cell>
        </row>
        <row r="191">
          <cell r="A191">
            <v>42309</v>
          </cell>
          <cell r="B191">
            <v>28.025799999999993</v>
          </cell>
          <cell r="C191">
            <v>1.6354</v>
          </cell>
          <cell r="D191">
            <v>14.518500000000001</v>
          </cell>
          <cell r="E191">
            <v>42309</v>
          </cell>
          <cell r="F191">
            <v>42644</v>
          </cell>
          <cell r="H191">
            <v>1.6354</v>
          </cell>
          <cell r="I191">
            <v>14.518500000000001</v>
          </cell>
        </row>
        <row r="192">
          <cell r="A192">
            <v>42339</v>
          </cell>
          <cell r="B192">
            <v>26.390399999999996</v>
          </cell>
          <cell r="C192">
            <v>1.7479</v>
          </cell>
          <cell r="D192">
            <v>14.387600000000001</v>
          </cell>
          <cell r="E192">
            <v>42339</v>
          </cell>
          <cell r="F192">
            <v>42675</v>
          </cell>
          <cell r="H192">
            <v>1.7479</v>
          </cell>
          <cell r="I192">
            <v>14.387600000000001</v>
          </cell>
        </row>
        <row r="193">
          <cell r="A193">
            <v>42370</v>
          </cell>
          <cell r="B193">
            <v>24.642500000000002</v>
          </cell>
          <cell r="C193">
            <v>1.7296</v>
          </cell>
          <cell r="D193">
            <v>14.254000000000001</v>
          </cell>
          <cell r="E193">
            <v>42370</v>
          </cell>
          <cell r="F193">
            <v>42705</v>
          </cell>
          <cell r="H193">
            <v>1.7296</v>
          </cell>
          <cell r="I193">
            <v>14.254000000000001</v>
          </cell>
        </row>
        <row r="194">
          <cell r="A194">
            <v>42401</v>
          </cell>
          <cell r="B194">
            <v>22.9129</v>
          </cell>
          <cell r="C194">
            <v>1.5441</v>
          </cell>
          <cell r="D194">
            <v>14.134600000000002</v>
          </cell>
          <cell r="E194">
            <v>42401</v>
          </cell>
          <cell r="F194">
            <v>42736</v>
          </cell>
          <cell r="H194">
            <v>1.5441</v>
          </cell>
          <cell r="I194">
            <v>14.134600000000002</v>
          </cell>
        </row>
        <row r="195">
          <cell r="A195">
            <v>42430</v>
          </cell>
          <cell r="B195">
            <v>21.3688</v>
          </cell>
          <cell r="C195">
            <v>1.3059000000000001</v>
          </cell>
          <cell r="D195">
            <v>13.979700000000001</v>
          </cell>
          <cell r="E195">
            <v>42430</v>
          </cell>
          <cell r="F195">
            <v>42767</v>
          </cell>
          <cell r="H195">
            <v>1.3059000000000001</v>
          </cell>
          <cell r="I195">
            <v>13.979700000000001</v>
          </cell>
        </row>
        <row r="196">
          <cell r="A196">
            <v>42461</v>
          </cell>
          <cell r="B196">
            <v>20.062899999999999</v>
          </cell>
          <cell r="C196">
            <v>1.1976</v>
          </cell>
          <cell r="D196">
            <v>13.889500000000002</v>
          </cell>
          <cell r="E196">
            <v>42461</v>
          </cell>
          <cell r="F196">
            <v>42795</v>
          </cell>
          <cell r="H196">
            <v>1.1976</v>
          </cell>
          <cell r="I196">
            <v>13.889500000000002</v>
          </cell>
        </row>
        <row r="197">
          <cell r="A197">
            <v>42491</v>
          </cell>
          <cell r="B197">
            <v>18.865300000000001</v>
          </cell>
          <cell r="C197">
            <v>0.76290000000000002</v>
          </cell>
          <cell r="D197">
            <v>13.806600000000003</v>
          </cell>
          <cell r="E197">
            <v>42491</v>
          </cell>
          <cell r="F197">
            <v>42826</v>
          </cell>
          <cell r="H197">
            <v>0.76290000000000002</v>
          </cell>
          <cell r="I197">
            <v>13.806600000000003</v>
          </cell>
        </row>
        <row r="198">
          <cell r="A198">
            <v>42522</v>
          </cell>
          <cell r="B198">
            <v>18.102399999999999</v>
          </cell>
          <cell r="C198">
            <v>0.69179999999999997</v>
          </cell>
          <cell r="D198">
            <v>13.753700000000002</v>
          </cell>
          <cell r="E198">
            <v>42522</v>
          </cell>
          <cell r="F198">
            <v>42856</v>
          </cell>
          <cell r="H198">
            <v>0.69179999999999997</v>
          </cell>
          <cell r="I198">
            <v>13.753700000000002</v>
          </cell>
        </row>
        <row r="199">
          <cell r="A199">
            <v>42552</v>
          </cell>
          <cell r="B199">
            <v>17.410599999999999</v>
          </cell>
          <cell r="C199">
            <v>0.72660000000000002</v>
          </cell>
          <cell r="D199">
            <v>13.7056</v>
          </cell>
          <cell r="E199">
            <v>42552</v>
          </cell>
          <cell r="F199">
            <v>42887</v>
          </cell>
          <cell r="H199">
            <v>0.72660000000000002</v>
          </cell>
          <cell r="I199">
            <v>13.7056</v>
          </cell>
        </row>
        <row r="200">
          <cell r="A200">
            <v>42583</v>
          </cell>
          <cell r="B200">
            <v>16.683999999999997</v>
          </cell>
          <cell r="C200">
            <v>0.7248</v>
          </cell>
          <cell r="D200">
            <v>13.662099999999999</v>
          </cell>
          <cell r="E200">
            <v>42583</v>
          </cell>
          <cell r="F200">
            <v>42917</v>
          </cell>
          <cell r="H200">
            <v>0.7248</v>
          </cell>
          <cell r="I200">
            <v>13.662099999999999</v>
          </cell>
        </row>
        <row r="201">
          <cell r="A201">
            <v>42614</v>
          </cell>
          <cell r="B201">
            <v>15.959200000000001</v>
          </cell>
          <cell r="C201">
            <v>1.1753</v>
          </cell>
          <cell r="D201">
            <v>13.611800000000001</v>
          </cell>
          <cell r="E201">
            <v>42614</v>
          </cell>
          <cell r="F201">
            <v>42948</v>
          </cell>
          <cell r="H201">
            <v>1.1753</v>
          </cell>
          <cell r="I201">
            <v>13.611800000000001</v>
          </cell>
        </row>
        <row r="202">
          <cell r="A202">
            <v>42644</v>
          </cell>
          <cell r="B202">
            <v>14.783899999999997</v>
          </cell>
          <cell r="C202">
            <v>1.2766</v>
          </cell>
          <cell r="D202">
            <v>13.530399999999997</v>
          </cell>
          <cell r="E202">
            <v>42644</v>
          </cell>
          <cell r="F202">
            <v>42979</v>
          </cell>
          <cell r="H202">
            <v>1.2766</v>
          </cell>
          <cell r="I202">
            <v>13.530399999999997</v>
          </cell>
        </row>
        <row r="203">
          <cell r="A203">
            <v>42675</v>
          </cell>
          <cell r="B203">
            <v>13.507299999999999</v>
          </cell>
          <cell r="C203">
            <v>1.5044999999999999</v>
          </cell>
          <cell r="D203">
            <v>13.441999999999998</v>
          </cell>
          <cell r="E203">
            <v>42675</v>
          </cell>
          <cell r="F203">
            <v>43009</v>
          </cell>
          <cell r="H203">
            <v>1.5044999999999999</v>
          </cell>
          <cell r="I203">
            <v>13.441999999999998</v>
          </cell>
        </row>
        <row r="204">
          <cell r="A204">
            <v>42705</v>
          </cell>
          <cell r="B204">
            <v>12.002799999999999</v>
          </cell>
          <cell r="C204">
            <v>1.6142999999999998</v>
          </cell>
          <cell r="D204">
            <v>11.969999999999999</v>
          </cell>
          <cell r="E204">
            <v>42705</v>
          </cell>
          <cell r="F204">
            <v>43040</v>
          </cell>
          <cell r="H204">
            <v>1.6142999999999998</v>
          </cell>
          <cell r="I204">
            <v>11.969999999999999</v>
          </cell>
        </row>
        <row r="205">
          <cell r="A205">
            <v>42736</v>
          </cell>
          <cell r="B205">
            <v>10.388500000000001</v>
          </cell>
          <cell r="C205">
            <v>1.6102000000000001</v>
          </cell>
          <cell r="D205">
            <v>10.388500000000001</v>
          </cell>
          <cell r="E205">
            <v>42736</v>
          </cell>
          <cell r="F205">
            <v>43070</v>
          </cell>
          <cell r="H205">
            <v>1.6102000000000001</v>
          </cell>
          <cell r="I205">
            <v>10.388500000000001</v>
          </cell>
        </row>
        <row r="206">
          <cell r="A206">
            <v>42767</v>
          </cell>
          <cell r="B206">
            <v>8.7782999999999998</v>
          </cell>
          <cell r="C206">
            <v>1.3892</v>
          </cell>
          <cell r="D206">
            <v>8.7782999999999998</v>
          </cell>
          <cell r="E206">
            <v>42767</v>
          </cell>
          <cell r="F206">
            <v>43101</v>
          </cell>
          <cell r="H206">
            <v>1.3892</v>
          </cell>
          <cell r="I206">
            <v>8.7782999999999998</v>
          </cell>
        </row>
        <row r="207">
          <cell r="A207">
            <v>42795</v>
          </cell>
          <cell r="B207">
            <v>7.3891</v>
          </cell>
          <cell r="C207">
            <v>1.2157</v>
          </cell>
          <cell r="D207">
            <v>7.3891</v>
          </cell>
          <cell r="E207">
            <v>42795</v>
          </cell>
          <cell r="F207">
            <v>43132</v>
          </cell>
          <cell r="H207">
            <v>1.2157</v>
          </cell>
          <cell r="I207">
            <v>7.3891</v>
          </cell>
        </row>
        <row r="208">
          <cell r="A208">
            <v>42826</v>
          </cell>
          <cell r="B208">
            <v>6.1734</v>
          </cell>
          <cell r="C208">
            <v>1.1147</v>
          </cell>
          <cell r="D208">
            <v>6.1734</v>
          </cell>
          <cell r="E208">
            <v>42826</v>
          </cell>
          <cell r="F208">
            <v>43160</v>
          </cell>
          <cell r="H208">
            <v>1.1147</v>
          </cell>
          <cell r="I208">
            <v>6.1734</v>
          </cell>
        </row>
        <row r="209">
          <cell r="A209">
            <v>42856</v>
          </cell>
          <cell r="B209">
            <v>5.0587</v>
          </cell>
          <cell r="C209">
            <v>0.71</v>
          </cell>
          <cell r="D209">
            <v>5.0587</v>
          </cell>
          <cell r="E209">
            <v>42856</v>
          </cell>
          <cell r="F209">
            <v>43191</v>
          </cell>
          <cell r="H209">
            <v>0.71</v>
          </cell>
          <cell r="I209">
            <v>5.0587</v>
          </cell>
        </row>
        <row r="210">
          <cell r="A210">
            <v>42887</v>
          </cell>
          <cell r="B210">
            <v>4.3487</v>
          </cell>
          <cell r="C210">
            <v>0.64369999999999994</v>
          </cell>
          <cell r="D210">
            <v>4.3487</v>
          </cell>
          <cell r="E210">
            <v>42887</v>
          </cell>
          <cell r="F210">
            <v>43221</v>
          </cell>
          <cell r="H210">
            <v>0.64369999999999994</v>
          </cell>
          <cell r="I210">
            <v>4.3487</v>
          </cell>
        </row>
        <row r="211">
          <cell r="A211">
            <v>42917</v>
          </cell>
          <cell r="B211">
            <v>3.7050000000000005</v>
          </cell>
          <cell r="C211">
            <v>0.68310000000000004</v>
          </cell>
          <cell r="D211">
            <v>3.7050000000000005</v>
          </cell>
          <cell r="E211">
            <v>42917</v>
          </cell>
          <cell r="F211">
            <v>43252</v>
          </cell>
          <cell r="H211">
            <v>0.68310000000000004</v>
          </cell>
          <cell r="I211">
            <v>3.7050000000000005</v>
          </cell>
        </row>
        <row r="212">
          <cell r="A212">
            <v>42948</v>
          </cell>
          <cell r="B212">
            <v>3.0219</v>
          </cell>
          <cell r="C212">
            <v>0.67449999999999999</v>
          </cell>
          <cell r="D212">
            <v>3.0219</v>
          </cell>
          <cell r="E212">
            <v>42948</v>
          </cell>
          <cell r="F212">
            <v>43282</v>
          </cell>
          <cell r="H212">
            <v>0.67449999999999999</v>
          </cell>
          <cell r="I212">
            <v>3.0219</v>
          </cell>
        </row>
        <row r="213">
          <cell r="A213">
            <v>42979</v>
          </cell>
          <cell r="B213">
            <v>2.3473999999999999</v>
          </cell>
          <cell r="C213">
            <v>1.0938999999999999</v>
          </cell>
          <cell r="D213">
            <v>2.3473999999999999</v>
          </cell>
          <cell r="E213">
            <v>42979</v>
          </cell>
          <cell r="F213">
            <v>43313</v>
          </cell>
          <cell r="H213">
            <v>1.0938999999999999</v>
          </cell>
          <cell r="I213">
            <v>2.3473999999999999</v>
          </cell>
        </row>
        <row r="214">
          <cell r="A214">
            <v>43009</v>
          </cell>
          <cell r="B214">
            <v>1.2534999999999998</v>
          </cell>
          <cell r="C214">
            <v>1.1881999999999999</v>
          </cell>
          <cell r="D214">
            <v>1.2534999999999998</v>
          </cell>
          <cell r="E214">
            <v>43009</v>
          </cell>
          <cell r="F214">
            <v>43344</v>
          </cell>
          <cell r="H214">
            <v>1.1881999999999999</v>
          </cell>
          <cell r="I214">
            <v>1.2534999999999998</v>
          </cell>
        </row>
        <row r="215">
          <cell r="A215">
            <v>43040</v>
          </cell>
          <cell r="B215">
            <v>6.5299999999999997E-2</v>
          </cell>
          <cell r="C215">
            <v>3.2500000000000001E-2</v>
          </cell>
          <cell r="D215">
            <v>6.5299999999999997E-2</v>
          </cell>
          <cell r="E215">
            <v>43040</v>
          </cell>
          <cell r="F215">
            <v>43374</v>
          </cell>
          <cell r="H215">
            <v>3.2500000000000001E-2</v>
          </cell>
          <cell r="I215">
            <v>6.5299999999999997E-2</v>
          </cell>
        </row>
        <row r="216">
          <cell r="A216">
            <v>43070</v>
          </cell>
          <cell r="B216">
            <v>3.2800000000000003E-2</v>
          </cell>
          <cell r="C216">
            <v>3.2800000000000003E-2</v>
          </cell>
          <cell r="D216">
            <v>3.2800000000000003E-2</v>
          </cell>
          <cell r="E216">
            <v>43070</v>
          </cell>
          <cell r="F216">
            <v>43405</v>
          </cell>
          <cell r="H216">
            <v>3.2800000000000003E-2</v>
          </cell>
          <cell r="I216">
            <v>3.2800000000000003E-2</v>
          </cell>
        </row>
        <row r="217">
          <cell r="A217">
            <v>43101</v>
          </cell>
          <cell r="B217">
            <v>0</v>
          </cell>
          <cell r="C217">
            <v>0</v>
          </cell>
          <cell r="D217">
            <v>0</v>
          </cell>
          <cell r="E217" t="str">
            <v>-</v>
          </cell>
          <cell r="F217" t="str">
            <v>-</v>
          </cell>
          <cell r="H217">
            <v>0</v>
          </cell>
          <cell r="I217">
            <v>0</v>
          </cell>
        </row>
        <row r="218">
          <cell r="A218">
            <v>43132</v>
          </cell>
          <cell r="B218">
            <v>0</v>
          </cell>
          <cell r="C218">
            <v>0</v>
          </cell>
          <cell r="D218">
            <v>0</v>
          </cell>
          <cell r="E218" t="str">
            <v>-</v>
          </cell>
          <cell r="F218" t="str">
            <v>-</v>
          </cell>
          <cell r="H218">
            <v>0</v>
          </cell>
          <cell r="I218">
            <v>0</v>
          </cell>
        </row>
        <row r="219">
          <cell r="A219">
            <v>43160</v>
          </cell>
          <cell r="B219">
            <v>0</v>
          </cell>
          <cell r="C219">
            <v>0</v>
          </cell>
          <cell r="D219">
            <v>0</v>
          </cell>
          <cell r="E219" t="str">
            <v>-</v>
          </cell>
          <cell r="F219" t="str">
            <v>-</v>
          </cell>
          <cell r="H219">
            <v>0</v>
          </cell>
          <cell r="I219">
            <v>0</v>
          </cell>
        </row>
        <row r="220">
          <cell r="A220">
            <v>43191</v>
          </cell>
          <cell r="B220">
            <v>0</v>
          </cell>
          <cell r="C220">
            <v>0</v>
          </cell>
          <cell r="D220">
            <v>0</v>
          </cell>
          <cell r="E220" t="str">
            <v>-</v>
          </cell>
          <cell r="F220" t="str">
            <v>-</v>
          </cell>
          <cell r="H220">
            <v>0</v>
          </cell>
          <cell r="I220">
            <v>0</v>
          </cell>
        </row>
        <row r="221">
          <cell r="A221">
            <v>43221</v>
          </cell>
          <cell r="B221">
            <v>0</v>
          </cell>
          <cell r="C221">
            <v>0</v>
          </cell>
          <cell r="D221">
            <v>0</v>
          </cell>
          <cell r="E221" t="str">
            <v>-</v>
          </cell>
          <cell r="F221" t="str">
            <v>-</v>
          </cell>
          <cell r="H221">
            <v>0</v>
          </cell>
          <cell r="I221">
            <v>0</v>
          </cell>
        </row>
        <row r="222">
          <cell r="A222">
            <v>43252</v>
          </cell>
          <cell r="B222">
            <v>0</v>
          </cell>
          <cell r="C222">
            <v>0</v>
          </cell>
          <cell r="D222">
            <v>0</v>
          </cell>
          <cell r="E222" t="str">
            <v>-</v>
          </cell>
          <cell r="F222" t="str">
            <v>-</v>
          </cell>
          <cell r="H222">
            <v>0</v>
          </cell>
          <cell r="I222">
            <v>0</v>
          </cell>
        </row>
        <row r="223">
          <cell r="A223">
            <v>43282</v>
          </cell>
          <cell r="B223">
            <v>0</v>
          </cell>
          <cell r="C223">
            <v>0</v>
          </cell>
          <cell r="D223">
            <v>0</v>
          </cell>
          <cell r="E223" t="str">
            <v>-</v>
          </cell>
          <cell r="F223" t="str">
            <v>-</v>
          </cell>
          <cell r="H223">
            <v>0</v>
          </cell>
          <cell r="I223">
            <v>0</v>
          </cell>
        </row>
        <row r="224">
          <cell r="A224">
            <v>43313</v>
          </cell>
          <cell r="B224">
            <v>0</v>
          </cell>
          <cell r="C224">
            <v>0</v>
          </cell>
          <cell r="D224">
            <v>0</v>
          </cell>
          <cell r="E224" t="str">
            <v>-</v>
          </cell>
          <cell r="F224" t="str">
            <v>-</v>
          </cell>
          <cell r="H224">
            <v>0</v>
          </cell>
          <cell r="I224">
            <v>0</v>
          </cell>
        </row>
        <row r="225">
          <cell r="A225">
            <v>43344</v>
          </cell>
          <cell r="B225">
            <v>0</v>
          </cell>
          <cell r="C225">
            <v>0</v>
          </cell>
          <cell r="D225">
            <v>0</v>
          </cell>
          <cell r="E225" t="str">
            <v>-</v>
          </cell>
          <cell r="F225" t="str">
            <v>-</v>
          </cell>
          <cell r="H225">
            <v>0</v>
          </cell>
          <cell r="I225">
            <v>0</v>
          </cell>
        </row>
        <row r="226">
          <cell r="A226">
            <v>43374</v>
          </cell>
          <cell r="B226">
            <v>0</v>
          </cell>
          <cell r="C226">
            <v>0</v>
          </cell>
          <cell r="D226">
            <v>0</v>
          </cell>
          <cell r="E226" t="str">
            <v>-</v>
          </cell>
          <cell r="F226" t="str">
            <v>-</v>
          </cell>
          <cell r="H226">
            <v>0</v>
          </cell>
          <cell r="I226">
            <v>0</v>
          </cell>
        </row>
        <row r="227">
          <cell r="A227">
            <v>43405</v>
          </cell>
          <cell r="B227">
            <v>0</v>
          </cell>
          <cell r="C227">
            <v>0</v>
          </cell>
          <cell r="D227">
            <v>0</v>
          </cell>
          <cell r="E227" t="str">
            <v>-</v>
          </cell>
          <cell r="F227" t="str">
            <v>-</v>
          </cell>
          <cell r="H227">
            <v>0</v>
          </cell>
          <cell r="I227">
            <v>0</v>
          </cell>
        </row>
        <row r="228">
          <cell r="A228">
            <v>43435</v>
          </cell>
          <cell r="B228">
            <v>0</v>
          </cell>
          <cell r="C228">
            <v>0</v>
          </cell>
          <cell r="D228">
            <v>0</v>
          </cell>
          <cell r="E228" t="str">
            <v>-</v>
          </cell>
          <cell r="F228" t="str">
            <v>-</v>
          </cell>
          <cell r="H228">
            <v>0</v>
          </cell>
          <cell r="I228">
            <v>0</v>
          </cell>
        </row>
        <row r="229">
          <cell r="A229">
            <v>43466</v>
          </cell>
          <cell r="B229">
            <v>0</v>
          </cell>
          <cell r="C229">
            <v>0</v>
          </cell>
          <cell r="D229">
            <v>0</v>
          </cell>
          <cell r="E229" t="str">
            <v>-</v>
          </cell>
          <cell r="F229" t="str">
            <v>-</v>
          </cell>
          <cell r="H229">
            <v>0</v>
          </cell>
          <cell r="I229">
            <v>0</v>
          </cell>
        </row>
        <row r="230">
          <cell r="A230">
            <v>43497</v>
          </cell>
          <cell r="B230">
            <v>0</v>
          </cell>
          <cell r="C230">
            <v>0</v>
          </cell>
          <cell r="D230">
            <v>0</v>
          </cell>
          <cell r="E230" t="str">
            <v>-</v>
          </cell>
          <cell r="F230" t="str">
            <v>-</v>
          </cell>
          <cell r="H230">
            <v>0</v>
          </cell>
          <cell r="I230">
            <v>0</v>
          </cell>
        </row>
        <row r="231">
          <cell r="A231">
            <v>43525</v>
          </cell>
          <cell r="B231">
            <v>0</v>
          </cell>
          <cell r="C231">
            <v>0</v>
          </cell>
          <cell r="D231">
            <v>0</v>
          </cell>
          <cell r="E231" t="str">
            <v>-</v>
          </cell>
          <cell r="F231" t="str">
            <v>-</v>
          </cell>
          <cell r="H231">
            <v>0</v>
          </cell>
          <cell r="I231">
            <v>0</v>
          </cell>
        </row>
        <row r="232">
          <cell r="A232">
            <v>43556</v>
          </cell>
          <cell r="B232">
            <v>0</v>
          </cell>
          <cell r="C232">
            <v>0</v>
          </cell>
          <cell r="D232">
            <v>0</v>
          </cell>
          <cell r="E232" t="str">
            <v>-</v>
          </cell>
          <cell r="F232" t="str">
            <v>-</v>
          </cell>
          <cell r="H232">
            <v>0</v>
          </cell>
          <cell r="I232">
            <v>0</v>
          </cell>
        </row>
        <row r="233">
          <cell r="A233">
            <v>43586</v>
          </cell>
          <cell r="B233">
            <v>0</v>
          </cell>
          <cell r="C233">
            <v>0</v>
          </cell>
          <cell r="D233">
            <v>0</v>
          </cell>
          <cell r="E233" t="str">
            <v>-</v>
          </cell>
          <cell r="F233" t="str">
            <v>-</v>
          </cell>
          <cell r="H233">
            <v>0</v>
          </cell>
          <cell r="I233">
            <v>0</v>
          </cell>
        </row>
        <row r="234">
          <cell r="A234">
            <v>43617</v>
          </cell>
          <cell r="B234">
            <v>0</v>
          </cell>
          <cell r="C234">
            <v>0</v>
          </cell>
          <cell r="D234">
            <v>0</v>
          </cell>
          <cell r="E234" t="str">
            <v>-</v>
          </cell>
          <cell r="F234" t="str">
            <v>-</v>
          </cell>
          <cell r="H234">
            <v>0</v>
          </cell>
          <cell r="I234">
            <v>0</v>
          </cell>
        </row>
        <row r="235">
          <cell r="A235">
            <v>43647</v>
          </cell>
          <cell r="B235">
            <v>0</v>
          </cell>
          <cell r="C235">
            <v>0</v>
          </cell>
          <cell r="D235">
            <v>0</v>
          </cell>
          <cell r="E235" t="str">
            <v>-</v>
          </cell>
          <cell r="F235" t="str">
            <v>-</v>
          </cell>
          <cell r="H235">
            <v>0</v>
          </cell>
          <cell r="I235">
            <v>0</v>
          </cell>
        </row>
        <row r="236">
          <cell r="A236">
            <v>43678</v>
          </cell>
          <cell r="B236">
            <v>0</v>
          </cell>
          <cell r="C236">
            <v>0</v>
          </cell>
          <cell r="D236">
            <v>0</v>
          </cell>
          <cell r="E236" t="str">
            <v>-</v>
          </cell>
          <cell r="F236" t="str">
            <v>-</v>
          </cell>
          <cell r="H236">
            <v>0</v>
          </cell>
          <cell r="I236">
            <v>0</v>
          </cell>
        </row>
        <row r="237">
          <cell r="A237">
            <v>43709</v>
          </cell>
          <cell r="B237">
            <v>0</v>
          </cell>
          <cell r="C237">
            <v>0</v>
          </cell>
          <cell r="D237">
            <v>0</v>
          </cell>
          <cell r="E237" t="str">
            <v>-</v>
          </cell>
          <cell r="F237" t="str">
            <v>-</v>
          </cell>
          <cell r="H237">
            <v>0</v>
          </cell>
          <cell r="I237">
            <v>0</v>
          </cell>
        </row>
        <row r="238">
          <cell r="A238">
            <v>43739</v>
          </cell>
          <cell r="B238">
            <v>0</v>
          </cell>
          <cell r="C238">
            <v>0</v>
          </cell>
          <cell r="D238">
            <v>0</v>
          </cell>
          <cell r="E238" t="str">
            <v>-</v>
          </cell>
          <cell r="F238" t="str">
            <v>-</v>
          </cell>
          <cell r="H238">
            <v>0</v>
          </cell>
          <cell r="I238">
            <v>0</v>
          </cell>
        </row>
        <row r="239">
          <cell r="A239">
            <v>43770</v>
          </cell>
          <cell r="B239">
            <v>0</v>
          </cell>
          <cell r="C239">
            <v>0</v>
          </cell>
          <cell r="D239">
            <v>0</v>
          </cell>
          <cell r="E239" t="str">
            <v>-</v>
          </cell>
          <cell r="F239" t="str">
            <v>-</v>
          </cell>
          <cell r="H239">
            <v>0</v>
          </cell>
          <cell r="I239">
            <v>0</v>
          </cell>
        </row>
        <row r="240">
          <cell r="A240">
            <v>43800</v>
          </cell>
          <cell r="B240">
            <v>0</v>
          </cell>
          <cell r="C240">
            <v>0</v>
          </cell>
          <cell r="D240">
            <v>0</v>
          </cell>
          <cell r="E240" t="str">
            <v>-</v>
          </cell>
          <cell r="F240" t="str">
            <v>-</v>
          </cell>
          <cell r="H240">
            <v>0</v>
          </cell>
          <cell r="I240">
            <v>0</v>
          </cell>
        </row>
        <row r="241">
          <cell r="A241">
            <v>43831</v>
          </cell>
          <cell r="B241">
            <v>0</v>
          </cell>
          <cell r="C241">
            <v>0</v>
          </cell>
          <cell r="D241">
            <v>0</v>
          </cell>
          <cell r="E241" t="str">
            <v>-</v>
          </cell>
          <cell r="F241" t="str">
            <v>-</v>
          </cell>
          <cell r="H241">
            <v>0</v>
          </cell>
          <cell r="I241">
            <v>0</v>
          </cell>
        </row>
        <row r="242">
          <cell r="A242">
            <v>43862</v>
          </cell>
          <cell r="B242">
            <v>0</v>
          </cell>
          <cell r="C242">
            <v>0</v>
          </cell>
          <cell r="D242">
            <v>0</v>
          </cell>
          <cell r="E242" t="str">
            <v>-</v>
          </cell>
          <cell r="F242" t="str">
            <v>-</v>
          </cell>
          <cell r="H242">
            <v>0</v>
          </cell>
          <cell r="I242">
            <v>0</v>
          </cell>
        </row>
        <row r="243">
          <cell r="A243">
            <v>43891</v>
          </cell>
          <cell r="B243">
            <v>0</v>
          </cell>
          <cell r="C243">
            <v>0</v>
          </cell>
          <cell r="D243">
            <v>0</v>
          </cell>
          <cell r="E243" t="str">
            <v>-</v>
          </cell>
          <cell r="F243" t="str">
            <v>-</v>
          </cell>
          <cell r="H243">
            <v>0</v>
          </cell>
          <cell r="I243">
            <v>0</v>
          </cell>
        </row>
        <row r="244">
          <cell r="A244">
            <v>43922</v>
          </cell>
          <cell r="B244">
            <v>0</v>
          </cell>
          <cell r="C244">
            <v>0</v>
          </cell>
          <cell r="D244">
            <v>0</v>
          </cell>
          <cell r="E244" t="str">
            <v>-</v>
          </cell>
          <cell r="F244" t="str">
            <v>-</v>
          </cell>
          <cell r="H244">
            <v>0</v>
          </cell>
          <cell r="I244">
            <v>0</v>
          </cell>
        </row>
        <row r="245">
          <cell r="A245">
            <v>43952</v>
          </cell>
          <cell r="B245">
            <v>0</v>
          </cell>
          <cell r="C245">
            <v>0</v>
          </cell>
          <cell r="D245">
            <v>0</v>
          </cell>
          <cell r="E245" t="str">
            <v>-</v>
          </cell>
          <cell r="F245" t="str">
            <v>-</v>
          </cell>
          <cell r="H245">
            <v>0</v>
          </cell>
          <cell r="I245">
            <v>0</v>
          </cell>
        </row>
        <row r="246">
          <cell r="A246">
            <v>43983</v>
          </cell>
          <cell r="B246">
            <v>0</v>
          </cell>
          <cell r="C246">
            <v>0</v>
          </cell>
          <cell r="D246">
            <v>0</v>
          </cell>
          <cell r="E246" t="str">
            <v>-</v>
          </cell>
          <cell r="F246" t="str">
            <v>-</v>
          </cell>
          <cell r="H246">
            <v>0</v>
          </cell>
          <cell r="I246">
            <v>0</v>
          </cell>
        </row>
        <row r="247">
          <cell r="A247">
            <v>44013</v>
          </cell>
          <cell r="B247">
            <v>0</v>
          </cell>
          <cell r="C247">
            <v>0</v>
          </cell>
          <cell r="D247">
            <v>0</v>
          </cell>
          <cell r="E247" t="str">
            <v>-</v>
          </cell>
          <cell r="F247" t="str">
            <v>-</v>
          </cell>
          <cell r="H247">
            <v>0</v>
          </cell>
          <cell r="I247">
            <v>0</v>
          </cell>
        </row>
        <row r="248">
          <cell r="A248">
            <v>44044</v>
          </cell>
          <cell r="B248">
            <v>0</v>
          </cell>
          <cell r="C248">
            <v>0</v>
          </cell>
          <cell r="D248">
            <v>0</v>
          </cell>
          <cell r="E248" t="str">
            <v>-</v>
          </cell>
          <cell r="F248" t="str">
            <v>-</v>
          </cell>
          <cell r="H248">
            <v>0</v>
          </cell>
          <cell r="I248">
            <v>0</v>
          </cell>
        </row>
        <row r="249">
          <cell r="A249">
            <v>44075</v>
          </cell>
          <cell r="B249">
            <v>0</v>
          </cell>
          <cell r="C249">
            <v>0</v>
          </cell>
          <cell r="D249">
            <v>0</v>
          </cell>
          <cell r="E249" t="str">
            <v>-</v>
          </cell>
          <cell r="F249" t="str">
            <v>-</v>
          </cell>
          <cell r="H249">
            <v>0</v>
          </cell>
          <cell r="I249">
            <v>0</v>
          </cell>
        </row>
        <row r="250">
          <cell r="A250">
            <v>44105</v>
          </cell>
          <cell r="B250">
            <v>0</v>
          </cell>
          <cell r="C250">
            <v>0</v>
          </cell>
          <cell r="D250">
            <v>0</v>
          </cell>
          <cell r="E250" t="str">
            <v>-</v>
          </cell>
          <cell r="F250" t="str">
            <v>-</v>
          </cell>
          <cell r="H250">
            <v>0</v>
          </cell>
          <cell r="I250">
            <v>0</v>
          </cell>
        </row>
        <row r="251">
          <cell r="A251">
            <v>44136</v>
          </cell>
          <cell r="B251">
            <v>0</v>
          </cell>
          <cell r="C251">
            <v>0</v>
          </cell>
          <cell r="D251">
            <v>0</v>
          </cell>
          <cell r="E251" t="str">
            <v>-</v>
          </cell>
          <cell r="F251" t="str">
            <v>-</v>
          </cell>
          <cell r="H251">
            <v>0</v>
          </cell>
          <cell r="I251">
            <v>0</v>
          </cell>
        </row>
        <row r="252">
          <cell r="A252">
            <v>44166</v>
          </cell>
          <cell r="B252">
            <v>0</v>
          </cell>
          <cell r="C252">
            <v>0</v>
          </cell>
          <cell r="D252">
            <v>0</v>
          </cell>
          <cell r="E252" t="str">
            <v>-</v>
          </cell>
          <cell r="F252" t="str">
            <v>-</v>
          </cell>
          <cell r="H252">
            <v>0</v>
          </cell>
          <cell r="I252">
            <v>0</v>
          </cell>
        </row>
        <row r="253">
          <cell r="A253">
            <v>44197</v>
          </cell>
          <cell r="B253">
            <v>0</v>
          </cell>
          <cell r="C253">
            <v>0</v>
          </cell>
          <cell r="D253">
            <v>0</v>
          </cell>
          <cell r="E253" t="str">
            <v>-</v>
          </cell>
          <cell r="F253" t="str">
            <v>-</v>
          </cell>
          <cell r="H253">
            <v>0</v>
          </cell>
          <cell r="I253">
            <v>0</v>
          </cell>
        </row>
        <row r="254">
          <cell r="A254">
            <v>44228</v>
          </cell>
          <cell r="B254">
            <v>0</v>
          </cell>
          <cell r="C254">
            <v>0</v>
          </cell>
          <cell r="D254">
            <v>0</v>
          </cell>
          <cell r="E254" t="str">
            <v>-</v>
          </cell>
          <cell r="F254" t="str">
            <v>-</v>
          </cell>
          <cell r="H254">
            <v>0</v>
          </cell>
          <cell r="I254">
            <v>0</v>
          </cell>
        </row>
        <row r="255">
          <cell r="A255">
            <v>44256</v>
          </cell>
          <cell r="B255">
            <v>0</v>
          </cell>
          <cell r="C255">
            <v>0</v>
          </cell>
          <cell r="D255">
            <v>0</v>
          </cell>
          <cell r="E255" t="str">
            <v>-</v>
          </cell>
          <cell r="F255" t="str">
            <v>-</v>
          </cell>
          <cell r="H255">
            <v>0</v>
          </cell>
          <cell r="I255">
            <v>0</v>
          </cell>
        </row>
        <row r="256">
          <cell r="A256">
            <v>44287</v>
          </cell>
          <cell r="B256">
            <v>0</v>
          </cell>
          <cell r="C256">
            <v>0</v>
          </cell>
          <cell r="D256">
            <v>0</v>
          </cell>
          <cell r="E256" t="str">
            <v>-</v>
          </cell>
          <cell r="F256" t="str">
            <v>-</v>
          </cell>
          <cell r="H256">
            <v>0</v>
          </cell>
          <cell r="I256">
            <v>0</v>
          </cell>
        </row>
        <row r="257">
          <cell r="A257">
            <v>44317</v>
          </cell>
          <cell r="B257">
            <v>0</v>
          </cell>
          <cell r="C257">
            <v>0</v>
          </cell>
          <cell r="D257">
            <v>0</v>
          </cell>
          <cell r="E257" t="str">
            <v>-</v>
          </cell>
          <cell r="F257" t="str">
            <v>-</v>
          </cell>
          <cell r="H257">
            <v>0</v>
          </cell>
          <cell r="I257">
            <v>0</v>
          </cell>
        </row>
        <row r="258">
          <cell r="A258">
            <v>44348</v>
          </cell>
          <cell r="B258">
            <v>0</v>
          </cell>
          <cell r="C258">
            <v>0</v>
          </cell>
          <cell r="D258">
            <v>0</v>
          </cell>
          <cell r="E258" t="str">
            <v>-</v>
          </cell>
          <cell r="F258" t="str">
            <v>-</v>
          </cell>
          <cell r="H258">
            <v>0</v>
          </cell>
          <cell r="I258">
            <v>0</v>
          </cell>
        </row>
        <row r="259">
          <cell r="A259">
            <v>44378</v>
          </cell>
          <cell r="B259">
            <v>0</v>
          </cell>
          <cell r="C259">
            <v>0</v>
          </cell>
          <cell r="D259">
            <v>0</v>
          </cell>
          <cell r="E259" t="str">
            <v>-</v>
          </cell>
          <cell r="F259" t="str">
            <v>-</v>
          </cell>
          <cell r="H259">
            <v>0</v>
          </cell>
          <cell r="I259">
            <v>0</v>
          </cell>
        </row>
        <row r="260">
          <cell r="A260">
            <v>44409</v>
          </cell>
          <cell r="B260">
            <v>0</v>
          </cell>
          <cell r="C260">
            <v>0</v>
          </cell>
          <cell r="D260">
            <v>0</v>
          </cell>
          <cell r="E260" t="str">
            <v>-</v>
          </cell>
          <cell r="F260" t="str">
            <v>-</v>
          </cell>
          <cell r="H260">
            <v>0</v>
          </cell>
          <cell r="I260">
            <v>0</v>
          </cell>
        </row>
        <row r="261">
          <cell r="A261">
            <v>44440</v>
          </cell>
          <cell r="B261">
            <v>0</v>
          </cell>
          <cell r="C261">
            <v>0</v>
          </cell>
          <cell r="D261">
            <v>0</v>
          </cell>
          <cell r="E261" t="str">
            <v>-</v>
          </cell>
          <cell r="F261" t="str">
            <v>-</v>
          </cell>
          <cell r="H261">
            <v>0</v>
          </cell>
          <cell r="I261">
            <v>0</v>
          </cell>
        </row>
        <row r="262">
          <cell r="A262">
            <v>44470</v>
          </cell>
          <cell r="B262">
            <v>0</v>
          </cell>
          <cell r="C262">
            <v>0</v>
          </cell>
          <cell r="D262">
            <v>0</v>
          </cell>
          <cell r="E262" t="str">
            <v>-</v>
          </cell>
          <cell r="F262" t="str">
            <v>-</v>
          </cell>
          <cell r="H262">
            <v>0</v>
          </cell>
          <cell r="I262">
            <v>0</v>
          </cell>
        </row>
        <row r="263">
          <cell r="A263">
            <v>44501</v>
          </cell>
          <cell r="B263">
            <v>0</v>
          </cell>
          <cell r="C263">
            <v>0</v>
          </cell>
          <cell r="D263">
            <v>0</v>
          </cell>
          <cell r="E263" t="str">
            <v>-</v>
          </cell>
          <cell r="F263" t="str">
            <v>-</v>
          </cell>
          <cell r="H263">
            <v>0</v>
          </cell>
          <cell r="I263">
            <v>0</v>
          </cell>
        </row>
        <row r="264">
          <cell r="A264">
            <v>44531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44562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44593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44621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44652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44682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44713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44743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44774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44805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44835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44866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44896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44927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44958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44986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45017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45047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</sheetData>
      <sheetData sheetId="3" refreshError="1"/>
      <sheetData sheetId="4" refreshError="1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36641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36647</v>
          </cell>
          <cell r="H8">
            <v>-193439</v>
          </cell>
          <cell r="I8">
            <v>58831</v>
          </cell>
        </row>
        <row r="9">
          <cell r="A9">
            <v>36641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36678</v>
          </cell>
          <cell r="H9">
            <v>-131066</v>
          </cell>
          <cell r="I9">
            <v>51476</v>
          </cell>
        </row>
        <row r="10">
          <cell r="A10">
            <v>36641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36708</v>
          </cell>
          <cell r="H10">
            <v>23222</v>
          </cell>
          <cell r="I10">
            <v>50845</v>
          </cell>
        </row>
        <row r="11">
          <cell r="A11">
            <v>36641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36739</v>
          </cell>
          <cell r="H11">
            <v>80840</v>
          </cell>
          <cell r="I11">
            <v>48058</v>
          </cell>
        </row>
        <row r="12">
          <cell r="A12">
            <v>36641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36770</v>
          </cell>
          <cell r="H12">
            <v>-10384</v>
          </cell>
          <cell r="I12">
            <v>46596</v>
          </cell>
        </row>
        <row r="13">
          <cell r="A13">
            <v>36641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36800</v>
          </cell>
          <cell r="H13">
            <v>-120166</v>
          </cell>
          <cell r="I13">
            <v>45888</v>
          </cell>
        </row>
        <row r="14">
          <cell r="A14">
            <v>36641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36831</v>
          </cell>
          <cell r="H14">
            <v>-236526</v>
          </cell>
          <cell r="I14">
            <v>11706</v>
          </cell>
        </row>
        <row r="15">
          <cell r="A15">
            <v>36641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36861</v>
          </cell>
          <cell r="H15">
            <v>-145810</v>
          </cell>
          <cell r="I15">
            <v>6135</v>
          </cell>
        </row>
        <row r="16">
          <cell r="A16">
            <v>36641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36892</v>
          </cell>
          <cell r="H16">
            <v>-362413</v>
          </cell>
          <cell r="I16">
            <v>11105</v>
          </cell>
        </row>
        <row r="17">
          <cell r="A17">
            <v>36641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36923</v>
          </cell>
          <cell r="H17">
            <v>-223628</v>
          </cell>
          <cell r="I17">
            <v>7312</v>
          </cell>
        </row>
        <row r="18">
          <cell r="A18">
            <v>36641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36951</v>
          </cell>
          <cell r="H18">
            <v>-118476</v>
          </cell>
          <cell r="I18">
            <v>1961</v>
          </cell>
        </row>
        <row r="19">
          <cell r="A19">
            <v>36641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36982</v>
          </cell>
          <cell r="H19">
            <v>-103981</v>
          </cell>
          <cell r="I19">
            <v>2199</v>
          </cell>
        </row>
        <row r="20">
          <cell r="A20">
            <v>36641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37012</v>
          </cell>
          <cell r="H20">
            <v>-16163</v>
          </cell>
          <cell r="I20">
            <v>-40</v>
          </cell>
        </row>
        <row r="21">
          <cell r="A21">
            <v>36641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37043</v>
          </cell>
          <cell r="H21">
            <v>7063</v>
          </cell>
          <cell r="I21">
            <v>106</v>
          </cell>
        </row>
        <row r="22">
          <cell r="A22">
            <v>36641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37073</v>
          </cell>
          <cell r="H22">
            <v>30907</v>
          </cell>
          <cell r="I22">
            <v>492</v>
          </cell>
        </row>
        <row r="23">
          <cell r="A23">
            <v>36641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37104</v>
          </cell>
          <cell r="H23">
            <v>18219</v>
          </cell>
          <cell r="I23">
            <v>971</v>
          </cell>
        </row>
        <row r="24">
          <cell r="A24">
            <v>36641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37135</v>
          </cell>
          <cell r="H24">
            <v>-6859</v>
          </cell>
          <cell r="I24">
            <v>571</v>
          </cell>
        </row>
        <row r="25">
          <cell r="A25">
            <v>36641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37165</v>
          </cell>
          <cell r="H25">
            <v>-69044</v>
          </cell>
          <cell r="I25">
            <v>504</v>
          </cell>
        </row>
        <row r="26">
          <cell r="A26">
            <v>36641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37196</v>
          </cell>
          <cell r="H26">
            <v>-116345</v>
          </cell>
          <cell r="I26">
            <v>1156</v>
          </cell>
        </row>
        <row r="27">
          <cell r="A27">
            <v>36641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37226</v>
          </cell>
          <cell r="H27">
            <v>-227304</v>
          </cell>
          <cell r="I27">
            <v>-1914</v>
          </cell>
        </row>
        <row r="28">
          <cell r="A28">
            <v>36641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37257</v>
          </cell>
          <cell r="H28">
            <v>-249317</v>
          </cell>
          <cell r="I28">
            <v>-159</v>
          </cell>
        </row>
        <row r="29">
          <cell r="A29">
            <v>36641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37288</v>
          </cell>
          <cell r="H29">
            <v>-213650</v>
          </cell>
          <cell r="I29">
            <v>-309</v>
          </cell>
        </row>
        <row r="30">
          <cell r="A30">
            <v>36641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37316</v>
          </cell>
          <cell r="H30">
            <v>-156589</v>
          </cell>
          <cell r="I30">
            <v>-2164</v>
          </cell>
        </row>
        <row r="31">
          <cell r="A31">
            <v>36641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37347</v>
          </cell>
          <cell r="H31">
            <v>-122212</v>
          </cell>
          <cell r="I31">
            <v>511</v>
          </cell>
        </row>
        <row r="32">
          <cell r="A32">
            <v>36641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37377</v>
          </cell>
          <cell r="H32">
            <v>-72066</v>
          </cell>
          <cell r="I32">
            <v>26</v>
          </cell>
        </row>
        <row r="33">
          <cell r="A33">
            <v>36641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37408</v>
          </cell>
          <cell r="H33">
            <v>-38196</v>
          </cell>
          <cell r="I33">
            <v>-487</v>
          </cell>
        </row>
        <row r="34">
          <cell r="A34">
            <v>36641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37438</v>
          </cell>
          <cell r="H34">
            <v>-18125</v>
          </cell>
          <cell r="I34">
            <v>-96</v>
          </cell>
        </row>
        <row r="35">
          <cell r="A35">
            <v>36641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37469</v>
          </cell>
          <cell r="H35">
            <v>-24009</v>
          </cell>
          <cell r="I35">
            <v>740</v>
          </cell>
        </row>
        <row r="36">
          <cell r="A36">
            <v>36641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37500</v>
          </cell>
          <cell r="H36">
            <v>-16609</v>
          </cell>
          <cell r="I36">
            <v>496</v>
          </cell>
        </row>
        <row r="37">
          <cell r="A37">
            <v>36641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37530</v>
          </cell>
          <cell r="H37">
            <v>-49394</v>
          </cell>
          <cell r="I37">
            <v>528</v>
          </cell>
        </row>
        <row r="38">
          <cell r="A38">
            <v>36641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37561</v>
          </cell>
          <cell r="H38">
            <v>-172222</v>
          </cell>
          <cell r="I38">
            <v>-2474</v>
          </cell>
        </row>
        <row r="39">
          <cell r="A39">
            <v>36641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37591</v>
          </cell>
          <cell r="H39">
            <v>-204992</v>
          </cell>
          <cell r="I39">
            <v>-436</v>
          </cell>
        </row>
        <row r="40">
          <cell r="A40">
            <v>36641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37622</v>
          </cell>
          <cell r="H40">
            <v>-226841</v>
          </cell>
          <cell r="I40">
            <v>-1310</v>
          </cell>
        </row>
        <row r="41">
          <cell r="A41">
            <v>36641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37653</v>
          </cell>
          <cell r="H41">
            <v>-183985</v>
          </cell>
          <cell r="I41">
            <v>-1008</v>
          </cell>
        </row>
        <row r="42">
          <cell r="A42">
            <v>36641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37681</v>
          </cell>
          <cell r="H42">
            <v>-160963</v>
          </cell>
          <cell r="I42">
            <v>-1080</v>
          </cell>
        </row>
        <row r="43">
          <cell r="A43">
            <v>36641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37712</v>
          </cell>
          <cell r="H43">
            <v>-97445</v>
          </cell>
          <cell r="I43">
            <v>-124</v>
          </cell>
        </row>
        <row r="44">
          <cell r="A44">
            <v>36641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37742</v>
          </cell>
          <cell r="H44">
            <v>-78783</v>
          </cell>
          <cell r="I44">
            <v>-417</v>
          </cell>
        </row>
        <row r="45">
          <cell r="A45">
            <v>36641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37773</v>
          </cell>
          <cell r="H45">
            <v>-67454</v>
          </cell>
          <cell r="I45">
            <v>-394</v>
          </cell>
        </row>
        <row r="46">
          <cell r="A46">
            <v>36641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37803</v>
          </cell>
          <cell r="H46">
            <v>-56187</v>
          </cell>
          <cell r="I46">
            <v>-214</v>
          </cell>
        </row>
        <row r="47">
          <cell r="A47">
            <v>36641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37834</v>
          </cell>
          <cell r="H47">
            <v>-61373</v>
          </cell>
          <cell r="I47">
            <v>345</v>
          </cell>
        </row>
        <row r="48">
          <cell r="A48">
            <v>36641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37865</v>
          </cell>
          <cell r="H48">
            <v>-59676</v>
          </cell>
          <cell r="I48">
            <v>156</v>
          </cell>
        </row>
        <row r="49">
          <cell r="A49">
            <v>36641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37895</v>
          </cell>
          <cell r="H49">
            <v>-79384</v>
          </cell>
          <cell r="I49">
            <v>5</v>
          </cell>
        </row>
        <row r="50">
          <cell r="A50">
            <v>36641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37926</v>
          </cell>
          <cell r="H50">
            <v>-111994</v>
          </cell>
          <cell r="I50">
            <v>-2164</v>
          </cell>
        </row>
        <row r="51">
          <cell r="A51">
            <v>36641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37956</v>
          </cell>
          <cell r="H51">
            <v>-133242</v>
          </cell>
          <cell r="I51">
            <v>2175</v>
          </cell>
        </row>
        <row r="52">
          <cell r="A52">
            <v>36641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37987</v>
          </cell>
          <cell r="H52">
            <v>-142143</v>
          </cell>
          <cell r="I52">
            <v>-123</v>
          </cell>
        </row>
        <row r="53">
          <cell r="A53">
            <v>36641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38018</v>
          </cell>
          <cell r="H53">
            <v>-125755</v>
          </cell>
          <cell r="I53">
            <v>505</v>
          </cell>
        </row>
        <row r="54">
          <cell r="A54">
            <v>36641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38047</v>
          </cell>
          <cell r="H54">
            <v>-108372</v>
          </cell>
          <cell r="I54">
            <v>1305</v>
          </cell>
        </row>
        <row r="55">
          <cell r="A55">
            <v>36641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38078</v>
          </cell>
          <cell r="H55">
            <v>-52876</v>
          </cell>
          <cell r="I55">
            <v>1469</v>
          </cell>
        </row>
        <row r="56">
          <cell r="A56">
            <v>36641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38108</v>
          </cell>
          <cell r="H56">
            <v>-40160</v>
          </cell>
          <cell r="I56">
            <v>87</v>
          </cell>
        </row>
        <row r="57">
          <cell r="A57">
            <v>36641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38139</v>
          </cell>
          <cell r="H57">
            <v>-35728</v>
          </cell>
          <cell r="I57">
            <v>-183</v>
          </cell>
        </row>
        <row r="58">
          <cell r="A58">
            <v>36641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38169</v>
          </cell>
          <cell r="H58">
            <v>-26920</v>
          </cell>
          <cell r="I58">
            <v>-59</v>
          </cell>
        </row>
        <row r="59">
          <cell r="A59">
            <v>36641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38200</v>
          </cell>
          <cell r="H59">
            <v>-22293</v>
          </cell>
          <cell r="I59">
            <v>369</v>
          </cell>
        </row>
        <row r="60">
          <cell r="A60">
            <v>36641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38231</v>
          </cell>
          <cell r="H60">
            <v>-21781</v>
          </cell>
          <cell r="I60">
            <v>170</v>
          </cell>
        </row>
        <row r="61">
          <cell r="A61">
            <v>36641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38261</v>
          </cell>
          <cell r="H61">
            <v>-31978</v>
          </cell>
          <cell r="I61">
            <v>138</v>
          </cell>
        </row>
        <row r="62">
          <cell r="A62">
            <v>36641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38292</v>
          </cell>
          <cell r="H62">
            <v>-72656</v>
          </cell>
          <cell r="I62">
            <v>-1928</v>
          </cell>
        </row>
        <row r="63">
          <cell r="A63">
            <v>36641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38322</v>
          </cell>
          <cell r="H63">
            <v>-81224</v>
          </cell>
          <cell r="I63">
            <v>2132</v>
          </cell>
        </row>
        <row r="64">
          <cell r="A64">
            <v>36641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38353</v>
          </cell>
          <cell r="H64">
            <v>-97523</v>
          </cell>
          <cell r="I64">
            <v>-59</v>
          </cell>
        </row>
        <row r="65">
          <cell r="A65">
            <v>36641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38384</v>
          </cell>
          <cell r="H65">
            <v>-92252</v>
          </cell>
          <cell r="I65">
            <v>524</v>
          </cell>
        </row>
        <row r="66">
          <cell r="A66">
            <v>36641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38412</v>
          </cell>
          <cell r="H66">
            <v>-81049</v>
          </cell>
          <cell r="I66">
            <v>1213</v>
          </cell>
        </row>
        <row r="67">
          <cell r="A67">
            <v>36641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38443</v>
          </cell>
          <cell r="H67">
            <v>-64499</v>
          </cell>
          <cell r="I67">
            <v>1587</v>
          </cell>
        </row>
        <row r="68">
          <cell r="A68">
            <v>36641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38473</v>
          </cell>
          <cell r="H68">
            <v>-54954</v>
          </cell>
          <cell r="I68">
            <v>305</v>
          </cell>
        </row>
        <row r="69">
          <cell r="A69">
            <v>36641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38504</v>
          </cell>
          <cell r="H69">
            <v>-55189</v>
          </cell>
          <cell r="I69">
            <v>-537</v>
          </cell>
        </row>
        <row r="70">
          <cell r="A70">
            <v>36641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38534</v>
          </cell>
          <cell r="H70">
            <v>-47605</v>
          </cell>
          <cell r="I70">
            <v>-560</v>
          </cell>
        </row>
        <row r="71">
          <cell r="A71">
            <v>36641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38565</v>
          </cell>
          <cell r="H71">
            <v>-50234</v>
          </cell>
          <cell r="I71">
            <v>328</v>
          </cell>
        </row>
        <row r="72">
          <cell r="A72">
            <v>36641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38596</v>
          </cell>
          <cell r="H72">
            <v>-51495</v>
          </cell>
          <cell r="I72">
            <v>129</v>
          </cell>
        </row>
        <row r="73">
          <cell r="A73">
            <v>36641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38626</v>
          </cell>
          <cell r="H73">
            <v>-60261</v>
          </cell>
          <cell r="I73">
            <v>102</v>
          </cell>
        </row>
        <row r="74">
          <cell r="A74">
            <v>36641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38657</v>
          </cell>
          <cell r="H74">
            <v>-71816</v>
          </cell>
          <cell r="I74">
            <v>-2629</v>
          </cell>
        </row>
        <row r="75">
          <cell r="A75">
            <v>36641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38687</v>
          </cell>
          <cell r="H75">
            <v>-78432</v>
          </cell>
          <cell r="I75">
            <v>1914</v>
          </cell>
        </row>
        <row r="76">
          <cell r="A76">
            <v>36641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38718</v>
          </cell>
          <cell r="H76">
            <v>-80170</v>
          </cell>
          <cell r="I76">
            <v>-7</v>
          </cell>
        </row>
        <row r="77">
          <cell r="A77">
            <v>36641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38749</v>
          </cell>
          <cell r="H77">
            <v>-76798</v>
          </cell>
          <cell r="I77">
            <v>494</v>
          </cell>
        </row>
        <row r="78">
          <cell r="A78">
            <v>36641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38777</v>
          </cell>
          <cell r="H78">
            <v>-69202</v>
          </cell>
          <cell r="I78">
            <v>1106</v>
          </cell>
        </row>
        <row r="79">
          <cell r="A79">
            <v>36641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38808</v>
          </cell>
          <cell r="H79">
            <v>-56237</v>
          </cell>
          <cell r="I79">
            <v>1454</v>
          </cell>
        </row>
        <row r="80">
          <cell r="A80">
            <v>36641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38838</v>
          </cell>
          <cell r="H80">
            <v>-48646</v>
          </cell>
          <cell r="I80">
            <v>285</v>
          </cell>
        </row>
        <row r="81">
          <cell r="A81">
            <v>36641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38869</v>
          </cell>
          <cell r="H81">
            <v>-50197</v>
          </cell>
          <cell r="I81">
            <v>-485</v>
          </cell>
        </row>
        <row r="82">
          <cell r="A82">
            <v>36641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38899</v>
          </cell>
          <cell r="H82">
            <v>-43765</v>
          </cell>
          <cell r="I82">
            <v>-498</v>
          </cell>
        </row>
        <row r="83">
          <cell r="A83">
            <v>36641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38930</v>
          </cell>
          <cell r="H83">
            <v>-46678</v>
          </cell>
          <cell r="I83">
            <v>291</v>
          </cell>
        </row>
        <row r="84">
          <cell r="A84">
            <v>36641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38961</v>
          </cell>
          <cell r="H84">
            <v>-48008</v>
          </cell>
          <cell r="I84">
            <v>111</v>
          </cell>
        </row>
        <row r="85">
          <cell r="A85">
            <v>36641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38991</v>
          </cell>
          <cell r="H85">
            <v>-56715</v>
          </cell>
          <cell r="I85">
            <v>84</v>
          </cell>
        </row>
        <row r="86">
          <cell r="A86">
            <v>36641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39022</v>
          </cell>
          <cell r="H86">
            <v>-68511</v>
          </cell>
          <cell r="I86">
            <v>-2303</v>
          </cell>
        </row>
        <row r="87">
          <cell r="A87">
            <v>36641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39052</v>
          </cell>
          <cell r="H87">
            <v>-74589</v>
          </cell>
          <cell r="I87">
            <v>1703</v>
          </cell>
        </row>
        <row r="88">
          <cell r="A88">
            <v>36641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39083</v>
          </cell>
          <cell r="H88">
            <v>-77288</v>
          </cell>
          <cell r="I88">
            <v>24</v>
          </cell>
        </row>
        <row r="89">
          <cell r="A89">
            <v>36641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39114</v>
          </cell>
          <cell r="H89">
            <v>-74013</v>
          </cell>
          <cell r="I89">
            <v>462</v>
          </cell>
        </row>
        <row r="90">
          <cell r="A90">
            <v>36641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39142</v>
          </cell>
          <cell r="H90">
            <v>-66737</v>
          </cell>
          <cell r="I90">
            <v>993</v>
          </cell>
        </row>
        <row r="91">
          <cell r="A91">
            <v>36641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39173</v>
          </cell>
          <cell r="H91">
            <v>-53638</v>
          </cell>
          <cell r="I91">
            <v>1328</v>
          </cell>
        </row>
        <row r="92">
          <cell r="A92">
            <v>36641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39203</v>
          </cell>
          <cell r="H92">
            <v>-45729</v>
          </cell>
          <cell r="I92">
            <v>263</v>
          </cell>
        </row>
        <row r="93">
          <cell r="A93">
            <v>36641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39234</v>
          </cell>
          <cell r="H93">
            <v>-46840</v>
          </cell>
          <cell r="I93">
            <v>-426</v>
          </cell>
        </row>
        <row r="94">
          <cell r="A94">
            <v>36641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39264</v>
          </cell>
          <cell r="H94">
            <v>-40842</v>
          </cell>
          <cell r="I94">
            <v>-432</v>
          </cell>
        </row>
        <row r="95">
          <cell r="A95">
            <v>36641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39295</v>
          </cell>
          <cell r="H95">
            <v>-43553</v>
          </cell>
          <cell r="I95">
            <v>261</v>
          </cell>
        </row>
        <row r="96">
          <cell r="A96">
            <v>36641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39326</v>
          </cell>
          <cell r="H96">
            <v>-44665</v>
          </cell>
          <cell r="I96">
            <v>102</v>
          </cell>
        </row>
        <row r="97">
          <cell r="A97">
            <v>36641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39356</v>
          </cell>
          <cell r="H97">
            <v>-52767</v>
          </cell>
          <cell r="I97">
            <v>82</v>
          </cell>
        </row>
        <row r="98">
          <cell r="A98">
            <v>36641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39387</v>
          </cell>
          <cell r="H98">
            <v>-63752</v>
          </cell>
          <cell r="I98">
            <v>-1996</v>
          </cell>
        </row>
        <row r="99">
          <cell r="A99">
            <v>36641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39417</v>
          </cell>
          <cell r="H99">
            <v>-69414</v>
          </cell>
          <cell r="I99">
            <v>1507</v>
          </cell>
        </row>
        <row r="100">
          <cell r="A100">
            <v>36641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39448</v>
          </cell>
          <cell r="H100">
            <v>-71933</v>
          </cell>
          <cell r="I100">
            <v>-2</v>
          </cell>
        </row>
        <row r="101">
          <cell r="A101">
            <v>36641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39479</v>
          </cell>
          <cell r="H101">
            <v>-68932</v>
          </cell>
          <cell r="I101">
            <v>372</v>
          </cell>
        </row>
        <row r="102">
          <cell r="A102">
            <v>36641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39508</v>
          </cell>
          <cell r="H102">
            <v>-62120</v>
          </cell>
          <cell r="I102">
            <v>815</v>
          </cell>
        </row>
        <row r="103">
          <cell r="A103">
            <v>36641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39539</v>
          </cell>
          <cell r="H103">
            <v>-49943</v>
          </cell>
          <cell r="I103">
            <v>1241</v>
          </cell>
        </row>
        <row r="104">
          <cell r="A104">
            <v>36641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39569</v>
          </cell>
          <cell r="H104">
            <v>-42581</v>
          </cell>
          <cell r="I104">
            <v>250</v>
          </cell>
        </row>
        <row r="105">
          <cell r="A105">
            <v>36641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39600</v>
          </cell>
          <cell r="H105">
            <v>-43601</v>
          </cell>
          <cell r="I105">
            <v>-384</v>
          </cell>
        </row>
        <row r="106">
          <cell r="A106">
            <v>36641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39630</v>
          </cell>
          <cell r="H106">
            <v>-38002</v>
          </cell>
          <cell r="I106">
            <v>-387</v>
          </cell>
        </row>
        <row r="107">
          <cell r="A107">
            <v>36641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39661</v>
          </cell>
          <cell r="H107">
            <v>-40438</v>
          </cell>
          <cell r="I107">
            <v>240</v>
          </cell>
        </row>
        <row r="108">
          <cell r="A108">
            <v>36641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39692</v>
          </cell>
          <cell r="H108">
            <v>-41460</v>
          </cell>
          <cell r="I108">
            <v>96</v>
          </cell>
        </row>
        <row r="109">
          <cell r="A109">
            <v>36641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39722</v>
          </cell>
          <cell r="H109">
            <v>-48991</v>
          </cell>
          <cell r="I109">
            <v>85</v>
          </cell>
        </row>
        <row r="110">
          <cell r="A110">
            <v>36641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39753</v>
          </cell>
          <cell r="H110">
            <v>-59187</v>
          </cell>
          <cell r="I110">
            <v>-1722</v>
          </cell>
        </row>
        <row r="111">
          <cell r="A111">
            <v>36641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39783</v>
          </cell>
          <cell r="H111">
            <v>-64441</v>
          </cell>
          <cell r="I111">
            <v>1310</v>
          </cell>
        </row>
        <row r="112">
          <cell r="A112">
            <v>36641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39814</v>
          </cell>
          <cell r="H112">
            <v>-66788</v>
          </cell>
          <cell r="I112">
            <v>-312</v>
          </cell>
        </row>
        <row r="113">
          <cell r="A113">
            <v>36641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39845</v>
          </cell>
          <cell r="H113">
            <v>-63956</v>
          </cell>
          <cell r="I113">
            <v>78</v>
          </cell>
        </row>
        <row r="114">
          <cell r="A114">
            <v>36641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39873</v>
          </cell>
          <cell r="H114">
            <v>-57536</v>
          </cell>
          <cell r="I114">
            <v>542</v>
          </cell>
        </row>
        <row r="115">
          <cell r="A115">
            <v>36641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39904</v>
          </cell>
          <cell r="H115">
            <v>-46224</v>
          </cell>
          <cell r="I115">
            <v>986</v>
          </cell>
        </row>
        <row r="116">
          <cell r="A116">
            <v>36641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39934</v>
          </cell>
          <cell r="H116">
            <v>-39363</v>
          </cell>
          <cell r="I116">
            <v>155</v>
          </cell>
        </row>
        <row r="117">
          <cell r="A117">
            <v>36641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39965</v>
          </cell>
          <cell r="H117">
            <v>-40332</v>
          </cell>
          <cell r="I117">
            <v>-377</v>
          </cell>
        </row>
        <row r="118">
          <cell r="A118">
            <v>36641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39995</v>
          </cell>
          <cell r="H118">
            <v>-35145</v>
          </cell>
          <cell r="I118">
            <v>-375</v>
          </cell>
        </row>
        <row r="119">
          <cell r="A119">
            <v>36641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40026</v>
          </cell>
          <cell r="H119">
            <v>-37482</v>
          </cell>
          <cell r="I119">
            <v>188</v>
          </cell>
        </row>
        <row r="120">
          <cell r="A120">
            <v>36641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40057</v>
          </cell>
          <cell r="H120">
            <v>-38451</v>
          </cell>
          <cell r="I120">
            <v>45</v>
          </cell>
        </row>
        <row r="121">
          <cell r="A121">
            <v>36641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40087</v>
          </cell>
          <cell r="H121">
            <v>-28938</v>
          </cell>
          <cell r="I121">
            <v>-51</v>
          </cell>
        </row>
        <row r="122">
          <cell r="A122">
            <v>36641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40118</v>
          </cell>
          <cell r="H122">
            <v>-32794</v>
          </cell>
          <cell r="I122">
            <v>-1841</v>
          </cell>
        </row>
        <row r="123">
          <cell r="A123">
            <v>36641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40148</v>
          </cell>
          <cell r="H123">
            <v>-35930</v>
          </cell>
          <cell r="I123">
            <v>914</v>
          </cell>
        </row>
        <row r="124">
          <cell r="A124">
            <v>36641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40179</v>
          </cell>
          <cell r="H124">
            <v>-12123</v>
          </cell>
          <cell r="I124">
            <v>-328</v>
          </cell>
        </row>
        <row r="125">
          <cell r="A125">
            <v>36641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40210</v>
          </cell>
          <cell r="H125">
            <v>-974</v>
          </cell>
          <cell r="I125">
            <v>-180</v>
          </cell>
        </row>
        <row r="126">
          <cell r="A126">
            <v>36641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40238</v>
          </cell>
          <cell r="H126">
            <v>-800</v>
          </cell>
          <cell r="I126">
            <v>520</v>
          </cell>
        </row>
        <row r="127">
          <cell r="A127">
            <v>36641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40269</v>
          </cell>
          <cell r="H127">
            <v>125</v>
          </cell>
          <cell r="I127">
            <v>123</v>
          </cell>
        </row>
        <row r="128">
          <cell r="A128">
            <v>36641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40299</v>
          </cell>
          <cell r="H128">
            <v>314</v>
          </cell>
          <cell r="I128">
            <v>90</v>
          </cell>
        </row>
        <row r="129">
          <cell r="A129">
            <v>36641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40330</v>
          </cell>
          <cell r="H129">
            <v>13</v>
          </cell>
          <cell r="I129">
            <v>88</v>
          </cell>
        </row>
        <row r="130">
          <cell r="A130">
            <v>36641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40360</v>
          </cell>
          <cell r="H130">
            <v>-478</v>
          </cell>
          <cell r="I130">
            <v>10</v>
          </cell>
        </row>
        <row r="131">
          <cell r="A131">
            <v>36641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40391</v>
          </cell>
          <cell r="H131">
            <v>-563</v>
          </cell>
          <cell r="I131">
            <v>-17</v>
          </cell>
        </row>
        <row r="132">
          <cell r="A132">
            <v>36641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40422</v>
          </cell>
          <cell r="H132">
            <v>-713</v>
          </cell>
          <cell r="I132">
            <v>7</v>
          </cell>
        </row>
        <row r="133">
          <cell r="A133">
            <v>36641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40452</v>
          </cell>
          <cell r="H133">
            <v>-1170</v>
          </cell>
          <cell r="I133">
            <v>30</v>
          </cell>
        </row>
        <row r="134">
          <cell r="A134">
            <v>36641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40483</v>
          </cell>
          <cell r="H134">
            <v>-422</v>
          </cell>
          <cell r="I134">
            <v>0</v>
          </cell>
        </row>
        <row r="135">
          <cell r="A135">
            <v>36641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40513</v>
          </cell>
          <cell r="H135">
            <v>-938</v>
          </cell>
          <cell r="I135">
            <v>0</v>
          </cell>
        </row>
        <row r="136">
          <cell r="A136">
            <v>36641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40544</v>
          </cell>
          <cell r="H136">
            <v>-717</v>
          </cell>
          <cell r="I136">
            <v>0</v>
          </cell>
        </row>
        <row r="137">
          <cell r="A137">
            <v>36641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40575</v>
          </cell>
          <cell r="H137">
            <v>241</v>
          </cell>
          <cell r="I137">
            <v>0</v>
          </cell>
        </row>
        <row r="138">
          <cell r="A138">
            <v>36641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40603</v>
          </cell>
          <cell r="H138">
            <v>482</v>
          </cell>
          <cell r="I138">
            <v>0</v>
          </cell>
        </row>
        <row r="139">
          <cell r="A139">
            <v>36641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40634</v>
          </cell>
          <cell r="H139">
            <v>1187</v>
          </cell>
          <cell r="I139">
            <v>0</v>
          </cell>
        </row>
        <row r="140">
          <cell r="A140">
            <v>36641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40664</v>
          </cell>
          <cell r="H140">
            <v>1135</v>
          </cell>
          <cell r="I140">
            <v>5</v>
          </cell>
        </row>
        <row r="141">
          <cell r="A141">
            <v>36641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40695</v>
          </cell>
          <cell r="H141">
            <v>822</v>
          </cell>
          <cell r="I141">
            <v>2</v>
          </cell>
        </row>
        <row r="142">
          <cell r="A142">
            <v>36641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40725</v>
          </cell>
          <cell r="H142">
            <v>388</v>
          </cell>
          <cell r="I142">
            <v>1</v>
          </cell>
        </row>
        <row r="143">
          <cell r="A143">
            <v>36641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40756</v>
          </cell>
          <cell r="H143">
            <v>303</v>
          </cell>
          <cell r="I143">
            <v>0</v>
          </cell>
        </row>
        <row r="144">
          <cell r="A144">
            <v>36641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40787</v>
          </cell>
          <cell r="H144">
            <v>132</v>
          </cell>
          <cell r="I144">
            <v>0</v>
          </cell>
        </row>
        <row r="145">
          <cell r="A145">
            <v>36641</v>
          </cell>
          <cell r="B145" t="str">
            <v>BURNER-TIP-SVCS</v>
          </cell>
          <cell r="C145" t="str">
            <v>NG-NYMEX</v>
          </cell>
          <cell r="D145" t="str">
            <v>DUB-ERMS-XL-PRC</v>
          </cell>
          <cell r="F145" t="str">
            <v>P</v>
          </cell>
          <cell r="G145">
            <v>36647</v>
          </cell>
          <cell r="H145">
            <v>861265</v>
          </cell>
          <cell r="I145">
            <v>861265</v>
          </cell>
        </row>
        <row r="146">
          <cell r="A146">
            <v>36641</v>
          </cell>
          <cell r="B146" t="str">
            <v>BURNER-TIP-SVCS</v>
          </cell>
          <cell r="C146" t="str">
            <v>NG-NYMEX</v>
          </cell>
          <cell r="D146" t="str">
            <v>DUB-ERMS-XL-PRC</v>
          </cell>
          <cell r="F146" t="str">
            <v>P</v>
          </cell>
          <cell r="G146">
            <v>36678</v>
          </cell>
          <cell r="H146">
            <v>186375</v>
          </cell>
          <cell r="I146">
            <v>186375</v>
          </cell>
        </row>
        <row r="147">
          <cell r="A147">
            <v>36641</v>
          </cell>
          <cell r="B147" t="str">
            <v>BURNER-TIP-SVCS</v>
          </cell>
          <cell r="C147" t="str">
            <v>NG-NYMEX</v>
          </cell>
          <cell r="D147" t="str">
            <v>DUB-ERMS-XL-PRC</v>
          </cell>
          <cell r="F147" t="str">
            <v>P</v>
          </cell>
          <cell r="G147">
            <v>36708</v>
          </cell>
          <cell r="H147">
            <v>304096</v>
          </cell>
          <cell r="I147">
            <v>304096</v>
          </cell>
        </row>
        <row r="148">
          <cell r="A148">
            <v>36641</v>
          </cell>
          <cell r="B148" t="str">
            <v>BURNER-TIP-SVCS</v>
          </cell>
          <cell r="C148" t="str">
            <v>NG-NYMEX</v>
          </cell>
          <cell r="D148" t="str">
            <v>DUB-ERMS-XL-PRC</v>
          </cell>
          <cell r="F148" t="str">
            <v>P</v>
          </cell>
          <cell r="G148">
            <v>36739</v>
          </cell>
          <cell r="H148">
            <v>341760</v>
          </cell>
          <cell r="I148">
            <v>341760</v>
          </cell>
        </row>
        <row r="149">
          <cell r="A149">
            <v>36641</v>
          </cell>
          <cell r="B149" t="str">
            <v>BURNER-TIP-SVCS</v>
          </cell>
          <cell r="C149" t="str">
            <v>NG-NYMEX</v>
          </cell>
          <cell r="D149" t="str">
            <v>DUB-ERMS-XL-PRC</v>
          </cell>
          <cell r="F149" t="str">
            <v>P</v>
          </cell>
          <cell r="G149">
            <v>36770</v>
          </cell>
          <cell r="H149">
            <v>267061</v>
          </cell>
          <cell r="I149">
            <v>267061</v>
          </cell>
        </row>
        <row r="150">
          <cell r="A150">
            <v>36641</v>
          </cell>
          <cell r="B150" t="str">
            <v>BURNER-TIP-SVCS</v>
          </cell>
          <cell r="C150" t="str">
            <v>NG-NYMEX</v>
          </cell>
          <cell r="D150" t="str">
            <v>DUB-ERMS-XL-PRC</v>
          </cell>
          <cell r="F150" t="str">
            <v>P</v>
          </cell>
          <cell r="G150">
            <v>36800</v>
          </cell>
          <cell r="H150">
            <v>310392</v>
          </cell>
          <cell r="I150">
            <v>310392</v>
          </cell>
        </row>
        <row r="151">
          <cell r="A151">
            <v>36641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477702</v>
          </cell>
          <cell r="I151">
            <v>477702</v>
          </cell>
        </row>
        <row r="152">
          <cell r="A152">
            <v>36641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737251</v>
          </cell>
          <cell r="I152">
            <v>737251</v>
          </cell>
        </row>
        <row r="153">
          <cell r="A153">
            <v>36641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678111</v>
          </cell>
          <cell r="I153">
            <v>678111</v>
          </cell>
        </row>
        <row r="154">
          <cell r="A154">
            <v>36641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308254</v>
          </cell>
          <cell r="I154">
            <v>308254</v>
          </cell>
        </row>
        <row r="155">
          <cell r="A155">
            <v>36641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418781</v>
          </cell>
          <cell r="I155">
            <v>418781</v>
          </cell>
        </row>
        <row r="156">
          <cell r="A156">
            <v>36641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-32117</v>
          </cell>
          <cell r="I156">
            <v>-32117</v>
          </cell>
        </row>
        <row r="157">
          <cell r="A157">
            <v>36641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-6965</v>
          </cell>
          <cell r="I157">
            <v>-6965</v>
          </cell>
        </row>
        <row r="158">
          <cell r="A158">
            <v>36641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5776</v>
          </cell>
          <cell r="I158">
            <v>5776</v>
          </cell>
        </row>
        <row r="159">
          <cell r="A159">
            <v>36641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-3715</v>
          </cell>
          <cell r="I159">
            <v>-3715</v>
          </cell>
        </row>
        <row r="160">
          <cell r="A160">
            <v>36641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82991</v>
          </cell>
          <cell r="I160">
            <v>82991</v>
          </cell>
        </row>
        <row r="161">
          <cell r="A161">
            <v>36641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-41578</v>
          </cell>
          <cell r="I161">
            <v>-41578</v>
          </cell>
        </row>
        <row r="162">
          <cell r="A162">
            <v>36641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-74724</v>
          </cell>
          <cell r="I162">
            <v>-74724</v>
          </cell>
        </row>
        <row r="163">
          <cell r="A163">
            <v>36641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41159</v>
          </cell>
          <cell r="I163">
            <v>41159</v>
          </cell>
        </row>
        <row r="164">
          <cell r="A164">
            <v>36641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70595</v>
          </cell>
          <cell r="I164">
            <v>70595</v>
          </cell>
        </row>
        <row r="165">
          <cell r="A165">
            <v>36641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319425</v>
          </cell>
          <cell r="I165">
            <v>319425</v>
          </cell>
        </row>
        <row r="166">
          <cell r="A166">
            <v>36641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346273</v>
          </cell>
          <cell r="I166">
            <v>346273</v>
          </cell>
        </row>
        <row r="167">
          <cell r="A167">
            <v>36641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244884</v>
          </cell>
          <cell r="I167">
            <v>244884</v>
          </cell>
        </row>
        <row r="168">
          <cell r="A168">
            <v>36641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112071</v>
          </cell>
          <cell r="I168">
            <v>112071</v>
          </cell>
        </row>
        <row r="169">
          <cell r="A169">
            <v>36641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218384</v>
          </cell>
          <cell r="I169">
            <v>218384</v>
          </cell>
        </row>
        <row r="170">
          <cell r="A170">
            <v>36641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130574</v>
          </cell>
          <cell r="I170">
            <v>130574</v>
          </cell>
        </row>
        <row r="171">
          <cell r="A171">
            <v>36641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134137</v>
          </cell>
          <cell r="I171">
            <v>134137</v>
          </cell>
        </row>
        <row r="172">
          <cell r="A172">
            <v>36641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134249</v>
          </cell>
          <cell r="I172">
            <v>134249</v>
          </cell>
        </row>
        <row r="173">
          <cell r="A173">
            <v>36641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123893</v>
          </cell>
          <cell r="I173">
            <v>123893</v>
          </cell>
        </row>
        <row r="174">
          <cell r="A174">
            <v>36641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98804</v>
          </cell>
          <cell r="I174">
            <v>98804</v>
          </cell>
        </row>
        <row r="175">
          <cell r="A175">
            <v>36641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245527</v>
          </cell>
          <cell r="I175">
            <v>245527</v>
          </cell>
        </row>
        <row r="176">
          <cell r="A176">
            <v>36641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216906</v>
          </cell>
          <cell r="I176">
            <v>216906</v>
          </cell>
        </row>
        <row r="177">
          <cell r="A177">
            <v>36641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237679</v>
          </cell>
          <cell r="I177">
            <v>237679</v>
          </cell>
        </row>
        <row r="178">
          <cell r="A178">
            <v>36641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-147330</v>
          </cell>
          <cell r="I178">
            <v>-147330</v>
          </cell>
        </row>
        <row r="179">
          <cell r="A179">
            <v>36641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-126568</v>
          </cell>
          <cell r="I179">
            <v>-126568</v>
          </cell>
        </row>
        <row r="180">
          <cell r="A180">
            <v>36641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-96761</v>
          </cell>
          <cell r="I180">
            <v>-96761</v>
          </cell>
        </row>
        <row r="181">
          <cell r="A181">
            <v>36641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-89046</v>
          </cell>
          <cell r="I181">
            <v>-89046</v>
          </cell>
        </row>
        <row r="182">
          <cell r="A182">
            <v>36641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-72861</v>
          </cell>
          <cell r="I182">
            <v>-72861</v>
          </cell>
        </row>
        <row r="183">
          <cell r="A183">
            <v>36641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-70104</v>
          </cell>
          <cell r="I183">
            <v>-70104</v>
          </cell>
        </row>
        <row r="184">
          <cell r="A184">
            <v>36641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-68317</v>
          </cell>
          <cell r="I184">
            <v>-68317</v>
          </cell>
        </row>
        <row r="185">
          <cell r="A185">
            <v>36641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-72508</v>
          </cell>
          <cell r="I185">
            <v>-72508</v>
          </cell>
        </row>
        <row r="186">
          <cell r="A186">
            <v>36641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-91836</v>
          </cell>
          <cell r="I186">
            <v>-91836</v>
          </cell>
        </row>
        <row r="187">
          <cell r="A187">
            <v>36641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-109945</v>
          </cell>
          <cell r="I187">
            <v>-109945</v>
          </cell>
        </row>
        <row r="188">
          <cell r="A188">
            <v>36641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-116850</v>
          </cell>
          <cell r="I188">
            <v>-116850</v>
          </cell>
        </row>
        <row r="189">
          <cell r="A189">
            <v>36641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-139326</v>
          </cell>
          <cell r="I189">
            <v>-139326</v>
          </cell>
        </row>
        <row r="190">
          <cell r="A190">
            <v>36641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-122550</v>
          </cell>
          <cell r="I190">
            <v>-122550</v>
          </cell>
        </row>
        <row r="191">
          <cell r="A191">
            <v>36641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-109735</v>
          </cell>
          <cell r="I191">
            <v>-109735</v>
          </cell>
        </row>
        <row r="192">
          <cell r="A192">
            <v>36641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-66463</v>
          </cell>
          <cell r="I192">
            <v>-66463</v>
          </cell>
        </row>
        <row r="193">
          <cell r="A193">
            <v>36641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-51443</v>
          </cell>
          <cell r="I193">
            <v>-51443</v>
          </cell>
        </row>
        <row r="194">
          <cell r="A194">
            <v>36641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-41194</v>
          </cell>
          <cell r="I194">
            <v>-41194</v>
          </cell>
        </row>
        <row r="195">
          <cell r="A195">
            <v>36641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-37662</v>
          </cell>
          <cell r="I195">
            <v>-37662</v>
          </cell>
        </row>
        <row r="196">
          <cell r="A196">
            <v>36641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-44813</v>
          </cell>
          <cell r="I196">
            <v>-44813</v>
          </cell>
        </row>
        <row r="197">
          <cell r="A197">
            <v>36641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-39338</v>
          </cell>
          <cell r="I197">
            <v>-39338</v>
          </cell>
        </row>
        <row r="198">
          <cell r="A198">
            <v>36641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-48824</v>
          </cell>
          <cell r="I198">
            <v>-48824</v>
          </cell>
        </row>
        <row r="199">
          <cell r="A199">
            <v>36641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-59563</v>
          </cell>
          <cell r="I199">
            <v>-59563</v>
          </cell>
        </row>
        <row r="200">
          <cell r="A200">
            <v>36641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-64704</v>
          </cell>
          <cell r="I200">
            <v>-64704</v>
          </cell>
        </row>
        <row r="201">
          <cell r="A201">
            <v>36641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-74802</v>
          </cell>
          <cell r="I201">
            <v>-74802</v>
          </cell>
        </row>
        <row r="202">
          <cell r="A202">
            <v>36641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-68027</v>
          </cell>
          <cell r="I202">
            <v>-68027</v>
          </cell>
        </row>
        <row r="203">
          <cell r="A203">
            <v>36641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-58464</v>
          </cell>
          <cell r="I203">
            <v>-58464</v>
          </cell>
        </row>
        <row r="204">
          <cell r="A204">
            <v>36641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-44390</v>
          </cell>
          <cell r="I204">
            <v>-44390</v>
          </cell>
        </row>
        <row r="205">
          <cell r="A205">
            <v>36641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-35347</v>
          </cell>
          <cell r="I205">
            <v>-35347</v>
          </cell>
        </row>
        <row r="206">
          <cell r="A206">
            <v>36641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-32163</v>
          </cell>
          <cell r="I206">
            <v>-32163</v>
          </cell>
        </row>
        <row r="207">
          <cell r="A207">
            <v>36641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-31117</v>
          </cell>
          <cell r="I207">
            <v>-31117</v>
          </cell>
        </row>
        <row r="208">
          <cell r="A208">
            <v>36641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-32686</v>
          </cell>
          <cell r="I208">
            <v>-32686</v>
          </cell>
        </row>
        <row r="209">
          <cell r="A209">
            <v>36641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-33547</v>
          </cell>
          <cell r="I209">
            <v>-33547</v>
          </cell>
        </row>
        <row r="210">
          <cell r="A210">
            <v>36641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-41934</v>
          </cell>
          <cell r="I210">
            <v>-41934</v>
          </cell>
        </row>
        <row r="211">
          <cell r="A211">
            <v>36641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-54280</v>
          </cell>
          <cell r="I211">
            <v>-54280</v>
          </cell>
        </row>
        <row r="212">
          <cell r="A212">
            <v>36641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-58864</v>
          </cell>
          <cell r="I212">
            <v>-58864</v>
          </cell>
        </row>
        <row r="213">
          <cell r="A213">
            <v>36641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-63549</v>
          </cell>
          <cell r="I213">
            <v>-63549</v>
          </cell>
        </row>
        <row r="214">
          <cell r="A214">
            <v>36641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-57988</v>
          </cell>
          <cell r="I214">
            <v>-57988</v>
          </cell>
        </row>
        <row r="215">
          <cell r="A215">
            <v>36641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-51576</v>
          </cell>
          <cell r="I215">
            <v>-51576</v>
          </cell>
        </row>
        <row r="216">
          <cell r="A216">
            <v>36641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-39650</v>
          </cell>
          <cell r="I216">
            <v>-39650</v>
          </cell>
        </row>
        <row r="217">
          <cell r="A217">
            <v>36641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-31930</v>
          </cell>
          <cell r="I217">
            <v>-31930</v>
          </cell>
        </row>
        <row r="218">
          <cell r="A218">
            <v>36641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-29023</v>
          </cell>
          <cell r="I218">
            <v>-29023</v>
          </cell>
        </row>
        <row r="219">
          <cell r="A219">
            <v>36641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-28581</v>
          </cell>
          <cell r="I219">
            <v>-28581</v>
          </cell>
        </row>
        <row r="220">
          <cell r="A220">
            <v>36641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-30479</v>
          </cell>
          <cell r="I220">
            <v>-30479</v>
          </cell>
        </row>
        <row r="221">
          <cell r="A221">
            <v>36641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-31280</v>
          </cell>
          <cell r="I221">
            <v>-31280</v>
          </cell>
        </row>
        <row r="222">
          <cell r="A222">
            <v>36641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-39084</v>
          </cell>
          <cell r="I222">
            <v>-39084</v>
          </cell>
        </row>
        <row r="223">
          <cell r="A223">
            <v>36641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-50551</v>
          </cell>
          <cell r="I223">
            <v>-50551</v>
          </cell>
        </row>
        <row r="224">
          <cell r="A224">
            <v>36641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-54815</v>
          </cell>
          <cell r="I224">
            <v>-54815</v>
          </cell>
        </row>
        <row r="225">
          <cell r="A225">
            <v>36641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-59090</v>
          </cell>
          <cell r="I225">
            <v>-59090</v>
          </cell>
        </row>
        <row r="226">
          <cell r="A226">
            <v>36641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-53915</v>
          </cell>
          <cell r="I226">
            <v>-53915</v>
          </cell>
        </row>
        <row r="227">
          <cell r="A227">
            <v>36641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-47940</v>
          </cell>
          <cell r="I227">
            <v>-47940</v>
          </cell>
        </row>
        <row r="228">
          <cell r="A228">
            <v>36641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-36855</v>
          </cell>
          <cell r="I228">
            <v>-36855</v>
          </cell>
        </row>
        <row r="229">
          <cell r="A229">
            <v>36641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-29673</v>
          </cell>
          <cell r="I229">
            <v>-29673</v>
          </cell>
        </row>
        <row r="230">
          <cell r="A230">
            <v>36641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-26941</v>
          </cell>
          <cell r="I230">
            <v>-26941</v>
          </cell>
        </row>
        <row r="231">
          <cell r="A231">
            <v>36641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-26539</v>
          </cell>
          <cell r="I231">
            <v>-26539</v>
          </cell>
        </row>
        <row r="232">
          <cell r="A232">
            <v>36641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-28299</v>
          </cell>
          <cell r="I232">
            <v>-28299</v>
          </cell>
        </row>
        <row r="233">
          <cell r="A233">
            <v>36641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-29046</v>
          </cell>
          <cell r="I233">
            <v>-29046</v>
          </cell>
        </row>
        <row r="234">
          <cell r="A234">
            <v>36641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-36307</v>
          </cell>
          <cell r="I234">
            <v>-36307</v>
          </cell>
        </row>
        <row r="235">
          <cell r="A235">
            <v>36641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-46994</v>
          </cell>
          <cell r="I235">
            <v>-46994</v>
          </cell>
        </row>
        <row r="236">
          <cell r="A236">
            <v>36641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-50969</v>
          </cell>
          <cell r="I236">
            <v>-50969</v>
          </cell>
        </row>
        <row r="237">
          <cell r="A237">
            <v>36641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-54960</v>
          </cell>
          <cell r="I237">
            <v>-54960</v>
          </cell>
        </row>
        <row r="238">
          <cell r="A238">
            <v>36641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-50183</v>
          </cell>
          <cell r="I238">
            <v>-50183</v>
          </cell>
        </row>
        <row r="239">
          <cell r="A239">
            <v>36641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-44581</v>
          </cell>
          <cell r="I239">
            <v>-44581</v>
          </cell>
        </row>
        <row r="240">
          <cell r="A240">
            <v>36641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-34281</v>
          </cell>
          <cell r="I240">
            <v>-34281</v>
          </cell>
        </row>
        <row r="241">
          <cell r="A241">
            <v>36641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-27598</v>
          </cell>
          <cell r="I241">
            <v>-27598</v>
          </cell>
        </row>
        <row r="242">
          <cell r="A242">
            <v>36641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-25032</v>
          </cell>
          <cell r="I242">
            <v>-25032</v>
          </cell>
        </row>
        <row r="243">
          <cell r="A243">
            <v>36641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-24657</v>
          </cell>
          <cell r="I243">
            <v>-24657</v>
          </cell>
        </row>
        <row r="244">
          <cell r="A244">
            <v>36641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-26205</v>
          </cell>
          <cell r="I244">
            <v>-26205</v>
          </cell>
        </row>
        <row r="245">
          <cell r="A245">
            <v>36641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-26887</v>
          </cell>
          <cell r="I245">
            <v>-26887</v>
          </cell>
        </row>
        <row r="246">
          <cell r="A246">
            <v>36641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-33636</v>
          </cell>
          <cell r="I246">
            <v>-33636</v>
          </cell>
        </row>
        <row r="247">
          <cell r="A247">
            <v>36641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-43560</v>
          </cell>
          <cell r="I247">
            <v>-43560</v>
          </cell>
        </row>
        <row r="248">
          <cell r="A248">
            <v>36641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-47247</v>
          </cell>
          <cell r="I248">
            <v>-47247</v>
          </cell>
        </row>
        <row r="249">
          <cell r="A249">
            <v>36641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-50968</v>
          </cell>
          <cell r="I249">
            <v>-50968</v>
          </cell>
        </row>
        <row r="250">
          <cell r="A250">
            <v>36641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-46479</v>
          </cell>
          <cell r="I250">
            <v>-46479</v>
          </cell>
        </row>
        <row r="251">
          <cell r="A251">
            <v>36641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-41180</v>
          </cell>
          <cell r="I251">
            <v>-41180</v>
          </cell>
        </row>
        <row r="252">
          <cell r="A252">
            <v>36641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-31619</v>
          </cell>
          <cell r="I252">
            <v>-31619</v>
          </cell>
        </row>
        <row r="253">
          <cell r="A253">
            <v>36641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-25394</v>
          </cell>
          <cell r="I253">
            <v>-25394</v>
          </cell>
        </row>
        <row r="254">
          <cell r="A254">
            <v>36641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-23017</v>
          </cell>
          <cell r="I254">
            <v>-23017</v>
          </cell>
        </row>
        <row r="255">
          <cell r="A255">
            <v>36641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-22702</v>
          </cell>
          <cell r="I255">
            <v>-22702</v>
          </cell>
        </row>
        <row r="256">
          <cell r="A256">
            <v>36641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-24210</v>
          </cell>
          <cell r="I256">
            <v>-24210</v>
          </cell>
        </row>
        <row r="257">
          <cell r="A257">
            <v>36641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-24864</v>
          </cell>
          <cell r="I257">
            <v>-24864</v>
          </cell>
        </row>
        <row r="258">
          <cell r="A258">
            <v>36641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-14624</v>
          </cell>
          <cell r="I258">
            <v>-14624</v>
          </cell>
        </row>
        <row r="259">
          <cell r="A259">
            <v>36641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-18230</v>
          </cell>
          <cell r="I259">
            <v>-18230</v>
          </cell>
        </row>
        <row r="260">
          <cell r="A260">
            <v>36641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-18215</v>
          </cell>
          <cell r="I260">
            <v>-18215</v>
          </cell>
        </row>
        <row r="261">
          <cell r="A261">
            <v>36641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-11832</v>
          </cell>
          <cell r="I261">
            <v>-11832</v>
          </cell>
        </row>
        <row r="262">
          <cell r="A262">
            <v>36641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-694</v>
          </cell>
          <cell r="I262">
            <v>-694</v>
          </cell>
        </row>
        <row r="263">
          <cell r="A263">
            <v>36641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-511</v>
          </cell>
          <cell r="I263">
            <v>-511</v>
          </cell>
        </row>
        <row r="264">
          <cell r="A264">
            <v>36641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406</v>
          </cell>
          <cell r="I264">
            <v>406</v>
          </cell>
        </row>
        <row r="265">
          <cell r="A265">
            <v>36641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599</v>
          </cell>
          <cell r="I265">
            <v>599</v>
          </cell>
        </row>
        <row r="266">
          <cell r="A266">
            <v>36641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291</v>
          </cell>
          <cell r="I266">
            <v>291</v>
          </cell>
        </row>
        <row r="267">
          <cell r="A267">
            <v>36641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-196</v>
          </cell>
          <cell r="I267">
            <v>-196</v>
          </cell>
        </row>
        <row r="268">
          <cell r="A268">
            <v>36641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-284</v>
          </cell>
          <cell r="I268">
            <v>-284</v>
          </cell>
        </row>
        <row r="269">
          <cell r="A269">
            <v>36641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-560</v>
          </cell>
          <cell r="I269">
            <v>-560</v>
          </cell>
        </row>
        <row r="270">
          <cell r="A270">
            <v>36641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-1013</v>
          </cell>
          <cell r="I270">
            <v>-1013</v>
          </cell>
        </row>
        <row r="271">
          <cell r="A271">
            <v>36641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-270</v>
          </cell>
          <cell r="I271">
            <v>-270</v>
          </cell>
        </row>
        <row r="272">
          <cell r="A272">
            <v>36641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-783</v>
          </cell>
          <cell r="I272">
            <v>-783</v>
          </cell>
        </row>
        <row r="273">
          <cell r="A273">
            <v>36641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-563</v>
          </cell>
          <cell r="I273">
            <v>-563</v>
          </cell>
        </row>
        <row r="274">
          <cell r="A274">
            <v>36641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385</v>
          </cell>
          <cell r="I274">
            <v>385</v>
          </cell>
        </row>
        <row r="275">
          <cell r="A275">
            <v>36641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635</v>
          </cell>
          <cell r="I275">
            <v>635</v>
          </cell>
        </row>
        <row r="276">
          <cell r="A276">
            <v>36641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1334</v>
          </cell>
          <cell r="I276">
            <v>1334</v>
          </cell>
        </row>
        <row r="277">
          <cell r="A277">
            <v>36641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1286</v>
          </cell>
          <cell r="I277">
            <v>1286</v>
          </cell>
        </row>
        <row r="278">
          <cell r="A278">
            <v>36641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967</v>
          </cell>
          <cell r="I278">
            <v>967</v>
          </cell>
        </row>
        <row r="279">
          <cell r="A279">
            <v>36641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537</v>
          </cell>
          <cell r="I279">
            <v>537</v>
          </cell>
        </row>
        <row r="280">
          <cell r="A280">
            <v>36641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451</v>
          </cell>
          <cell r="I280">
            <v>451</v>
          </cell>
        </row>
        <row r="281">
          <cell r="A281">
            <v>36641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275</v>
          </cell>
          <cell r="I281">
            <v>275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36641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36617</v>
          </cell>
          <cell r="F302">
            <v>0</v>
          </cell>
          <cell r="G302">
            <v>0</v>
          </cell>
        </row>
        <row r="303">
          <cell r="A303">
            <v>36641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36617</v>
          </cell>
          <cell r="F303">
            <v>0</v>
          </cell>
          <cell r="G303">
            <v>0</v>
          </cell>
        </row>
        <row r="304">
          <cell r="A304">
            <v>36641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36617</v>
          </cell>
          <cell r="F304">
            <v>0</v>
          </cell>
          <cell r="G304">
            <v>0</v>
          </cell>
        </row>
        <row r="305">
          <cell r="A305">
            <v>36641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36617</v>
          </cell>
          <cell r="F305">
            <v>0</v>
          </cell>
          <cell r="G305">
            <v>0</v>
          </cell>
        </row>
        <row r="306">
          <cell r="A306">
            <v>36641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36647</v>
          </cell>
          <cell r="F306">
            <v>2074907.2075999998</v>
          </cell>
          <cell r="G306">
            <v>0</v>
          </cell>
        </row>
        <row r="307">
          <cell r="A307">
            <v>36641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36647</v>
          </cell>
          <cell r="F307">
            <v>-2074907.2075999998</v>
          </cell>
          <cell r="G307">
            <v>0</v>
          </cell>
        </row>
        <row r="308">
          <cell r="A308">
            <v>36641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36647</v>
          </cell>
          <cell r="F308">
            <v>0</v>
          </cell>
          <cell r="G308">
            <v>0</v>
          </cell>
        </row>
        <row r="309">
          <cell r="A309">
            <v>36641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36647</v>
          </cell>
          <cell r="F309">
            <v>0</v>
          </cell>
          <cell r="G309">
            <v>0</v>
          </cell>
        </row>
        <row r="310">
          <cell r="A310">
            <v>36641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36678</v>
          </cell>
          <cell r="F310">
            <v>1997356.1557</v>
          </cell>
          <cell r="G310">
            <v>0</v>
          </cell>
        </row>
        <row r="311">
          <cell r="A311">
            <v>36641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36678</v>
          </cell>
          <cell r="F311">
            <v>-1997356.1557</v>
          </cell>
          <cell r="G311">
            <v>0</v>
          </cell>
        </row>
        <row r="312">
          <cell r="A312">
            <v>36641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36678</v>
          </cell>
          <cell r="F312">
            <v>0</v>
          </cell>
          <cell r="G312">
            <v>0</v>
          </cell>
        </row>
        <row r="313">
          <cell r="A313">
            <v>36641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36678</v>
          </cell>
          <cell r="F313">
            <v>0</v>
          </cell>
          <cell r="G313">
            <v>0</v>
          </cell>
        </row>
        <row r="314">
          <cell r="A314">
            <v>36641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36708</v>
          </cell>
          <cell r="F314">
            <v>2053204.9650000001</v>
          </cell>
          <cell r="G314">
            <v>0</v>
          </cell>
        </row>
        <row r="315">
          <cell r="A315">
            <v>36641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36708</v>
          </cell>
          <cell r="F315">
            <v>-2053204.9649000003</v>
          </cell>
          <cell r="G315">
            <v>0</v>
          </cell>
        </row>
        <row r="316">
          <cell r="A316">
            <v>36641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36708</v>
          </cell>
          <cell r="F316">
            <v>0</v>
          </cell>
          <cell r="G316">
            <v>0</v>
          </cell>
        </row>
        <row r="317">
          <cell r="A317">
            <v>36641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36708</v>
          </cell>
          <cell r="F317">
            <v>0</v>
          </cell>
          <cell r="G317">
            <v>0</v>
          </cell>
        </row>
        <row r="318">
          <cell r="A318">
            <v>36641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36739</v>
          </cell>
          <cell r="F318">
            <v>2041848.8397000001</v>
          </cell>
          <cell r="G318">
            <v>0</v>
          </cell>
        </row>
        <row r="319">
          <cell r="A319">
            <v>36641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36739</v>
          </cell>
          <cell r="F319">
            <v>-2041848.8397000001</v>
          </cell>
          <cell r="G319">
            <v>0</v>
          </cell>
        </row>
        <row r="320">
          <cell r="A320">
            <v>36641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36739</v>
          </cell>
          <cell r="F320">
            <v>0</v>
          </cell>
          <cell r="G320">
            <v>0</v>
          </cell>
        </row>
        <row r="321">
          <cell r="A321">
            <v>36641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36739</v>
          </cell>
          <cell r="F321">
            <v>0</v>
          </cell>
          <cell r="G321">
            <v>0</v>
          </cell>
        </row>
        <row r="322">
          <cell r="A322">
            <v>36641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36770</v>
          </cell>
          <cell r="F322">
            <v>1964662.0268999999</v>
          </cell>
          <cell r="G322">
            <v>0</v>
          </cell>
        </row>
        <row r="323">
          <cell r="A323">
            <v>36641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36770</v>
          </cell>
          <cell r="F323">
            <v>-1964662.0268000001</v>
          </cell>
          <cell r="G323">
            <v>0</v>
          </cell>
        </row>
        <row r="324">
          <cell r="A324">
            <v>36641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36770</v>
          </cell>
          <cell r="F324">
            <v>0</v>
          </cell>
          <cell r="G324">
            <v>0</v>
          </cell>
        </row>
        <row r="325">
          <cell r="A325">
            <v>36641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36770</v>
          </cell>
          <cell r="F325">
            <v>0</v>
          </cell>
          <cell r="G325">
            <v>0</v>
          </cell>
        </row>
        <row r="326">
          <cell r="A326">
            <v>36641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36800</v>
          </cell>
          <cell r="F326">
            <v>2018712.6887000001</v>
          </cell>
          <cell r="G326">
            <v>0</v>
          </cell>
        </row>
        <row r="327">
          <cell r="A327">
            <v>36641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36800</v>
          </cell>
          <cell r="F327">
            <v>145790.51680000001</v>
          </cell>
          <cell r="G327">
            <v>0</v>
          </cell>
        </row>
        <row r="328">
          <cell r="A328">
            <v>36641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36800</v>
          </cell>
          <cell r="F328">
            <v>-2018712.6887999999</v>
          </cell>
          <cell r="G328">
            <v>0</v>
          </cell>
        </row>
        <row r="329">
          <cell r="A329">
            <v>36641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36800</v>
          </cell>
          <cell r="F329">
            <v>0</v>
          </cell>
          <cell r="G329">
            <v>0</v>
          </cell>
        </row>
        <row r="330">
          <cell r="A330">
            <v>36641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36800</v>
          </cell>
          <cell r="F330">
            <v>0</v>
          </cell>
          <cell r="G330">
            <v>0</v>
          </cell>
        </row>
        <row r="331">
          <cell r="A331">
            <v>36641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36831</v>
          </cell>
          <cell r="F331">
            <v>927645.76150000002</v>
          </cell>
          <cell r="G331">
            <v>0</v>
          </cell>
        </row>
        <row r="332">
          <cell r="A332">
            <v>36641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36831</v>
          </cell>
          <cell r="F332">
            <v>144944.6502</v>
          </cell>
          <cell r="G332">
            <v>0</v>
          </cell>
        </row>
        <row r="333">
          <cell r="A333">
            <v>36641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36831</v>
          </cell>
          <cell r="F333">
            <v>-927645.76130000001</v>
          </cell>
          <cell r="G333">
            <v>0</v>
          </cell>
        </row>
        <row r="334">
          <cell r="A334">
            <v>36641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36831</v>
          </cell>
          <cell r="F334">
            <v>0</v>
          </cell>
          <cell r="G334">
            <v>0</v>
          </cell>
        </row>
        <row r="335">
          <cell r="A335">
            <v>36641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36831</v>
          </cell>
          <cell r="F335">
            <v>0</v>
          </cell>
          <cell r="G335">
            <v>0</v>
          </cell>
        </row>
        <row r="336">
          <cell r="A336">
            <v>36641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36861</v>
          </cell>
          <cell r="F336">
            <v>953105.01520000002</v>
          </cell>
          <cell r="G336">
            <v>0</v>
          </cell>
        </row>
        <row r="337">
          <cell r="A337">
            <v>36641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36861</v>
          </cell>
          <cell r="F337">
            <v>144118.70189999999</v>
          </cell>
          <cell r="G337">
            <v>0</v>
          </cell>
        </row>
        <row r="338">
          <cell r="A338">
            <v>36641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36861</v>
          </cell>
          <cell r="F338">
            <v>-953105.01510000008</v>
          </cell>
          <cell r="G338">
            <v>0</v>
          </cell>
        </row>
        <row r="339">
          <cell r="A339">
            <v>36641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36861</v>
          </cell>
          <cell r="F339">
            <v>0</v>
          </cell>
          <cell r="G339">
            <v>0</v>
          </cell>
        </row>
        <row r="340">
          <cell r="A340">
            <v>36641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36861</v>
          </cell>
          <cell r="F340">
            <v>0</v>
          </cell>
          <cell r="G340">
            <v>0</v>
          </cell>
        </row>
        <row r="341">
          <cell r="A341">
            <v>36641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36892</v>
          </cell>
          <cell r="F341">
            <v>0</v>
          </cell>
          <cell r="G341">
            <v>0</v>
          </cell>
        </row>
        <row r="342">
          <cell r="A342">
            <v>36641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36892</v>
          </cell>
          <cell r="F342">
            <v>0</v>
          </cell>
          <cell r="G342">
            <v>0</v>
          </cell>
        </row>
        <row r="343">
          <cell r="A343">
            <v>36641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36923</v>
          </cell>
          <cell r="F343">
            <v>0</v>
          </cell>
          <cell r="G343">
            <v>0</v>
          </cell>
        </row>
        <row r="344">
          <cell r="A344">
            <v>36641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36923</v>
          </cell>
          <cell r="F344">
            <v>0</v>
          </cell>
          <cell r="G344">
            <v>0</v>
          </cell>
        </row>
        <row r="345">
          <cell r="A345">
            <v>36641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36951</v>
          </cell>
          <cell r="F345">
            <v>0</v>
          </cell>
          <cell r="G345">
            <v>0</v>
          </cell>
        </row>
        <row r="346">
          <cell r="A346">
            <v>36641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36951</v>
          </cell>
          <cell r="F346">
            <v>0</v>
          </cell>
          <cell r="G346">
            <v>0</v>
          </cell>
        </row>
        <row r="347">
          <cell r="A347">
            <v>36641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36982</v>
          </cell>
          <cell r="F347">
            <v>0</v>
          </cell>
          <cell r="G347">
            <v>0</v>
          </cell>
        </row>
        <row r="348">
          <cell r="A348">
            <v>36641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36982</v>
          </cell>
          <cell r="F348">
            <v>0</v>
          </cell>
          <cell r="G348">
            <v>0</v>
          </cell>
        </row>
        <row r="349">
          <cell r="A349">
            <v>36641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37012</v>
          </cell>
          <cell r="F349">
            <v>0</v>
          </cell>
          <cell r="G349">
            <v>0</v>
          </cell>
        </row>
        <row r="350">
          <cell r="A350">
            <v>36641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37012</v>
          </cell>
          <cell r="F350">
            <v>0</v>
          </cell>
          <cell r="G350">
            <v>0</v>
          </cell>
        </row>
        <row r="351">
          <cell r="A351">
            <v>36641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37043</v>
          </cell>
          <cell r="F351">
            <v>0</v>
          </cell>
          <cell r="G351">
            <v>0</v>
          </cell>
        </row>
        <row r="352">
          <cell r="A352">
            <v>36641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37043</v>
          </cell>
          <cell r="F352">
            <v>0</v>
          </cell>
          <cell r="G352">
            <v>0</v>
          </cell>
        </row>
        <row r="353">
          <cell r="A353">
            <v>36641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37073</v>
          </cell>
          <cell r="F353">
            <v>0</v>
          </cell>
          <cell r="G353">
            <v>0</v>
          </cell>
        </row>
        <row r="354">
          <cell r="A354">
            <v>36641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37073</v>
          </cell>
          <cell r="F354">
            <v>0</v>
          </cell>
          <cell r="G354">
            <v>0</v>
          </cell>
        </row>
        <row r="355">
          <cell r="A355">
            <v>36641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37104</v>
          </cell>
          <cell r="F355">
            <v>0</v>
          </cell>
          <cell r="G355">
            <v>0</v>
          </cell>
        </row>
        <row r="356">
          <cell r="A356">
            <v>36641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37104</v>
          </cell>
          <cell r="F356">
            <v>0</v>
          </cell>
          <cell r="G356">
            <v>0</v>
          </cell>
        </row>
        <row r="357">
          <cell r="A357">
            <v>36641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37135</v>
          </cell>
          <cell r="F357">
            <v>0</v>
          </cell>
          <cell r="G357">
            <v>0</v>
          </cell>
        </row>
        <row r="358">
          <cell r="A358">
            <v>36641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37135</v>
          </cell>
          <cell r="F358">
            <v>0</v>
          </cell>
          <cell r="G358">
            <v>0</v>
          </cell>
        </row>
        <row r="359">
          <cell r="A359">
            <v>36641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37165</v>
          </cell>
          <cell r="F359">
            <v>0</v>
          </cell>
          <cell r="G359">
            <v>0</v>
          </cell>
        </row>
        <row r="360">
          <cell r="A360">
            <v>36641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37165</v>
          </cell>
          <cell r="F360">
            <v>0</v>
          </cell>
          <cell r="G360">
            <v>0</v>
          </cell>
        </row>
        <row r="361">
          <cell r="A361">
            <v>36641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37196</v>
          </cell>
          <cell r="F361">
            <v>0</v>
          </cell>
          <cell r="G361">
            <v>0</v>
          </cell>
        </row>
        <row r="362">
          <cell r="A362">
            <v>36641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37196</v>
          </cell>
          <cell r="F362">
            <v>0</v>
          </cell>
          <cell r="G362">
            <v>0</v>
          </cell>
        </row>
        <row r="363">
          <cell r="A363">
            <v>36641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37226</v>
          </cell>
          <cell r="F363">
            <v>0</v>
          </cell>
          <cell r="G363">
            <v>0</v>
          </cell>
        </row>
        <row r="364">
          <cell r="A364">
            <v>36641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37226</v>
          </cell>
          <cell r="F364">
            <v>0</v>
          </cell>
          <cell r="G364">
            <v>0</v>
          </cell>
        </row>
        <row r="365">
          <cell r="A365">
            <v>36641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37257</v>
          </cell>
          <cell r="F365">
            <v>0</v>
          </cell>
          <cell r="G365">
            <v>0</v>
          </cell>
        </row>
        <row r="366">
          <cell r="A366">
            <v>36641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37257</v>
          </cell>
          <cell r="F366">
            <v>0</v>
          </cell>
          <cell r="G366">
            <v>0</v>
          </cell>
        </row>
        <row r="367">
          <cell r="A367">
            <v>36641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37288</v>
          </cell>
          <cell r="F367">
            <v>0</v>
          </cell>
          <cell r="G367">
            <v>0</v>
          </cell>
        </row>
        <row r="368">
          <cell r="A368">
            <v>36641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37288</v>
          </cell>
          <cell r="F368">
            <v>0</v>
          </cell>
          <cell r="G368">
            <v>0</v>
          </cell>
        </row>
        <row r="369">
          <cell r="A369">
            <v>36641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37316</v>
          </cell>
          <cell r="F369">
            <v>0</v>
          </cell>
          <cell r="G369">
            <v>0</v>
          </cell>
        </row>
        <row r="370">
          <cell r="A370">
            <v>36641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37316</v>
          </cell>
          <cell r="F370">
            <v>0</v>
          </cell>
          <cell r="G370">
            <v>0</v>
          </cell>
        </row>
        <row r="371">
          <cell r="A371">
            <v>36641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37347</v>
          </cell>
          <cell r="F371">
            <v>0</v>
          </cell>
          <cell r="G371">
            <v>0</v>
          </cell>
        </row>
        <row r="372">
          <cell r="A372">
            <v>36641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37347</v>
          </cell>
          <cell r="F372">
            <v>0</v>
          </cell>
          <cell r="G372">
            <v>0</v>
          </cell>
        </row>
        <row r="373">
          <cell r="A373">
            <v>36641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37377</v>
          </cell>
          <cell r="F373">
            <v>0</v>
          </cell>
          <cell r="G373">
            <v>0</v>
          </cell>
        </row>
        <row r="374">
          <cell r="A374">
            <v>36641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37377</v>
          </cell>
          <cell r="F374">
            <v>0</v>
          </cell>
          <cell r="G374">
            <v>0</v>
          </cell>
        </row>
        <row r="375">
          <cell r="A375">
            <v>36641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37408</v>
          </cell>
          <cell r="F375">
            <v>0</v>
          </cell>
          <cell r="G375">
            <v>0</v>
          </cell>
        </row>
        <row r="376">
          <cell r="A376">
            <v>36641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37408</v>
          </cell>
          <cell r="F376">
            <v>0</v>
          </cell>
          <cell r="G376">
            <v>0</v>
          </cell>
        </row>
        <row r="377">
          <cell r="A377">
            <v>36641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37438</v>
          </cell>
          <cell r="F377">
            <v>0</v>
          </cell>
          <cell r="G377">
            <v>0</v>
          </cell>
        </row>
        <row r="378">
          <cell r="A378">
            <v>36641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37438</v>
          </cell>
          <cell r="F378">
            <v>0</v>
          </cell>
          <cell r="G378">
            <v>0</v>
          </cell>
        </row>
        <row r="379">
          <cell r="A379">
            <v>36641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37469</v>
          </cell>
          <cell r="F379">
            <v>0</v>
          </cell>
          <cell r="G379">
            <v>0</v>
          </cell>
        </row>
        <row r="380">
          <cell r="A380">
            <v>36641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37469</v>
          </cell>
          <cell r="F380">
            <v>0</v>
          </cell>
          <cell r="G380">
            <v>0</v>
          </cell>
        </row>
        <row r="381">
          <cell r="A381">
            <v>36641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37500</v>
          </cell>
          <cell r="F381">
            <v>0</v>
          </cell>
          <cell r="G381">
            <v>0</v>
          </cell>
        </row>
        <row r="382">
          <cell r="A382">
            <v>36641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37500</v>
          </cell>
          <cell r="F382">
            <v>0</v>
          </cell>
          <cell r="G382">
            <v>0</v>
          </cell>
        </row>
        <row r="383">
          <cell r="A383">
            <v>36641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37530</v>
          </cell>
          <cell r="F383">
            <v>0</v>
          </cell>
          <cell r="G383">
            <v>0</v>
          </cell>
        </row>
        <row r="384">
          <cell r="A384">
            <v>36641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37530</v>
          </cell>
          <cell r="F384">
            <v>0</v>
          </cell>
          <cell r="G384">
            <v>0</v>
          </cell>
        </row>
        <row r="385">
          <cell r="A385">
            <v>36641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37561</v>
          </cell>
          <cell r="F385">
            <v>0</v>
          </cell>
          <cell r="G385">
            <v>0</v>
          </cell>
        </row>
        <row r="386">
          <cell r="A386">
            <v>36641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37561</v>
          </cell>
          <cell r="F386">
            <v>0</v>
          </cell>
          <cell r="G386">
            <v>0</v>
          </cell>
        </row>
        <row r="387">
          <cell r="A387">
            <v>36641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37591</v>
          </cell>
          <cell r="F387">
            <v>0</v>
          </cell>
          <cell r="G387">
            <v>0</v>
          </cell>
        </row>
        <row r="388">
          <cell r="A388">
            <v>36641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37591</v>
          </cell>
          <cell r="F388">
            <v>0</v>
          </cell>
          <cell r="G388">
            <v>0</v>
          </cell>
        </row>
        <row r="389">
          <cell r="A389">
            <v>36641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37622</v>
          </cell>
          <cell r="F389">
            <v>0</v>
          </cell>
          <cell r="G389">
            <v>0</v>
          </cell>
        </row>
        <row r="390">
          <cell r="A390">
            <v>36641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37622</v>
          </cell>
          <cell r="F390">
            <v>0</v>
          </cell>
          <cell r="G390">
            <v>0</v>
          </cell>
        </row>
        <row r="391">
          <cell r="A391">
            <v>36641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37653</v>
          </cell>
          <cell r="F391">
            <v>0</v>
          </cell>
          <cell r="G391">
            <v>0</v>
          </cell>
        </row>
        <row r="392">
          <cell r="A392">
            <v>36641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37653</v>
          </cell>
          <cell r="F392">
            <v>0</v>
          </cell>
          <cell r="G392">
            <v>0</v>
          </cell>
        </row>
        <row r="393">
          <cell r="A393">
            <v>36641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37681</v>
          </cell>
          <cell r="F393">
            <v>0</v>
          </cell>
          <cell r="G393">
            <v>0</v>
          </cell>
        </row>
        <row r="394">
          <cell r="A394">
            <v>36641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37681</v>
          </cell>
          <cell r="F394">
            <v>0</v>
          </cell>
          <cell r="G394">
            <v>0</v>
          </cell>
        </row>
        <row r="395">
          <cell r="A395">
            <v>36641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37712</v>
          </cell>
          <cell r="F395">
            <v>0</v>
          </cell>
          <cell r="G395">
            <v>0</v>
          </cell>
        </row>
        <row r="396">
          <cell r="A396">
            <v>36641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37712</v>
          </cell>
          <cell r="F396">
            <v>0</v>
          </cell>
          <cell r="G396">
            <v>0</v>
          </cell>
        </row>
        <row r="397">
          <cell r="A397">
            <v>36641</v>
          </cell>
          <cell r="B397" t="str">
            <v>PWR-GAS-TRD</v>
          </cell>
          <cell r="C397" t="str">
            <v>PWR-NG-HEDGE-PRC</v>
          </cell>
          <cell r="D397" t="str">
            <v>P</v>
          </cell>
          <cell r="E397">
            <v>37742</v>
          </cell>
          <cell r="F397">
            <v>0</v>
          </cell>
          <cell r="G397">
            <v>0</v>
          </cell>
        </row>
        <row r="398">
          <cell r="A398">
            <v>36641</v>
          </cell>
          <cell r="B398" t="str">
            <v>PWR-GAS-TRD</v>
          </cell>
          <cell r="C398" t="str">
            <v>PWR-NG-HEDGE-PRC</v>
          </cell>
          <cell r="D398" t="str">
            <v>P</v>
          </cell>
          <cell r="E398">
            <v>37742</v>
          </cell>
          <cell r="F398">
            <v>0</v>
          </cell>
          <cell r="G398">
            <v>0</v>
          </cell>
        </row>
        <row r="399">
          <cell r="A399">
            <v>36641</v>
          </cell>
          <cell r="B399" t="str">
            <v>PWR-GAS-TRD</v>
          </cell>
          <cell r="C399" t="str">
            <v>PWR-NG-HEDGE-PRC</v>
          </cell>
          <cell r="D399" t="str">
            <v>P</v>
          </cell>
          <cell r="E399">
            <v>37773</v>
          </cell>
          <cell r="F399">
            <v>0</v>
          </cell>
          <cell r="G399">
            <v>0</v>
          </cell>
        </row>
        <row r="400">
          <cell r="A400">
            <v>36641</v>
          </cell>
          <cell r="B400" t="str">
            <v>PWR-GAS-TRD</v>
          </cell>
          <cell r="C400" t="str">
            <v>PWR-NG-HEDGE-PRC</v>
          </cell>
          <cell r="D400" t="str">
            <v>P</v>
          </cell>
          <cell r="E400">
            <v>37773</v>
          </cell>
          <cell r="F400">
            <v>0</v>
          </cell>
          <cell r="G400">
            <v>0</v>
          </cell>
        </row>
        <row r="401">
          <cell r="A401">
            <v>36641</v>
          </cell>
          <cell r="B401" t="str">
            <v>PWR-GAS-TRD</v>
          </cell>
          <cell r="C401" t="str">
            <v>PWR-NG-HEDGE-PRC</v>
          </cell>
          <cell r="D401" t="str">
            <v>P</v>
          </cell>
          <cell r="E401">
            <v>37803</v>
          </cell>
          <cell r="F401">
            <v>0</v>
          </cell>
          <cell r="G401">
            <v>0</v>
          </cell>
        </row>
        <row r="402">
          <cell r="A402">
            <v>36641</v>
          </cell>
          <cell r="B402" t="str">
            <v>PWR-GAS-TRD</v>
          </cell>
          <cell r="C402" t="str">
            <v>PWR-NG-HEDGE-PRC</v>
          </cell>
          <cell r="D402" t="str">
            <v>P</v>
          </cell>
          <cell r="E402">
            <v>37803</v>
          </cell>
          <cell r="F402">
            <v>0</v>
          </cell>
          <cell r="G402">
            <v>0</v>
          </cell>
        </row>
        <row r="403">
          <cell r="A403">
            <v>36641</v>
          </cell>
          <cell r="B403" t="str">
            <v>PWR-GAS-TRD</v>
          </cell>
          <cell r="C403" t="str">
            <v>PWR-NG-HEDGE-PRC</v>
          </cell>
          <cell r="D403" t="str">
            <v>P</v>
          </cell>
          <cell r="E403">
            <v>37834</v>
          </cell>
          <cell r="F403">
            <v>0</v>
          </cell>
          <cell r="G403">
            <v>0</v>
          </cell>
        </row>
        <row r="404">
          <cell r="A404">
            <v>36641</v>
          </cell>
          <cell r="B404" t="str">
            <v>PWR-GAS-TRD</v>
          </cell>
          <cell r="C404" t="str">
            <v>PWR-NG-HEDGE-PRC</v>
          </cell>
          <cell r="D404" t="str">
            <v>P</v>
          </cell>
          <cell r="E404">
            <v>37834</v>
          </cell>
          <cell r="F404">
            <v>0</v>
          </cell>
          <cell r="G404">
            <v>0</v>
          </cell>
        </row>
        <row r="405">
          <cell r="A405">
            <v>36641</v>
          </cell>
          <cell r="B405" t="str">
            <v>PWR-GAS-TRD</v>
          </cell>
          <cell r="C405" t="str">
            <v>PWR-NG-HEDGE-PRC</v>
          </cell>
          <cell r="D405" t="str">
            <v>P</v>
          </cell>
          <cell r="E405">
            <v>37865</v>
          </cell>
          <cell r="F405">
            <v>0</v>
          </cell>
          <cell r="G405">
            <v>0</v>
          </cell>
        </row>
        <row r="406">
          <cell r="A406">
            <v>36641</v>
          </cell>
          <cell r="B406" t="str">
            <v>PWR-GAS-TRD</v>
          </cell>
          <cell r="C406" t="str">
            <v>PWR-NG-HEDGE-PRC</v>
          </cell>
          <cell r="D406" t="str">
            <v>P</v>
          </cell>
          <cell r="E406">
            <v>37865</v>
          </cell>
          <cell r="F406">
            <v>0</v>
          </cell>
          <cell r="G406">
            <v>0</v>
          </cell>
        </row>
        <row r="407">
          <cell r="A407">
            <v>36641</v>
          </cell>
          <cell r="B407" t="str">
            <v>PWR-GAS-TRD</v>
          </cell>
          <cell r="C407" t="str">
            <v>PWR-NG-HEDGE-PRC</v>
          </cell>
          <cell r="D407" t="str">
            <v>P</v>
          </cell>
          <cell r="E407">
            <v>37895</v>
          </cell>
          <cell r="F407">
            <v>0</v>
          </cell>
          <cell r="G407">
            <v>0</v>
          </cell>
        </row>
        <row r="408">
          <cell r="A408">
            <v>36641</v>
          </cell>
          <cell r="B408" t="str">
            <v>PWR-GAS-TRD</v>
          </cell>
          <cell r="C408" t="str">
            <v>PWR-NG-HEDGE-PRC</v>
          </cell>
          <cell r="D408" t="str">
            <v>P</v>
          </cell>
          <cell r="E408">
            <v>37895</v>
          </cell>
          <cell r="F408">
            <v>0</v>
          </cell>
          <cell r="G408">
            <v>0</v>
          </cell>
        </row>
        <row r="409">
          <cell r="A409">
            <v>36641</v>
          </cell>
          <cell r="B409" t="str">
            <v>PWR-GAS-TRD</v>
          </cell>
          <cell r="C409" t="str">
            <v>PWR-NG-HEDGE-PRC</v>
          </cell>
          <cell r="D409" t="str">
            <v>P</v>
          </cell>
          <cell r="E409">
            <v>37926</v>
          </cell>
          <cell r="F409">
            <v>0</v>
          </cell>
          <cell r="G409">
            <v>0</v>
          </cell>
        </row>
        <row r="410">
          <cell r="A410">
            <v>36641</v>
          </cell>
          <cell r="B410" t="str">
            <v>PWR-GAS-TRD</v>
          </cell>
          <cell r="C410" t="str">
            <v>PWR-NG-HEDGE-PRC</v>
          </cell>
          <cell r="D410" t="str">
            <v>P</v>
          </cell>
          <cell r="E410">
            <v>37926</v>
          </cell>
          <cell r="F410">
            <v>0</v>
          </cell>
          <cell r="G410">
            <v>0</v>
          </cell>
        </row>
        <row r="411">
          <cell r="A411">
            <v>36641</v>
          </cell>
          <cell r="B411" t="str">
            <v>PWR-GAS-TRD</v>
          </cell>
          <cell r="C411" t="str">
            <v>PWR-NG-HEDGE-PRC</v>
          </cell>
          <cell r="D411" t="str">
            <v>P</v>
          </cell>
          <cell r="E411">
            <v>37956</v>
          </cell>
          <cell r="F411">
            <v>0</v>
          </cell>
          <cell r="G411">
            <v>0</v>
          </cell>
        </row>
        <row r="412">
          <cell r="A412">
            <v>36641</v>
          </cell>
          <cell r="B412" t="str">
            <v>PWR-GAS-TRD</v>
          </cell>
          <cell r="C412" t="str">
            <v>PWR-NG-HEDGE-PRC</v>
          </cell>
          <cell r="D412" t="str">
            <v>P</v>
          </cell>
          <cell r="E412">
            <v>37956</v>
          </cell>
          <cell r="F412">
            <v>0</v>
          </cell>
          <cell r="G412">
            <v>0</v>
          </cell>
        </row>
        <row r="413">
          <cell r="A413">
            <v>36641</v>
          </cell>
          <cell r="B413" t="str">
            <v>PWR-GAS-TRD</v>
          </cell>
          <cell r="C413" t="str">
            <v>PWR-NG-HEDGE-PRC</v>
          </cell>
          <cell r="D413" t="str">
            <v>P</v>
          </cell>
          <cell r="E413">
            <v>37987</v>
          </cell>
          <cell r="F413">
            <v>0</v>
          </cell>
          <cell r="G413">
            <v>0</v>
          </cell>
        </row>
        <row r="414">
          <cell r="A414">
            <v>36641</v>
          </cell>
          <cell r="B414" t="str">
            <v>PWR-GAS-TRD</v>
          </cell>
          <cell r="C414" t="str">
            <v>PWR-NG-HEDGE-PRC</v>
          </cell>
          <cell r="D414" t="str">
            <v>P</v>
          </cell>
          <cell r="E414">
            <v>37987</v>
          </cell>
          <cell r="F414">
            <v>0</v>
          </cell>
          <cell r="G414">
            <v>0</v>
          </cell>
        </row>
        <row r="415">
          <cell r="A415">
            <v>36641</v>
          </cell>
          <cell r="B415" t="str">
            <v>PWR-GAS-TRD</v>
          </cell>
          <cell r="C415" t="str">
            <v>PWR-NG-HEDGE-PRC</v>
          </cell>
          <cell r="D415" t="str">
            <v>P</v>
          </cell>
          <cell r="E415">
            <v>38018</v>
          </cell>
          <cell r="F415">
            <v>0</v>
          </cell>
          <cell r="G415">
            <v>0</v>
          </cell>
        </row>
        <row r="416">
          <cell r="A416">
            <v>36641</v>
          </cell>
          <cell r="B416" t="str">
            <v>PWR-GAS-TRD</v>
          </cell>
          <cell r="C416" t="str">
            <v>PWR-NG-HEDGE-PRC</v>
          </cell>
          <cell r="D416" t="str">
            <v>P</v>
          </cell>
          <cell r="E416">
            <v>38018</v>
          </cell>
          <cell r="F416">
            <v>0</v>
          </cell>
          <cell r="G416">
            <v>0</v>
          </cell>
        </row>
        <row r="417">
          <cell r="A417">
            <v>36641</v>
          </cell>
          <cell r="B417" t="str">
            <v>PWR-GAS-TRD</v>
          </cell>
          <cell r="C417" t="str">
            <v>PWR-NG-HEDGE-PRC</v>
          </cell>
          <cell r="D417" t="str">
            <v>P</v>
          </cell>
          <cell r="E417">
            <v>38047</v>
          </cell>
          <cell r="F417">
            <v>0</v>
          </cell>
          <cell r="G417">
            <v>0</v>
          </cell>
        </row>
        <row r="418">
          <cell r="A418">
            <v>36641</v>
          </cell>
          <cell r="B418" t="str">
            <v>PWR-GAS-TRD</v>
          </cell>
          <cell r="C418" t="str">
            <v>PWR-NG-HEDGE-PRC</v>
          </cell>
          <cell r="D418" t="str">
            <v>P</v>
          </cell>
          <cell r="E418">
            <v>38047</v>
          </cell>
          <cell r="F418">
            <v>0</v>
          </cell>
          <cell r="G418">
            <v>0</v>
          </cell>
        </row>
        <row r="419">
          <cell r="A419">
            <v>36641</v>
          </cell>
          <cell r="B419" t="str">
            <v>PWR-GAS-TRD</v>
          </cell>
          <cell r="C419" t="str">
            <v>PWR-NG-HEDGE-PRC</v>
          </cell>
          <cell r="D419" t="str">
            <v>P</v>
          </cell>
          <cell r="E419">
            <v>38078</v>
          </cell>
          <cell r="F419">
            <v>0</v>
          </cell>
          <cell r="G419">
            <v>0</v>
          </cell>
        </row>
        <row r="420">
          <cell r="A420">
            <v>36641</v>
          </cell>
          <cell r="B420" t="str">
            <v>PWR-GAS-TRD</v>
          </cell>
          <cell r="C420" t="str">
            <v>PWR-NG-HEDGE-PRC</v>
          </cell>
          <cell r="D420" t="str">
            <v>P</v>
          </cell>
          <cell r="E420">
            <v>38078</v>
          </cell>
          <cell r="F420">
            <v>0</v>
          </cell>
          <cell r="G420">
            <v>0</v>
          </cell>
        </row>
        <row r="421">
          <cell r="A421">
            <v>36641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36642</v>
          </cell>
          <cell r="F421">
            <v>0</v>
          </cell>
          <cell r="G421">
            <v>0</v>
          </cell>
        </row>
        <row r="422">
          <cell r="A422">
            <v>36641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36642</v>
          </cell>
          <cell r="F422">
            <v>0</v>
          </cell>
          <cell r="G422">
            <v>0</v>
          </cell>
        </row>
        <row r="423">
          <cell r="A423">
            <v>36641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36643</v>
          </cell>
          <cell r="F423">
            <v>0</v>
          </cell>
          <cell r="G423">
            <v>0</v>
          </cell>
        </row>
        <row r="424">
          <cell r="A424">
            <v>36641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36643</v>
          </cell>
          <cell r="F424">
            <v>0</v>
          </cell>
          <cell r="G424">
            <v>0</v>
          </cell>
        </row>
        <row r="425">
          <cell r="A425">
            <v>36641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36643</v>
          </cell>
          <cell r="F425">
            <v>0</v>
          </cell>
          <cell r="G425">
            <v>0</v>
          </cell>
        </row>
        <row r="426">
          <cell r="A426">
            <v>36641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36643</v>
          </cell>
          <cell r="F426">
            <v>0</v>
          </cell>
          <cell r="G426">
            <v>0</v>
          </cell>
        </row>
        <row r="427">
          <cell r="A427">
            <v>36641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36644</v>
          </cell>
          <cell r="F427">
            <v>0</v>
          </cell>
          <cell r="G427">
            <v>0</v>
          </cell>
        </row>
        <row r="428">
          <cell r="A428">
            <v>36641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36644</v>
          </cell>
          <cell r="F428">
            <v>0</v>
          </cell>
          <cell r="G428">
            <v>0</v>
          </cell>
        </row>
        <row r="429">
          <cell r="A429">
            <v>36641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36644</v>
          </cell>
          <cell r="F429">
            <v>0</v>
          </cell>
          <cell r="G429">
            <v>0</v>
          </cell>
        </row>
        <row r="430">
          <cell r="A430">
            <v>36641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36644</v>
          </cell>
          <cell r="F430">
            <v>0</v>
          </cell>
          <cell r="G430">
            <v>0</v>
          </cell>
        </row>
        <row r="431">
          <cell r="A431">
            <v>36641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36645</v>
          </cell>
          <cell r="F431">
            <v>0</v>
          </cell>
          <cell r="G431">
            <v>0</v>
          </cell>
        </row>
        <row r="432">
          <cell r="A432">
            <v>36641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36645</v>
          </cell>
          <cell r="F432">
            <v>0</v>
          </cell>
          <cell r="G432">
            <v>0</v>
          </cell>
        </row>
        <row r="433">
          <cell r="A433">
            <v>36641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36645</v>
          </cell>
          <cell r="F433">
            <v>0</v>
          </cell>
          <cell r="G433">
            <v>0</v>
          </cell>
        </row>
        <row r="434">
          <cell r="A434">
            <v>36641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36645</v>
          </cell>
          <cell r="F434">
            <v>0</v>
          </cell>
          <cell r="G434">
            <v>0</v>
          </cell>
        </row>
        <row r="435">
          <cell r="A435">
            <v>36641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36646</v>
          </cell>
          <cell r="F435">
            <v>0</v>
          </cell>
          <cell r="G435">
            <v>0</v>
          </cell>
        </row>
        <row r="436">
          <cell r="A436">
            <v>36641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36646</v>
          </cell>
          <cell r="F436">
            <v>0</v>
          </cell>
          <cell r="G436">
            <v>0</v>
          </cell>
        </row>
        <row r="437">
          <cell r="A437">
            <v>36641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36646</v>
          </cell>
          <cell r="F437">
            <v>0</v>
          </cell>
          <cell r="G437">
            <v>0</v>
          </cell>
        </row>
        <row r="438">
          <cell r="A438">
            <v>36641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36646</v>
          </cell>
          <cell r="F438">
            <v>0</v>
          </cell>
          <cell r="G438">
            <v>0</v>
          </cell>
        </row>
        <row r="439">
          <cell r="A439">
            <v>36641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36647</v>
          </cell>
          <cell r="F439">
            <v>0</v>
          </cell>
          <cell r="G439">
            <v>0</v>
          </cell>
        </row>
        <row r="440">
          <cell r="A440">
            <v>36641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36647</v>
          </cell>
          <cell r="F440">
            <v>0</v>
          </cell>
          <cell r="G440">
            <v>0</v>
          </cell>
        </row>
        <row r="441">
          <cell r="A441">
            <v>36641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36647</v>
          </cell>
          <cell r="F441">
            <v>-4.0587568924955009E-8</v>
          </cell>
          <cell r="G441">
            <v>-4.0587568924955009E-8</v>
          </cell>
        </row>
        <row r="442">
          <cell r="A442">
            <v>36641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36647</v>
          </cell>
          <cell r="F442">
            <v>-184.28548426390003</v>
          </cell>
          <cell r="G442">
            <v>-184.28548426390003</v>
          </cell>
        </row>
        <row r="443">
          <cell r="A443">
            <v>36641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36648</v>
          </cell>
          <cell r="F443">
            <v>0</v>
          </cell>
          <cell r="G443">
            <v>0</v>
          </cell>
        </row>
        <row r="444">
          <cell r="A444">
            <v>36641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36648</v>
          </cell>
          <cell r="F444">
            <v>0</v>
          </cell>
          <cell r="G444">
            <v>0</v>
          </cell>
        </row>
        <row r="445">
          <cell r="A445">
            <v>36641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36648</v>
          </cell>
          <cell r="F445">
            <v>-1.3683954023235005E-6</v>
          </cell>
          <cell r="G445">
            <v>-1.3683954023235005E-6</v>
          </cell>
        </row>
        <row r="446">
          <cell r="A446">
            <v>36641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36648</v>
          </cell>
          <cell r="F446">
            <v>-231.31121218330006</v>
          </cell>
          <cell r="G446">
            <v>-231.31121218330006</v>
          </cell>
        </row>
        <row r="447">
          <cell r="A447">
            <v>36641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36649</v>
          </cell>
          <cell r="F447">
            <v>0</v>
          </cell>
          <cell r="G447">
            <v>0</v>
          </cell>
        </row>
        <row r="448">
          <cell r="A448">
            <v>36641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36649</v>
          </cell>
          <cell r="F448">
            <v>0</v>
          </cell>
          <cell r="G448">
            <v>0</v>
          </cell>
        </row>
        <row r="449">
          <cell r="A449">
            <v>36641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36649</v>
          </cell>
          <cell r="F449">
            <v>-1.7477045787472005E-5</v>
          </cell>
          <cell r="G449">
            <v>-1.7477045787472005E-5</v>
          </cell>
        </row>
        <row r="450">
          <cell r="A450">
            <v>36641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36649</v>
          </cell>
          <cell r="F450">
            <v>-274.32152523320002</v>
          </cell>
          <cell r="G450">
            <v>-274.32152523320002</v>
          </cell>
        </row>
        <row r="451">
          <cell r="A451">
            <v>36641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36650</v>
          </cell>
          <cell r="F451">
            <v>0</v>
          </cell>
          <cell r="G451">
            <v>0</v>
          </cell>
        </row>
        <row r="452">
          <cell r="A452">
            <v>36641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36650</v>
          </cell>
          <cell r="F452">
            <v>0</v>
          </cell>
          <cell r="G452">
            <v>0</v>
          </cell>
        </row>
        <row r="453">
          <cell r="A453">
            <v>36641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36650</v>
          </cell>
          <cell r="F453">
            <v>-1.2098871411581002E-4</v>
          </cell>
          <cell r="G453">
            <v>-1.2098871411581002E-4</v>
          </cell>
        </row>
        <row r="454">
          <cell r="A454">
            <v>36641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36650</v>
          </cell>
          <cell r="F454">
            <v>-313.57934061220004</v>
          </cell>
          <cell r="G454">
            <v>-313.57934061220004</v>
          </cell>
        </row>
        <row r="455">
          <cell r="A455">
            <v>36641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36651</v>
          </cell>
          <cell r="F455">
            <v>0</v>
          </cell>
          <cell r="G455">
            <v>0</v>
          </cell>
        </row>
        <row r="456">
          <cell r="A456">
            <v>36641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36651</v>
          </cell>
          <cell r="F456">
            <v>0</v>
          </cell>
          <cell r="G456">
            <v>0</v>
          </cell>
        </row>
        <row r="457">
          <cell r="A457">
            <v>36641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36651</v>
          </cell>
          <cell r="F457">
            <v>-5.5441174470161015E-4</v>
          </cell>
          <cell r="G457">
            <v>-5.5441174470161015E-4</v>
          </cell>
        </row>
        <row r="458">
          <cell r="A458">
            <v>36641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36651</v>
          </cell>
          <cell r="F458">
            <v>-349.48542436949998</v>
          </cell>
          <cell r="G458">
            <v>-349.48542436949998</v>
          </cell>
        </row>
        <row r="459">
          <cell r="A459">
            <v>36641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36652</v>
          </cell>
          <cell r="F459">
            <v>0</v>
          </cell>
          <cell r="G459">
            <v>0</v>
          </cell>
        </row>
        <row r="460">
          <cell r="A460">
            <v>36641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36652</v>
          </cell>
          <cell r="F460">
            <v>0</v>
          </cell>
          <cell r="G460">
            <v>0</v>
          </cell>
        </row>
        <row r="461">
          <cell r="A461">
            <v>36641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36652</v>
          </cell>
          <cell r="F461">
            <v>-1.0200413723889998</v>
          </cell>
          <cell r="G461">
            <v>-1.0200413723889998</v>
          </cell>
        </row>
        <row r="462">
          <cell r="A462">
            <v>36641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36652</v>
          </cell>
          <cell r="F462">
            <v>0</v>
          </cell>
          <cell r="G462">
            <v>0</v>
          </cell>
        </row>
        <row r="463">
          <cell r="A463">
            <v>36641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36653</v>
          </cell>
          <cell r="F463">
            <v>0</v>
          </cell>
          <cell r="G463">
            <v>0</v>
          </cell>
        </row>
        <row r="464">
          <cell r="A464">
            <v>36641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36653</v>
          </cell>
          <cell r="F464">
            <v>0</v>
          </cell>
          <cell r="G464">
            <v>0</v>
          </cell>
        </row>
        <row r="465">
          <cell r="A465">
            <v>36641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36653</v>
          </cell>
          <cell r="F465">
            <v>-1.702178468159</v>
          </cell>
          <cell r="G465">
            <v>-1.702178468159</v>
          </cell>
        </row>
        <row r="466">
          <cell r="A466">
            <v>36641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36653</v>
          </cell>
          <cell r="F466">
            <v>0</v>
          </cell>
          <cell r="G466">
            <v>0</v>
          </cell>
        </row>
        <row r="467">
          <cell r="A467">
            <v>36641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36654</v>
          </cell>
          <cell r="F467">
            <v>0</v>
          </cell>
          <cell r="G467">
            <v>0</v>
          </cell>
        </row>
        <row r="468">
          <cell r="A468">
            <v>36641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36654</v>
          </cell>
          <cell r="F468">
            <v>0</v>
          </cell>
          <cell r="G468">
            <v>0</v>
          </cell>
        </row>
        <row r="469">
          <cell r="A469">
            <v>36641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36654</v>
          </cell>
          <cell r="F469">
            <v>-1.2309769882222E-2</v>
          </cell>
          <cell r="G469">
            <v>-1.2309769882222E-2</v>
          </cell>
        </row>
        <row r="470">
          <cell r="A470">
            <v>36641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36654</v>
          </cell>
          <cell r="F470">
            <v>-440.96972327330013</v>
          </cell>
          <cell r="G470">
            <v>-440.96972327330013</v>
          </cell>
        </row>
        <row r="471">
          <cell r="A471">
            <v>36641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36655</v>
          </cell>
          <cell r="F471">
            <v>0</v>
          </cell>
          <cell r="G471">
            <v>0</v>
          </cell>
        </row>
        <row r="472">
          <cell r="A472">
            <v>36641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36655</v>
          </cell>
          <cell r="F472">
            <v>0</v>
          </cell>
          <cell r="G472">
            <v>0</v>
          </cell>
        </row>
        <row r="473">
          <cell r="A473">
            <v>36641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36655</v>
          </cell>
          <cell r="F473">
            <v>-2.5493781241721004E-2</v>
          </cell>
          <cell r="G473">
            <v>-2.5493781241721004E-2</v>
          </cell>
        </row>
        <row r="474">
          <cell r="A474">
            <v>36641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36655</v>
          </cell>
          <cell r="F474">
            <v>-467.12861039760014</v>
          </cell>
          <cell r="G474">
            <v>-467.12861039760014</v>
          </cell>
        </row>
        <row r="475">
          <cell r="A475">
            <v>36641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36656</v>
          </cell>
          <cell r="F475">
            <v>0</v>
          </cell>
          <cell r="G475">
            <v>0</v>
          </cell>
        </row>
        <row r="476">
          <cell r="A476">
            <v>36641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36656</v>
          </cell>
          <cell r="F476">
            <v>0</v>
          </cell>
          <cell r="G476">
            <v>0</v>
          </cell>
        </row>
        <row r="477">
          <cell r="A477">
            <v>36641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36656</v>
          </cell>
          <cell r="F477">
            <v>-4.7794146234081999E-2</v>
          </cell>
          <cell r="G477">
            <v>-4.7794146234081999E-2</v>
          </cell>
        </row>
        <row r="478">
          <cell r="A478">
            <v>36641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36656</v>
          </cell>
          <cell r="F478">
            <v>-491.54561707809995</v>
          </cell>
          <cell r="G478">
            <v>-491.54561707809995</v>
          </cell>
        </row>
        <row r="479">
          <cell r="A479">
            <v>36641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36657</v>
          </cell>
          <cell r="F479">
            <v>0</v>
          </cell>
          <cell r="G479">
            <v>0</v>
          </cell>
        </row>
        <row r="480">
          <cell r="A480">
            <v>36641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36657</v>
          </cell>
          <cell r="F480">
            <v>0</v>
          </cell>
          <cell r="G480">
            <v>0</v>
          </cell>
        </row>
        <row r="481">
          <cell r="A481">
            <v>36641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36657</v>
          </cell>
          <cell r="F481">
            <v>-8.2696284746361023E-2</v>
          </cell>
          <cell r="G481">
            <v>-8.2696284746361023E-2</v>
          </cell>
        </row>
        <row r="482">
          <cell r="A482">
            <v>36641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36657</v>
          </cell>
          <cell r="F482">
            <v>-514.41990330290002</v>
          </cell>
          <cell r="G482">
            <v>-514.41990330290002</v>
          </cell>
        </row>
        <row r="483">
          <cell r="A483">
            <v>36641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36658</v>
          </cell>
          <cell r="F483">
            <v>0</v>
          </cell>
          <cell r="G483">
            <v>0</v>
          </cell>
        </row>
        <row r="484">
          <cell r="A484">
            <v>36641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36658</v>
          </cell>
          <cell r="F484">
            <v>0</v>
          </cell>
          <cell r="G484">
            <v>0</v>
          </cell>
        </row>
        <row r="485">
          <cell r="A485">
            <v>36641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36658</v>
          </cell>
          <cell r="F485">
            <v>-0.13400579853941</v>
          </cell>
          <cell r="G485">
            <v>-0.13400579853941</v>
          </cell>
        </row>
        <row r="486">
          <cell r="A486">
            <v>36641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36658</v>
          </cell>
          <cell r="F486">
            <v>-331.4692240448</v>
          </cell>
          <cell r="G486">
            <v>-331.4692240448</v>
          </cell>
        </row>
        <row r="487">
          <cell r="A487">
            <v>36641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36659</v>
          </cell>
          <cell r="F487">
            <v>0</v>
          </cell>
          <cell r="G487">
            <v>0</v>
          </cell>
        </row>
        <row r="488">
          <cell r="A488">
            <v>36641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36659</v>
          </cell>
          <cell r="F488">
            <v>0</v>
          </cell>
          <cell r="G488">
            <v>0</v>
          </cell>
        </row>
        <row r="489">
          <cell r="A489">
            <v>36641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36659</v>
          </cell>
          <cell r="F489">
            <v>-11.452237872920703</v>
          </cell>
          <cell r="G489">
            <v>-11.452237872920703</v>
          </cell>
        </row>
        <row r="490">
          <cell r="A490">
            <v>36641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36659</v>
          </cell>
          <cell r="F490">
            <v>0</v>
          </cell>
          <cell r="G490">
            <v>0</v>
          </cell>
        </row>
        <row r="491">
          <cell r="A491">
            <v>36641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36660</v>
          </cell>
          <cell r="F491">
            <v>0</v>
          </cell>
          <cell r="G491">
            <v>0</v>
          </cell>
        </row>
        <row r="492">
          <cell r="A492">
            <v>36641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36660</v>
          </cell>
          <cell r="F492">
            <v>-14.071407179827903</v>
          </cell>
          <cell r="G492">
            <v>-14.071407179827903</v>
          </cell>
        </row>
        <row r="493">
          <cell r="A493">
            <v>36641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36660</v>
          </cell>
          <cell r="F493">
            <v>0</v>
          </cell>
          <cell r="G493">
            <v>0</v>
          </cell>
        </row>
        <row r="494">
          <cell r="A494">
            <v>36641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36660</v>
          </cell>
          <cell r="F494">
            <v>0</v>
          </cell>
          <cell r="G494">
            <v>0</v>
          </cell>
        </row>
        <row r="495">
          <cell r="A495">
            <v>36641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36661</v>
          </cell>
          <cell r="F495">
            <v>0</v>
          </cell>
          <cell r="G495">
            <v>0</v>
          </cell>
        </row>
        <row r="496">
          <cell r="A496">
            <v>36641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36661</v>
          </cell>
          <cell r="F496">
            <v>0</v>
          </cell>
          <cell r="G496">
            <v>0</v>
          </cell>
        </row>
        <row r="497">
          <cell r="A497">
            <v>36641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36661</v>
          </cell>
          <cell r="F497">
            <v>-0.4256590940271901</v>
          </cell>
          <cell r="G497">
            <v>-0.4256590940271901</v>
          </cell>
        </row>
        <row r="498">
          <cell r="A498">
            <v>36641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36661</v>
          </cell>
          <cell r="F498">
            <v>-593.53865421210014</v>
          </cell>
          <cell r="G498">
            <v>-593.53865421210014</v>
          </cell>
        </row>
        <row r="499">
          <cell r="A499">
            <v>36641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36662</v>
          </cell>
          <cell r="F499">
            <v>0</v>
          </cell>
          <cell r="G499">
            <v>0</v>
          </cell>
        </row>
        <row r="500">
          <cell r="A500">
            <v>36641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36662</v>
          </cell>
          <cell r="F500">
            <v>0</v>
          </cell>
          <cell r="G500">
            <v>0</v>
          </cell>
        </row>
        <row r="501">
          <cell r="A501">
            <v>36641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36662</v>
          </cell>
          <cell r="F501">
            <v>-0.58125930822006011</v>
          </cell>
          <cell r="G501">
            <v>-0.58125930822006011</v>
          </cell>
        </row>
        <row r="502">
          <cell r="A502">
            <v>36641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36662</v>
          </cell>
          <cell r="F502">
            <v>-610.81029776999992</v>
          </cell>
          <cell r="G502">
            <v>-610.81029776999992</v>
          </cell>
        </row>
        <row r="503">
          <cell r="A503">
            <v>36641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36663</v>
          </cell>
          <cell r="F503">
            <v>0</v>
          </cell>
          <cell r="G503">
            <v>0</v>
          </cell>
        </row>
        <row r="504">
          <cell r="A504">
            <v>36641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36663</v>
          </cell>
          <cell r="F504">
            <v>0</v>
          </cell>
          <cell r="G504">
            <v>0</v>
          </cell>
        </row>
        <row r="505">
          <cell r="A505">
            <v>36641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36663</v>
          </cell>
          <cell r="F505">
            <v>-0.77159546380244015</v>
          </cell>
          <cell r="G505">
            <v>-0.77159546380244015</v>
          </cell>
        </row>
        <row r="506">
          <cell r="A506">
            <v>36641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36663</v>
          </cell>
          <cell r="F506">
            <v>-627.26077945780014</v>
          </cell>
          <cell r="G506">
            <v>-627.26077945780014</v>
          </cell>
        </row>
        <row r="507">
          <cell r="A507">
            <v>36641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36664</v>
          </cell>
          <cell r="F507">
            <v>0</v>
          </cell>
          <cell r="G507">
            <v>0</v>
          </cell>
        </row>
        <row r="508">
          <cell r="A508">
            <v>36641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36664</v>
          </cell>
          <cell r="F508">
            <v>0</v>
          </cell>
          <cell r="G508">
            <v>0</v>
          </cell>
        </row>
        <row r="509">
          <cell r="A509">
            <v>36641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36664</v>
          </cell>
          <cell r="F509">
            <v>-0.99943278832870019</v>
          </cell>
          <cell r="G509">
            <v>-0.99943278832870019</v>
          </cell>
        </row>
        <row r="510">
          <cell r="A510">
            <v>36641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36664</v>
          </cell>
          <cell r="F510">
            <v>-642.96123363499999</v>
          </cell>
          <cell r="G510">
            <v>-642.96123363499999</v>
          </cell>
        </row>
        <row r="511">
          <cell r="A511">
            <v>36641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36665</v>
          </cell>
          <cell r="F511">
            <v>0</v>
          </cell>
          <cell r="G511">
            <v>0</v>
          </cell>
        </row>
        <row r="512">
          <cell r="A512">
            <v>36641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36665</v>
          </cell>
          <cell r="F512">
            <v>0</v>
          </cell>
          <cell r="G512">
            <v>0</v>
          </cell>
        </row>
        <row r="513">
          <cell r="A513">
            <v>36641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36665</v>
          </cell>
          <cell r="F513">
            <v>-1.267114147622</v>
          </cell>
          <cell r="G513">
            <v>-1.267114147622</v>
          </cell>
        </row>
        <row r="514">
          <cell r="A514">
            <v>36641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36665</v>
          </cell>
          <cell r="F514">
            <v>-657.97427878010001</v>
          </cell>
          <cell r="G514">
            <v>-657.97427878010001</v>
          </cell>
        </row>
        <row r="515">
          <cell r="A515">
            <v>36641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36666</v>
          </cell>
          <cell r="F515">
            <v>0</v>
          </cell>
          <cell r="G515">
            <v>0</v>
          </cell>
        </row>
        <row r="516">
          <cell r="A516">
            <v>36641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36666</v>
          </cell>
          <cell r="F516">
            <v>0</v>
          </cell>
          <cell r="G516">
            <v>0</v>
          </cell>
        </row>
        <row r="517">
          <cell r="A517">
            <v>36641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36666</v>
          </cell>
          <cell r="F517">
            <v>-35.045319686954812</v>
          </cell>
          <cell r="G517">
            <v>-35.045319686954812</v>
          </cell>
        </row>
        <row r="518">
          <cell r="A518">
            <v>36641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36666</v>
          </cell>
          <cell r="F518">
            <v>0</v>
          </cell>
          <cell r="G518">
            <v>0</v>
          </cell>
        </row>
        <row r="519">
          <cell r="A519">
            <v>36641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36667</v>
          </cell>
          <cell r="F519">
            <v>0</v>
          </cell>
          <cell r="G519">
            <v>0</v>
          </cell>
        </row>
        <row r="520">
          <cell r="A520">
            <v>36641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36667</v>
          </cell>
          <cell r="F520">
            <v>0</v>
          </cell>
          <cell r="G520">
            <v>0</v>
          </cell>
        </row>
        <row r="521">
          <cell r="A521">
            <v>36641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36667</v>
          </cell>
          <cell r="F521">
            <v>-39.295318800215604</v>
          </cell>
          <cell r="G521">
            <v>-39.295318800215604</v>
          </cell>
        </row>
        <row r="522">
          <cell r="A522">
            <v>36641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36667</v>
          </cell>
          <cell r="F522">
            <v>0</v>
          </cell>
          <cell r="G522">
            <v>0</v>
          </cell>
        </row>
        <row r="523">
          <cell r="A523">
            <v>36641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36668</v>
          </cell>
          <cell r="F523">
            <v>0</v>
          </cell>
          <cell r="G523">
            <v>0</v>
          </cell>
        </row>
        <row r="524">
          <cell r="A524">
            <v>36641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36668</v>
          </cell>
          <cell r="F524">
            <v>0</v>
          </cell>
          <cell r="G524">
            <v>0</v>
          </cell>
        </row>
        <row r="525">
          <cell r="A525">
            <v>36641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36668</v>
          </cell>
          <cell r="F525">
            <v>-2.3262855850279998</v>
          </cell>
          <cell r="G525">
            <v>-2.3262855850279998</v>
          </cell>
        </row>
        <row r="526">
          <cell r="A526">
            <v>36641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36668</v>
          </cell>
          <cell r="F526">
            <v>-699.4118515519001</v>
          </cell>
          <cell r="G526">
            <v>-699.4118515519001</v>
          </cell>
        </row>
        <row r="527">
          <cell r="A527">
            <v>36641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36669</v>
          </cell>
          <cell r="F527">
            <v>0</v>
          </cell>
          <cell r="G527">
            <v>0</v>
          </cell>
        </row>
        <row r="528">
          <cell r="A528">
            <v>36641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36669</v>
          </cell>
          <cell r="F528">
            <v>0</v>
          </cell>
          <cell r="G528">
            <v>0</v>
          </cell>
        </row>
        <row r="529">
          <cell r="A529">
            <v>36641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36669</v>
          </cell>
          <cell r="F529">
            <v>-2.7683936435650005</v>
          </cell>
          <cell r="G529">
            <v>-2.7683936435650005</v>
          </cell>
        </row>
        <row r="530">
          <cell r="A530">
            <v>36641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36669</v>
          </cell>
          <cell r="F530">
            <v>-712.17030088470017</v>
          </cell>
          <cell r="G530">
            <v>-712.17030088470017</v>
          </cell>
        </row>
        <row r="531">
          <cell r="A531">
            <v>36641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36670</v>
          </cell>
          <cell r="F531">
            <v>0</v>
          </cell>
          <cell r="G531">
            <v>0</v>
          </cell>
        </row>
        <row r="532">
          <cell r="A532">
            <v>36641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36670</v>
          </cell>
          <cell r="F532">
            <v>0</v>
          </cell>
          <cell r="G532">
            <v>0</v>
          </cell>
        </row>
        <row r="533">
          <cell r="A533">
            <v>36641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36670</v>
          </cell>
          <cell r="F533">
            <v>-3.2559506593639997</v>
          </cell>
          <cell r="G533">
            <v>-3.2559506593639997</v>
          </cell>
        </row>
        <row r="534">
          <cell r="A534">
            <v>36641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36670</v>
          </cell>
          <cell r="F534">
            <v>-724.46360077850011</v>
          </cell>
          <cell r="G534">
            <v>-724.46360077850011</v>
          </cell>
        </row>
        <row r="535">
          <cell r="A535">
            <v>36641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36671</v>
          </cell>
          <cell r="F535">
            <v>0</v>
          </cell>
          <cell r="G535">
            <v>0</v>
          </cell>
        </row>
        <row r="536">
          <cell r="A536">
            <v>36641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36671</v>
          </cell>
          <cell r="F536">
            <v>0</v>
          </cell>
          <cell r="G536">
            <v>0</v>
          </cell>
        </row>
        <row r="537">
          <cell r="A537">
            <v>36641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36671</v>
          </cell>
          <cell r="F537">
            <v>-3.7890298664930011</v>
          </cell>
          <cell r="G537">
            <v>-3.7890298664930011</v>
          </cell>
        </row>
        <row r="538">
          <cell r="A538">
            <v>36641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36671</v>
          </cell>
          <cell r="F538">
            <v>-736.3233143348001</v>
          </cell>
          <cell r="G538">
            <v>-736.3233143348001</v>
          </cell>
        </row>
        <row r="539">
          <cell r="A539">
            <v>36641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36672</v>
          </cell>
          <cell r="F539">
            <v>0</v>
          </cell>
          <cell r="G539">
            <v>0</v>
          </cell>
        </row>
        <row r="540">
          <cell r="A540">
            <v>36641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36672</v>
          </cell>
          <cell r="F540">
            <v>0</v>
          </cell>
          <cell r="G540">
            <v>0</v>
          </cell>
        </row>
        <row r="541">
          <cell r="A541">
            <v>36641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36672</v>
          </cell>
          <cell r="F541">
            <v>-4.3674320531590007</v>
          </cell>
          <cell r="G541">
            <v>-4.3674320531590007</v>
          </cell>
        </row>
        <row r="542">
          <cell r="A542">
            <v>36641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36672</v>
          </cell>
          <cell r="F542">
            <v>-747.77772268800004</v>
          </cell>
          <cell r="G542">
            <v>-747.77772268800004</v>
          </cell>
        </row>
        <row r="543">
          <cell r="A543">
            <v>36641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36677</v>
          </cell>
          <cell r="F543">
            <v>0</v>
          </cell>
          <cell r="G543">
            <v>0</v>
          </cell>
        </row>
        <row r="544">
          <cell r="A544">
            <v>36641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36677</v>
          </cell>
          <cell r="F544">
            <v>0</v>
          </cell>
          <cell r="G544">
            <v>0</v>
          </cell>
        </row>
        <row r="545">
          <cell r="A545">
            <v>36641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36677</v>
          </cell>
          <cell r="F545">
            <v>-107.28066994389999</v>
          </cell>
          <cell r="G545">
            <v>-107.28066994389999</v>
          </cell>
        </row>
        <row r="546">
          <cell r="A546">
            <v>36641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36677</v>
          </cell>
          <cell r="F546">
            <v>-1589.8108547136503</v>
          </cell>
          <cell r="G546">
            <v>-1589.8108547136503</v>
          </cell>
        </row>
        <row r="547">
          <cell r="A547">
            <v>36641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36678</v>
          </cell>
          <cell r="F547">
            <v>0</v>
          </cell>
          <cell r="G547">
            <v>0</v>
          </cell>
        </row>
        <row r="548">
          <cell r="A548">
            <v>36641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36678</v>
          </cell>
          <cell r="F548">
            <v>0</v>
          </cell>
          <cell r="G548">
            <v>0</v>
          </cell>
        </row>
        <row r="549">
          <cell r="A549">
            <v>36641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36678</v>
          </cell>
          <cell r="F549">
            <v>-1341.8678360266003</v>
          </cell>
          <cell r="G549">
            <v>-1341.8678360266003</v>
          </cell>
        </row>
        <row r="550">
          <cell r="A550">
            <v>36641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36678</v>
          </cell>
          <cell r="F550">
            <v>-27309.235696440006</v>
          </cell>
          <cell r="G550">
            <v>-27309.235696440006</v>
          </cell>
        </row>
        <row r="551">
          <cell r="A551">
            <v>36641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36708</v>
          </cell>
          <cell r="F551">
            <v>0</v>
          </cell>
          <cell r="G551">
            <v>0</v>
          </cell>
        </row>
        <row r="552">
          <cell r="A552">
            <v>36641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36708</v>
          </cell>
          <cell r="F552">
            <v>0</v>
          </cell>
          <cell r="G552">
            <v>0</v>
          </cell>
        </row>
        <row r="553">
          <cell r="A553">
            <v>36641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36708</v>
          </cell>
          <cell r="F553">
            <v>-4766.2987176285606</v>
          </cell>
          <cell r="G553">
            <v>-4766.2987176285606</v>
          </cell>
        </row>
        <row r="554">
          <cell r="A554">
            <v>36641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36708</v>
          </cell>
          <cell r="F554">
            <v>-28540.211679240001</v>
          </cell>
          <cell r="G554">
            <v>-28540.211679240001</v>
          </cell>
        </row>
        <row r="555">
          <cell r="A555">
            <v>36641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36739</v>
          </cell>
          <cell r="F555">
            <v>0</v>
          </cell>
          <cell r="G555">
            <v>0</v>
          </cell>
        </row>
        <row r="556">
          <cell r="A556">
            <v>36641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36739</v>
          </cell>
          <cell r="F556">
            <v>0</v>
          </cell>
          <cell r="G556">
            <v>0</v>
          </cell>
        </row>
        <row r="557">
          <cell r="A557">
            <v>36641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36739</v>
          </cell>
          <cell r="F557">
            <v>-3661.6851916588203</v>
          </cell>
          <cell r="G557">
            <v>-3661.6851916588203</v>
          </cell>
        </row>
        <row r="558">
          <cell r="A558">
            <v>36641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36739</v>
          </cell>
          <cell r="F558">
            <v>-32661.305965350006</v>
          </cell>
          <cell r="G558">
            <v>-32661.305965350006</v>
          </cell>
        </row>
        <row r="559">
          <cell r="A559">
            <v>36641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36770</v>
          </cell>
          <cell r="F559">
            <v>0</v>
          </cell>
          <cell r="G559">
            <v>0</v>
          </cell>
        </row>
        <row r="560">
          <cell r="A560">
            <v>36641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36770</v>
          </cell>
          <cell r="F560">
            <v>0</v>
          </cell>
          <cell r="G560">
            <v>0</v>
          </cell>
        </row>
        <row r="561">
          <cell r="A561">
            <v>36641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36770</v>
          </cell>
          <cell r="F561">
            <v>-1250.9026543712403</v>
          </cell>
          <cell r="G561">
            <v>-1250.9026543712403</v>
          </cell>
        </row>
        <row r="562">
          <cell r="A562">
            <v>36641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36770</v>
          </cell>
          <cell r="F562">
            <v>-15126.876036290003</v>
          </cell>
          <cell r="G562">
            <v>-15126.876036290003</v>
          </cell>
        </row>
        <row r="563">
          <cell r="A563">
            <v>36641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36800</v>
          </cell>
          <cell r="F563">
            <v>0</v>
          </cell>
          <cell r="G563">
            <v>0</v>
          </cell>
        </row>
        <row r="564">
          <cell r="A564">
            <v>36641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36800</v>
          </cell>
          <cell r="F564">
            <v>0</v>
          </cell>
          <cell r="G564">
            <v>0</v>
          </cell>
        </row>
        <row r="565">
          <cell r="A565">
            <v>36641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36800</v>
          </cell>
          <cell r="F565">
            <v>-168.54722069000005</v>
          </cell>
          <cell r="G565">
            <v>-168.54722069000005</v>
          </cell>
        </row>
        <row r="566">
          <cell r="A566">
            <v>36641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36800</v>
          </cell>
          <cell r="F566">
            <v>-9179.8378803704527</v>
          </cell>
          <cell r="G566">
            <v>-9179.8378803704527</v>
          </cell>
        </row>
        <row r="567">
          <cell r="A567">
            <v>36641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36831</v>
          </cell>
          <cell r="F567">
            <v>0</v>
          </cell>
          <cell r="G567">
            <v>0</v>
          </cell>
        </row>
        <row r="568">
          <cell r="A568">
            <v>36641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36831</v>
          </cell>
          <cell r="F568">
            <v>0</v>
          </cell>
          <cell r="G568">
            <v>0</v>
          </cell>
        </row>
        <row r="569">
          <cell r="A569">
            <v>36641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36831</v>
          </cell>
          <cell r="F569">
            <v>-202.02184530410003</v>
          </cell>
          <cell r="G569">
            <v>-202.02184530410003</v>
          </cell>
        </row>
        <row r="570">
          <cell r="A570">
            <v>36641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36831</v>
          </cell>
          <cell r="F570">
            <v>-8866.22209011005</v>
          </cell>
          <cell r="G570">
            <v>-8866.22209011005</v>
          </cell>
        </row>
        <row r="571">
          <cell r="A571">
            <v>36641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36861</v>
          </cell>
          <cell r="F571">
            <v>0</v>
          </cell>
          <cell r="G571">
            <v>0</v>
          </cell>
        </row>
        <row r="572">
          <cell r="A572">
            <v>36641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36861</v>
          </cell>
          <cell r="F572">
            <v>0</v>
          </cell>
          <cell r="G572">
            <v>0</v>
          </cell>
        </row>
        <row r="573">
          <cell r="A573">
            <v>36641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36861</v>
          </cell>
          <cell r="F573">
            <v>-240.78392383290003</v>
          </cell>
          <cell r="G573">
            <v>-240.78392383290003</v>
          </cell>
        </row>
        <row r="574">
          <cell r="A574">
            <v>36641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36861</v>
          </cell>
          <cell r="F574">
            <v>-7492.1088946220916</v>
          </cell>
          <cell r="G574">
            <v>-7492.1088946220916</v>
          </cell>
        </row>
        <row r="575">
          <cell r="A575">
            <v>36641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36892</v>
          </cell>
          <cell r="F575">
            <v>0</v>
          </cell>
          <cell r="G575">
            <v>0</v>
          </cell>
        </row>
        <row r="576">
          <cell r="A576">
            <v>36641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36892</v>
          </cell>
          <cell r="F576">
            <v>0</v>
          </cell>
          <cell r="G576">
            <v>0</v>
          </cell>
        </row>
        <row r="577">
          <cell r="A577">
            <v>36641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36892</v>
          </cell>
          <cell r="F577">
            <v>-482.24935757040004</v>
          </cell>
          <cell r="G577">
            <v>-482.24935757040004</v>
          </cell>
        </row>
        <row r="578">
          <cell r="A578">
            <v>36641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36892</v>
          </cell>
          <cell r="F578">
            <v>-15175.770564780001</v>
          </cell>
          <cell r="G578">
            <v>-15175.770564780001</v>
          </cell>
        </row>
        <row r="579">
          <cell r="A579">
            <v>36641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36923</v>
          </cell>
          <cell r="F579">
            <v>0</v>
          </cell>
          <cell r="G579">
            <v>0</v>
          </cell>
        </row>
        <row r="580">
          <cell r="A580">
            <v>36641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36923</v>
          </cell>
          <cell r="F580">
            <v>0</v>
          </cell>
          <cell r="G580">
            <v>0</v>
          </cell>
        </row>
        <row r="581">
          <cell r="A581">
            <v>36641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36923</v>
          </cell>
          <cell r="F581">
            <v>-479.04928001720003</v>
          </cell>
          <cell r="G581">
            <v>-479.04928001720003</v>
          </cell>
        </row>
        <row r="582">
          <cell r="A582">
            <v>36641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36923</v>
          </cell>
          <cell r="F582">
            <v>-13985.340339170001</v>
          </cell>
          <cell r="G582">
            <v>-13985.340339170001</v>
          </cell>
        </row>
        <row r="583">
          <cell r="A583">
            <v>36641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36951</v>
          </cell>
          <cell r="F583">
            <v>0</v>
          </cell>
          <cell r="G583">
            <v>0</v>
          </cell>
        </row>
        <row r="584">
          <cell r="A584">
            <v>36641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36951</v>
          </cell>
          <cell r="F584">
            <v>0</v>
          </cell>
          <cell r="G584">
            <v>0</v>
          </cell>
        </row>
        <row r="585">
          <cell r="A585">
            <v>36641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36951</v>
          </cell>
          <cell r="F585">
            <v>-391.92921593260007</v>
          </cell>
          <cell r="G585">
            <v>-391.92921593260007</v>
          </cell>
        </row>
        <row r="586">
          <cell r="A586">
            <v>36641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36951</v>
          </cell>
          <cell r="F586">
            <v>-7999.1511240669215</v>
          </cell>
          <cell r="G586">
            <v>-7999.1511240669215</v>
          </cell>
        </row>
        <row r="587">
          <cell r="A587">
            <v>36641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36982</v>
          </cell>
          <cell r="F587">
            <v>0</v>
          </cell>
          <cell r="G587">
            <v>0</v>
          </cell>
        </row>
        <row r="588">
          <cell r="A588">
            <v>36641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36982</v>
          </cell>
          <cell r="F588">
            <v>0</v>
          </cell>
          <cell r="G588">
            <v>0</v>
          </cell>
        </row>
        <row r="589">
          <cell r="A589">
            <v>36641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36982</v>
          </cell>
          <cell r="F589">
            <v>-385.07216042830004</v>
          </cell>
          <cell r="G589">
            <v>-385.07216042830004</v>
          </cell>
        </row>
        <row r="590">
          <cell r="A590">
            <v>36641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36982</v>
          </cell>
          <cell r="F590">
            <v>-8983.2708488561311</v>
          </cell>
          <cell r="G590">
            <v>-8983.2708488561311</v>
          </cell>
        </row>
        <row r="591">
          <cell r="A591">
            <v>36641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37012</v>
          </cell>
          <cell r="F591">
            <v>0</v>
          </cell>
          <cell r="G591">
            <v>0</v>
          </cell>
        </row>
        <row r="592">
          <cell r="A592">
            <v>36641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37012</v>
          </cell>
          <cell r="F592">
            <v>0</v>
          </cell>
          <cell r="G592">
            <v>0</v>
          </cell>
        </row>
        <row r="593">
          <cell r="A593">
            <v>36641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37012</v>
          </cell>
          <cell r="F593">
            <v>-603.91756794310004</v>
          </cell>
          <cell r="G593">
            <v>-603.91756794310004</v>
          </cell>
        </row>
        <row r="594">
          <cell r="A594">
            <v>36641</v>
          </cell>
          <cell r="B594" t="str">
            <v>POS-POWGAS-EAST</v>
          </cell>
          <cell r="C594" t="str">
            <v>EPMI-LT-ECAR-EXT</v>
          </cell>
          <cell r="D594" t="str">
            <v>P</v>
          </cell>
          <cell r="E594">
            <v>37012</v>
          </cell>
          <cell r="F594">
            <v>-14880.540074620003</v>
          </cell>
          <cell r="G594">
            <v>-14880.540074620003</v>
          </cell>
        </row>
        <row r="595">
          <cell r="A595">
            <v>36641</v>
          </cell>
          <cell r="B595" t="str">
            <v>POS-POWGAS-EAST</v>
          </cell>
          <cell r="C595" t="str">
            <v>EPMI-LT-ECAR-EXT</v>
          </cell>
          <cell r="D595" t="str">
            <v>P</v>
          </cell>
          <cell r="E595">
            <v>37043</v>
          </cell>
          <cell r="F595">
            <v>0</v>
          </cell>
          <cell r="G595">
            <v>0</v>
          </cell>
        </row>
        <row r="596">
          <cell r="A596">
            <v>36641</v>
          </cell>
          <cell r="B596" t="str">
            <v>POS-POWGAS-EAST</v>
          </cell>
          <cell r="C596" t="str">
            <v>EPMI-LT-ECAR-EXT</v>
          </cell>
          <cell r="D596" t="str">
            <v>P</v>
          </cell>
          <cell r="E596">
            <v>37043</v>
          </cell>
          <cell r="F596">
            <v>0</v>
          </cell>
          <cell r="G596">
            <v>0</v>
          </cell>
        </row>
        <row r="597">
          <cell r="A597">
            <v>36641</v>
          </cell>
          <cell r="B597" t="str">
            <v>POS-POWGAS-EAST</v>
          </cell>
          <cell r="C597" t="str">
            <v>EPMI-LT-ECAR-EXT</v>
          </cell>
          <cell r="D597" t="str">
            <v>P</v>
          </cell>
          <cell r="E597">
            <v>37043</v>
          </cell>
          <cell r="F597">
            <v>-2307.0532206617004</v>
          </cell>
          <cell r="G597">
            <v>-2307.0532206617004</v>
          </cell>
        </row>
        <row r="598">
          <cell r="A598">
            <v>36641</v>
          </cell>
          <cell r="B598" t="str">
            <v>POS-POWGAS-EAST</v>
          </cell>
          <cell r="C598" t="str">
            <v>EPMI-LT-ECAR-EXT</v>
          </cell>
          <cell r="D598" t="str">
            <v>P</v>
          </cell>
          <cell r="E598">
            <v>37043</v>
          </cell>
          <cell r="F598">
            <v>-24507.274129720005</v>
          </cell>
          <cell r="G598">
            <v>-24507.274129720005</v>
          </cell>
        </row>
        <row r="599">
          <cell r="A599">
            <v>36641</v>
          </cell>
          <cell r="B599" t="str">
            <v>POS-POWGAS-EAST</v>
          </cell>
          <cell r="C599" t="str">
            <v>EPMI-LT-ECAR-EXT</v>
          </cell>
          <cell r="D599" t="str">
            <v>P</v>
          </cell>
          <cell r="E599">
            <v>37073</v>
          </cell>
          <cell r="F599">
            <v>0</v>
          </cell>
          <cell r="G599">
            <v>0</v>
          </cell>
        </row>
        <row r="600">
          <cell r="A600">
            <v>36641</v>
          </cell>
          <cell r="B600" t="str">
            <v>POS-POWGAS-EAST</v>
          </cell>
          <cell r="C600" t="str">
            <v>EPMI-LT-ECAR-EXT</v>
          </cell>
          <cell r="D600" t="str">
            <v>P</v>
          </cell>
          <cell r="E600">
            <v>37073</v>
          </cell>
          <cell r="F600">
            <v>0</v>
          </cell>
          <cell r="G600">
            <v>0</v>
          </cell>
        </row>
        <row r="601">
          <cell r="A601">
            <v>36641</v>
          </cell>
          <cell r="B601" t="str">
            <v>POS-POWGAS-EAST</v>
          </cell>
          <cell r="C601" t="str">
            <v>EPMI-LT-ECAR-EXT</v>
          </cell>
          <cell r="D601" t="str">
            <v>P</v>
          </cell>
          <cell r="E601">
            <v>37073</v>
          </cell>
          <cell r="F601">
            <v>-5018.2158469804799</v>
          </cell>
          <cell r="G601">
            <v>-5018.2158469804799</v>
          </cell>
        </row>
        <row r="602">
          <cell r="A602">
            <v>36641</v>
          </cell>
          <cell r="B602" t="str">
            <v>POS-POWGAS-EAST</v>
          </cell>
          <cell r="C602" t="str">
            <v>EPMI-LT-ECAR-EXT</v>
          </cell>
          <cell r="D602" t="str">
            <v>P</v>
          </cell>
          <cell r="E602">
            <v>37073</v>
          </cell>
          <cell r="F602">
            <v>-27202.089687330001</v>
          </cell>
          <cell r="G602">
            <v>-27202.089687330001</v>
          </cell>
        </row>
        <row r="603">
          <cell r="A603">
            <v>36641</v>
          </cell>
          <cell r="B603" t="str">
            <v>POS-POWGAS-EAST</v>
          </cell>
          <cell r="C603" t="str">
            <v>EPMI-LT-ECAR-EXT</v>
          </cell>
          <cell r="D603" t="str">
            <v>P</v>
          </cell>
          <cell r="E603">
            <v>37104</v>
          </cell>
          <cell r="F603">
            <v>0</v>
          </cell>
          <cell r="G603">
            <v>0</v>
          </cell>
        </row>
        <row r="604">
          <cell r="A604">
            <v>36641</v>
          </cell>
          <cell r="B604" t="str">
            <v>POS-POWGAS-EAST</v>
          </cell>
          <cell r="C604" t="str">
            <v>EPMI-LT-ECAR-EXT</v>
          </cell>
          <cell r="D604" t="str">
            <v>P</v>
          </cell>
          <cell r="E604">
            <v>37104</v>
          </cell>
          <cell r="F604">
            <v>0</v>
          </cell>
          <cell r="G604">
            <v>0</v>
          </cell>
        </row>
        <row r="605">
          <cell r="A605">
            <v>36641</v>
          </cell>
          <cell r="B605" t="str">
            <v>POS-POWGAS-EAST</v>
          </cell>
          <cell r="C605" t="str">
            <v>EPMI-LT-ECAR-EXT</v>
          </cell>
          <cell r="D605" t="str">
            <v>P</v>
          </cell>
          <cell r="E605">
            <v>37104</v>
          </cell>
          <cell r="F605">
            <v>-4285.7539996549904</v>
          </cell>
          <cell r="G605">
            <v>-4285.7539996549904</v>
          </cell>
        </row>
        <row r="606">
          <cell r="A606">
            <v>36641</v>
          </cell>
          <cell r="B606" t="str">
            <v>POS-POWGAS-EAST</v>
          </cell>
          <cell r="C606" t="str">
            <v>EPMI-LT-ECAR-EXT</v>
          </cell>
          <cell r="D606" t="str">
            <v>P</v>
          </cell>
          <cell r="E606">
            <v>37104</v>
          </cell>
          <cell r="F606">
            <v>-29630.504207700003</v>
          </cell>
          <cell r="G606">
            <v>-29630.504207700003</v>
          </cell>
        </row>
        <row r="607">
          <cell r="A607">
            <v>36641</v>
          </cell>
          <cell r="B607" t="str">
            <v>POS-POWGAS-EAST</v>
          </cell>
          <cell r="C607" t="str">
            <v>EPMI-LT-ECAR-EXT</v>
          </cell>
          <cell r="D607" t="str">
            <v>P</v>
          </cell>
          <cell r="E607">
            <v>37135</v>
          </cell>
          <cell r="F607">
            <v>0</v>
          </cell>
          <cell r="G607">
            <v>0</v>
          </cell>
        </row>
        <row r="608">
          <cell r="A608">
            <v>36641</v>
          </cell>
          <cell r="B608" t="str">
            <v>POS-POWGAS-EAST</v>
          </cell>
          <cell r="C608" t="str">
            <v>EPMI-LT-ECAR-EXT</v>
          </cell>
          <cell r="D608" t="str">
            <v>P</v>
          </cell>
          <cell r="E608">
            <v>37135</v>
          </cell>
          <cell r="F608">
            <v>0</v>
          </cell>
          <cell r="G608">
            <v>0</v>
          </cell>
        </row>
        <row r="609">
          <cell r="A609">
            <v>36641</v>
          </cell>
          <cell r="B609" t="str">
            <v>POS-POWGAS-EAST</v>
          </cell>
          <cell r="C609" t="str">
            <v>EPMI-LT-ECAR-EXT</v>
          </cell>
          <cell r="D609" t="str">
            <v>P</v>
          </cell>
          <cell r="E609">
            <v>37135</v>
          </cell>
          <cell r="F609">
            <v>-1987.4373894479202</v>
          </cell>
          <cell r="G609">
            <v>-1987.4373894479202</v>
          </cell>
        </row>
        <row r="610">
          <cell r="A610">
            <v>36641</v>
          </cell>
          <cell r="B610" t="str">
            <v>POS-POWGAS-EAST</v>
          </cell>
          <cell r="C610" t="str">
            <v>EPMI-LT-ECAR-EXT</v>
          </cell>
          <cell r="D610" t="str">
            <v>P</v>
          </cell>
          <cell r="E610">
            <v>37135</v>
          </cell>
          <cell r="F610">
            <v>-13596.506171530003</v>
          </cell>
          <cell r="G610">
            <v>-13596.506171530003</v>
          </cell>
        </row>
        <row r="611">
          <cell r="A611">
            <v>36641</v>
          </cell>
          <cell r="B611" t="str">
            <v>POS-POWGAS-EAST</v>
          </cell>
          <cell r="C611" t="str">
            <v>EPMI-LT-ECAR-EXT</v>
          </cell>
          <cell r="D611" t="str">
            <v>P</v>
          </cell>
          <cell r="E611">
            <v>37165</v>
          </cell>
          <cell r="F611">
            <v>0</v>
          </cell>
          <cell r="G611">
            <v>0</v>
          </cell>
        </row>
        <row r="612">
          <cell r="A612">
            <v>36641</v>
          </cell>
          <cell r="B612" t="str">
            <v>POS-POWGAS-EAST</v>
          </cell>
          <cell r="C612" t="str">
            <v>EPMI-LT-ECAR-EXT</v>
          </cell>
          <cell r="D612" t="str">
            <v>P</v>
          </cell>
          <cell r="E612">
            <v>37165</v>
          </cell>
          <cell r="F612">
            <v>0</v>
          </cell>
          <cell r="G612">
            <v>0</v>
          </cell>
        </row>
        <row r="613">
          <cell r="A613">
            <v>36641</v>
          </cell>
          <cell r="B613" t="str">
            <v>POS-POWGAS-EAST</v>
          </cell>
          <cell r="C613" t="str">
            <v>EPMI-LT-ECAR-EXT</v>
          </cell>
          <cell r="D613" t="str">
            <v>P</v>
          </cell>
          <cell r="E613">
            <v>37165</v>
          </cell>
          <cell r="F613">
            <v>-448.18925319170006</v>
          </cell>
          <cell r="G613">
            <v>-448.18925319170006</v>
          </cell>
        </row>
        <row r="614">
          <cell r="A614">
            <v>36641</v>
          </cell>
          <cell r="B614" t="str">
            <v>POS-POWGAS-EAST</v>
          </cell>
          <cell r="C614" t="str">
            <v>EPMI-LT-ECAR-EXT</v>
          </cell>
          <cell r="D614" t="str">
            <v>P</v>
          </cell>
          <cell r="E614">
            <v>37165</v>
          </cell>
          <cell r="F614">
            <v>-10553.987722770002</v>
          </cell>
          <cell r="G614">
            <v>-10553.987722770002</v>
          </cell>
        </row>
        <row r="615">
          <cell r="A615">
            <v>36641</v>
          </cell>
          <cell r="B615" t="str">
            <v>POS-POWGAS-EAST</v>
          </cell>
          <cell r="C615" t="str">
            <v>EPMI-LT-ECAR-EXT</v>
          </cell>
          <cell r="D615" t="str">
            <v>P</v>
          </cell>
          <cell r="E615">
            <v>37196</v>
          </cell>
          <cell r="F615">
            <v>0</v>
          </cell>
          <cell r="G615">
            <v>0</v>
          </cell>
        </row>
        <row r="616">
          <cell r="A616">
            <v>36641</v>
          </cell>
          <cell r="B616" t="str">
            <v>POS-POWGAS-EAST</v>
          </cell>
          <cell r="C616" t="str">
            <v>EPMI-LT-ECAR-EXT</v>
          </cell>
          <cell r="D616" t="str">
            <v>P</v>
          </cell>
          <cell r="E616">
            <v>37196</v>
          </cell>
          <cell r="F616">
            <v>0</v>
          </cell>
          <cell r="G616">
            <v>0</v>
          </cell>
        </row>
        <row r="617">
          <cell r="A617">
            <v>36641</v>
          </cell>
          <cell r="B617" t="str">
            <v>POS-POWGAS-EAST</v>
          </cell>
          <cell r="C617" t="str">
            <v>EPMI-LT-ECAR-EXT</v>
          </cell>
          <cell r="D617" t="str">
            <v>P</v>
          </cell>
          <cell r="E617">
            <v>37196</v>
          </cell>
          <cell r="F617">
            <v>-495.08680359030006</v>
          </cell>
          <cell r="G617">
            <v>-495.08680359030006</v>
          </cell>
        </row>
        <row r="618">
          <cell r="A618">
            <v>36641</v>
          </cell>
          <cell r="B618" t="str">
            <v>POS-POWGAS-EAST</v>
          </cell>
          <cell r="C618" t="str">
            <v>EPMI-LT-ECAR-EXT</v>
          </cell>
          <cell r="D618" t="str">
            <v>P</v>
          </cell>
          <cell r="E618">
            <v>37196</v>
          </cell>
          <cell r="F618">
            <v>-9450.4432844800522</v>
          </cell>
          <cell r="G618">
            <v>-9450.4432844800522</v>
          </cell>
        </row>
        <row r="619">
          <cell r="A619">
            <v>36641</v>
          </cell>
          <cell r="B619" t="str">
            <v>POS-POWGAS-EAST</v>
          </cell>
          <cell r="C619" t="str">
            <v>EPMI-LT-ECAR-EXT</v>
          </cell>
          <cell r="D619" t="str">
            <v>P</v>
          </cell>
          <cell r="E619">
            <v>37226</v>
          </cell>
          <cell r="F619">
            <v>0</v>
          </cell>
          <cell r="G619">
            <v>0</v>
          </cell>
        </row>
        <row r="620">
          <cell r="A620">
            <v>36641</v>
          </cell>
          <cell r="B620" t="str">
            <v>POS-POWGAS-EAST</v>
          </cell>
          <cell r="C620" t="str">
            <v>EPMI-LT-ECAR-EXT</v>
          </cell>
          <cell r="D620" t="str">
            <v>P</v>
          </cell>
          <cell r="E620">
            <v>37226</v>
          </cell>
          <cell r="F620">
            <v>0</v>
          </cell>
          <cell r="G620">
            <v>0</v>
          </cell>
        </row>
        <row r="621">
          <cell r="A621">
            <v>36641</v>
          </cell>
          <cell r="B621" t="str">
            <v>POS-POWGAS-EAST</v>
          </cell>
          <cell r="C621" t="str">
            <v>EPMI-LT-ECAR-EXT</v>
          </cell>
          <cell r="D621" t="str">
            <v>P</v>
          </cell>
          <cell r="E621">
            <v>37226</v>
          </cell>
          <cell r="F621">
            <v>-596.88276000680014</v>
          </cell>
          <cell r="G621">
            <v>-596.88276000680014</v>
          </cell>
        </row>
        <row r="622">
          <cell r="A622">
            <v>36641</v>
          </cell>
          <cell r="B622" t="str">
            <v>POS-POWGAS-EAST</v>
          </cell>
          <cell r="C622" t="str">
            <v>EPMI-LT-ECAR-EXT</v>
          </cell>
          <cell r="D622" t="str">
            <v>P</v>
          </cell>
          <cell r="E622">
            <v>37226</v>
          </cell>
          <cell r="F622">
            <v>-8258.8633621512708</v>
          </cell>
          <cell r="G622">
            <v>-8258.8633621512708</v>
          </cell>
        </row>
        <row r="623">
          <cell r="A623">
            <v>36641</v>
          </cell>
          <cell r="B623" t="str">
            <v>POS-POWGAS-EAST</v>
          </cell>
          <cell r="C623" t="str">
            <v>EPMI-LT-ECAR-EXT</v>
          </cell>
          <cell r="D623" t="str">
            <v>P</v>
          </cell>
          <cell r="E623">
            <v>37257</v>
          </cell>
          <cell r="F623">
            <v>0</v>
          </cell>
          <cell r="G623">
            <v>0</v>
          </cell>
        </row>
        <row r="624">
          <cell r="A624">
            <v>36641</v>
          </cell>
          <cell r="B624" t="str">
            <v>POS-POWGAS-EAST</v>
          </cell>
          <cell r="C624" t="str">
            <v>EPMI-LT-ECAR-EXT</v>
          </cell>
          <cell r="D624" t="str">
            <v>P</v>
          </cell>
          <cell r="E624">
            <v>37257</v>
          </cell>
          <cell r="F624">
            <v>0</v>
          </cell>
          <cell r="G624">
            <v>0</v>
          </cell>
        </row>
        <row r="625">
          <cell r="A625">
            <v>36641</v>
          </cell>
          <cell r="B625" t="str">
            <v>POS-POWGAS-EAST</v>
          </cell>
          <cell r="C625" t="str">
            <v>EPMI-LT-ECAR-EXT</v>
          </cell>
          <cell r="D625" t="str">
            <v>P</v>
          </cell>
          <cell r="E625">
            <v>37257</v>
          </cell>
          <cell r="F625">
            <v>-1009.1266163434502</v>
          </cell>
          <cell r="G625">
            <v>-1009.1266163434502</v>
          </cell>
        </row>
        <row r="626">
          <cell r="A626">
            <v>36641</v>
          </cell>
          <cell r="B626" t="str">
            <v>POS-POWGAS-EAST</v>
          </cell>
          <cell r="C626" t="str">
            <v>EPMI-LT-ECAR-EXT</v>
          </cell>
          <cell r="D626" t="str">
            <v>P</v>
          </cell>
          <cell r="E626">
            <v>37257</v>
          </cell>
          <cell r="F626">
            <v>-15321.62504789</v>
          </cell>
          <cell r="G626">
            <v>-15321.62504789</v>
          </cell>
        </row>
        <row r="627">
          <cell r="A627">
            <v>36641</v>
          </cell>
          <cell r="B627" t="str">
            <v>POS-POWGAS-EAST</v>
          </cell>
          <cell r="C627" t="str">
            <v>EPMI-LT-ECAR-EXT</v>
          </cell>
          <cell r="D627" t="str">
            <v>P</v>
          </cell>
          <cell r="E627">
            <v>37288</v>
          </cell>
          <cell r="F627">
            <v>0</v>
          </cell>
          <cell r="G627">
            <v>0</v>
          </cell>
        </row>
        <row r="628">
          <cell r="A628">
            <v>36641</v>
          </cell>
          <cell r="B628" t="str">
            <v>POS-POWGAS-EAST</v>
          </cell>
          <cell r="C628" t="str">
            <v>EPMI-LT-ECAR-EXT</v>
          </cell>
          <cell r="D628" t="str">
            <v>P</v>
          </cell>
          <cell r="E628">
            <v>37288</v>
          </cell>
          <cell r="F628">
            <v>0</v>
          </cell>
          <cell r="G628">
            <v>0</v>
          </cell>
        </row>
        <row r="629">
          <cell r="A629">
            <v>36641</v>
          </cell>
          <cell r="B629" t="str">
            <v>POS-POWGAS-EAST</v>
          </cell>
          <cell r="C629" t="str">
            <v>EPMI-LT-ECAR-EXT</v>
          </cell>
          <cell r="D629" t="str">
            <v>P</v>
          </cell>
          <cell r="E629">
            <v>37288</v>
          </cell>
          <cell r="F629">
            <v>-957.43937957080016</v>
          </cell>
          <cell r="G629">
            <v>-957.43937957080016</v>
          </cell>
        </row>
        <row r="630">
          <cell r="A630">
            <v>36641</v>
          </cell>
          <cell r="B630" t="str">
            <v>POS-POWGAS-EAST</v>
          </cell>
          <cell r="C630" t="str">
            <v>EPMI-LT-ECAR-EXT</v>
          </cell>
          <cell r="D630" t="str">
            <v>P</v>
          </cell>
          <cell r="E630">
            <v>37288</v>
          </cell>
          <cell r="F630">
            <v>-14031.8077589</v>
          </cell>
          <cell r="G630">
            <v>-14031.8077589</v>
          </cell>
        </row>
        <row r="631">
          <cell r="A631">
            <v>36641</v>
          </cell>
          <cell r="B631" t="str">
            <v>POS-POWGAS-EAST</v>
          </cell>
          <cell r="C631" t="str">
            <v>EPMI-LT-ECAR-EXT</v>
          </cell>
          <cell r="D631" t="str">
            <v>P</v>
          </cell>
          <cell r="E631">
            <v>37316</v>
          </cell>
          <cell r="F631">
            <v>0</v>
          </cell>
          <cell r="G631">
            <v>0</v>
          </cell>
        </row>
        <row r="632">
          <cell r="A632">
            <v>36641</v>
          </cell>
          <cell r="B632" t="str">
            <v>POS-POWGAS-EAST</v>
          </cell>
          <cell r="C632" t="str">
            <v>EPMI-LT-ECAR-EXT</v>
          </cell>
          <cell r="D632" t="str">
            <v>P</v>
          </cell>
          <cell r="E632">
            <v>37316</v>
          </cell>
          <cell r="F632">
            <v>0</v>
          </cell>
          <cell r="G632">
            <v>0</v>
          </cell>
        </row>
        <row r="633">
          <cell r="A633">
            <v>36641</v>
          </cell>
          <cell r="B633" t="str">
            <v>POS-POWGAS-EAST</v>
          </cell>
          <cell r="C633" t="str">
            <v>EPMI-LT-ECAR-EXT</v>
          </cell>
          <cell r="D633" t="str">
            <v>P</v>
          </cell>
          <cell r="E633">
            <v>37316</v>
          </cell>
          <cell r="F633">
            <v>-855.70823936970021</v>
          </cell>
          <cell r="G633">
            <v>-855.70823936970021</v>
          </cell>
        </row>
        <row r="634">
          <cell r="A634">
            <v>36641</v>
          </cell>
          <cell r="B634" t="str">
            <v>POS-POWGAS-EAST</v>
          </cell>
          <cell r="C634" t="str">
            <v>EPMI-LT-ECAR-EXT</v>
          </cell>
          <cell r="D634" t="str">
            <v>P</v>
          </cell>
          <cell r="E634">
            <v>37316</v>
          </cell>
          <cell r="F634">
            <v>-8673.3690137540398</v>
          </cell>
          <cell r="G634">
            <v>-8673.3690137540398</v>
          </cell>
        </row>
        <row r="635">
          <cell r="A635">
            <v>36641</v>
          </cell>
          <cell r="B635" t="str">
            <v>POS-POWGAS-EAST</v>
          </cell>
          <cell r="C635" t="str">
            <v>EPMI-LT-ECAR-EXT</v>
          </cell>
          <cell r="D635" t="str">
            <v>P</v>
          </cell>
          <cell r="E635">
            <v>37347</v>
          </cell>
          <cell r="F635">
            <v>0</v>
          </cell>
          <cell r="G635">
            <v>0</v>
          </cell>
        </row>
        <row r="636">
          <cell r="A636">
            <v>36641</v>
          </cell>
          <cell r="B636" t="str">
            <v>POS-POWGAS-EAST</v>
          </cell>
          <cell r="C636" t="str">
            <v>EPMI-LT-ECAR-EXT</v>
          </cell>
          <cell r="D636" t="str">
            <v>P</v>
          </cell>
          <cell r="E636">
            <v>37347</v>
          </cell>
          <cell r="F636">
            <v>0</v>
          </cell>
          <cell r="G636">
            <v>0</v>
          </cell>
        </row>
        <row r="637">
          <cell r="A637">
            <v>36641</v>
          </cell>
          <cell r="B637" t="str">
            <v>POS-POWGAS-EAST</v>
          </cell>
          <cell r="C637" t="str">
            <v>EPMI-LT-ECAR-EXT</v>
          </cell>
          <cell r="D637" t="str">
            <v>P</v>
          </cell>
          <cell r="E637">
            <v>37347</v>
          </cell>
          <cell r="F637">
            <v>-746.0100588191001</v>
          </cell>
          <cell r="G637">
            <v>-746.0100588191001</v>
          </cell>
        </row>
        <row r="638">
          <cell r="A638">
            <v>36641</v>
          </cell>
          <cell r="B638" t="str">
            <v>POS-POWGAS-EAST</v>
          </cell>
          <cell r="C638" t="str">
            <v>EPMI-LT-ECAR-EXT</v>
          </cell>
          <cell r="D638" t="str">
            <v>P</v>
          </cell>
          <cell r="E638">
            <v>37347</v>
          </cell>
          <cell r="F638">
            <v>-9949.73605688508</v>
          </cell>
          <cell r="G638">
            <v>-9949.73605688508</v>
          </cell>
        </row>
        <row r="639">
          <cell r="A639">
            <v>36641</v>
          </cell>
          <cell r="B639" t="str">
            <v>POS-POWGAS-EAST</v>
          </cell>
          <cell r="C639" t="str">
            <v>EPMI-LT-ECAR-EXT</v>
          </cell>
          <cell r="D639" t="str">
            <v>P</v>
          </cell>
          <cell r="E639">
            <v>37377</v>
          </cell>
          <cell r="F639">
            <v>0</v>
          </cell>
          <cell r="G639">
            <v>0</v>
          </cell>
        </row>
        <row r="640">
          <cell r="A640">
            <v>36641</v>
          </cell>
          <cell r="B640" t="str">
            <v>POS-POWGAS-EAST</v>
          </cell>
          <cell r="C640" t="str">
            <v>EPMI-LT-ECAR-EXT</v>
          </cell>
          <cell r="D640" t="str">
            <v>P</v>
          </cell>
          <cell r="E640">
            <v>37377</v>
          </cell>
          <cell r="F640">
            <v>0</v>
          </cell>
          <cell r="G640">
            <v>0</v>
          </cell>
        </row>
        <row r="641">
          <cell r="A641">
            <v>36641</v>
          </cell>
          <cell r="B641" t="str">
            <v>POS-POWGAS-EAST</v>
          </cell>
          <cell r="C641" t="str">
            <v>EPMI-LT-ECAR-EXT</v>
          </cell>
          <cell r="D641" t="str">
            <v>P</v>
          </cell>
          <cell r="E641">
            <v>37377</v>
          </cell>
          <cell r="F641">
            <v>-1248.5128093641501</v>
          </cell>
          <cell r="G641">
            <v>-1248.5128093641501</v>
          </cell>
        </row>
        <row r="642">
          <cell r="A642">
            <v>36641</v>
          </cell>
          <cell r="B642" t="str">
            <v>POS-POWGAS-EAST</v>
          </cell>
          <cell r="C642" t="str">
            <v>EPMI-LT-ECAR-EXT</v>
          </cell>
          <cell r="D642" t="str">
            <v>P</v>
          </cell>
          <cell r="E642">
            <v>37377</v>
          </cell>
          <cell r="F642">
            <v>-15509.98839167</v>
          </cell>
          <cell r="G642">
            <v>-15509.98839167</v>
          </cell>
        </row>
        <row r="643">
          <cell r="A643">
            <v>36641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36770</v>
          </cell>
          <cell r="F643">
            <v>-329318.05810129107</v>
          </cell>
          <cell r="G643">
            <v>-329318.05810129107</v>
          </cell>
        </row>
        <row r="644">
          <cell r="A644">
            <v>36641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36800</v>
          </cell>
          <cell r="F644">
            <v>-64094.553916613506</v>
          </cell>
          <cell r="G644">
            <v>-64094.553916613506</v>
          </cell>
        </row>
        <row r="645">
          <cell r="A645">
            <v>36641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36831</v>
          </cell>
          <cell r="F645">
            <v>-53660.249606202509</v>
          </cell>
          <cell r="G645">
            <v>-53660.249606202509</v>
          </cell>
        </row>
        <row r="646">
          <cell r="A646">
            <v>36641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36861</v>
          </cell>
          <cell r="F646">
            <v>-31660.841177456306</v>
          </cell>
          <cell r="G646">
            <v>-31660.841177456306</v>
          </cell>
        </row>
        <row r="647">
          <cell r="A647">
            <v>36641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36892</v>
          </cell>
          <cell r="F647">
            <v>-72149.871819047505</v>
          </cell>
          <cell r="G647">
            <v>-72149.871819047505</v>
          </cell>
        </row>
        <row r="648">
          <cell r="A648">
            <v>36641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36923</v>
          </cell>
          <cell r="F648">
            <v>-77466.778072403118</v>
          </cell>
          <cell r="G648">
            <v>-77466.778072403118</v>
          </cell>
        </row>
        <row r="649">
          <cell r="A649">
            <v>36641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36951</v>
          </cell>
          <cell r="F649">
            <v>-35160.3412810589</v>
          </cell>
          <cell r="G649">
            <v>-35160.3412810589</v>
          </cell>
        </row>
        <row r="650">
          <cell r="A650">
            <v>36641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36982</v>
          </cell>
          <cell r="F650">
            <v>-101599.76457310702</v>
          </cell>
          <cell r="G650">
            <v>-101599.76457310702</v>
          </cell>
        </row>
        <row r="651">
          <cell r="A651">
            <v>36641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37012</v>
          </cell>
          <cell r="F651">
            <v>-211808.03896899705</v>
          </cell>
          <cell r="G651">
            <v>-211808.03896899705</v>
          </cell>
        </row>
        <row r="652">
          <cell r="A652">
            <v>36641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37043</v>
          </cell>
          <cell r="F652">
            <v>-423615.63934843405</v>
          </cell>
          <cell r="G652">
            <v>-423615.63934843405</v>
          </cell>
        </row>
        <row r="653">
          <cell r="A653">
            <v>36641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37135</v>
          </cell>
          <cell r="F653">
            <v>-224432.58388385907</v>
          </cell>
          <cell r="G653">
            <v>-224432.58388385907</v>
          </cell>
        </row>
        <row r="654">
          <cell r="A654">
            <v>36641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37165</v>
          </cell>
          <cell r="F654">
            <v>-86021.211873731707</v>
          </cell>
          <cell r="G654">
            <v>-86021.211873731707</v>
          </cell>
        </row>
        <row r="655">
          <cell r="A655">
            <v>36641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37196</v>
          </cell>
          <cell r="F655">
            <v>-61602.392671589914</v>
          </cell>
          <cell r="G655">
            <v>-61602.392671589914</v>
          </cell>
        </row>
        <row r="656">
          <cell r="A656">
            <v>36641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37226</v>
          </cell>
          <cell r="F656">
            <v>-43996.74201065411</v>
          </cell>
          <cell r="G656">
            <v>-43996.74201065411</v>
          </cell>
        </row>
        <row r="657">
          <cell r="A657">
            <v>36641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37257</v>
          </cell>
          <cell r="F657">
            <v>-130513.47404566304</v>
          </cell>
          <cell r="G657">
            <v>-130513.47404566304</v>
          </cell>
        </row>
        <row r="658">
          <cell r="A658">
            <v>36641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37288</v>
          </cell>
          <cell r="F658">
            <v>-130208.97363540402</v>
          </cell>
          <cell r="G658">
            <v>-130208.97363540402</v>
          </cell>
        </row>
        <row r="659">
          <cell r="A659">
            <v>36641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37316</v>
          </cell>
          <cell r="F659">
            <v>-84971.115734801904</v>
          </cell>
          <cell r="G659">
            <v>-84971.115734801904</v>
          </cell>
        </row>
        <row r="660">
          <cell r="A660">
            <v>36641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37347</v>
          </cell>
          <cell r="F660">
            <v>-161385.00803670503</v>
          </cell>
          <cell r="G660">
            <v>-161385.00803670503</v>
          </cell>
        </row>
        <row r="661">
          <cell r="A661">
            <v>36641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37377</v>
          </cell>
          <cell r="F661">
            <v>-273368.74324687803</v>
          </cell>
          <cell r="G661">
            <v>-273368.74324687803</v>
          </cell>
        </row>
        <row r="662">
          <cell r="A662">
            <v>36641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37408</v>
          </cell>
          <cell r="F662">
            <v>-460681.87194710999</v>
          </cell>
          <cell r="G662">
            <v>-460681.87194710999</v>
          </cell>
        </row>
        <row r="663">
          <cell r="A663">
            <v>36641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37500</v>
          </cell>
          <cell r="F663">
            <v>-284462.14890801604</v>
          </cell>
          <cell r="G663">
            <v>-284462.14890801604</v>
          </cell>
        </row>
        <row r="664">
          <cell r="A664">
            <v>36641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37530</v>
          </cell>
          <cell r="F664">
            <v>-107910.935530143</v>
          </cell>
          <cell r="G664">
            <v>-107910.935530143</v>
          </cell>
        </row>
        <row r="665">
          <cell r="A665">
            <v>36641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37561</v>
          </cell>
          <cell r="F665">
            <v>-68211.468177722214</v>
          </cell>
          <cell r="G665">
            <v>-68211.468177722214</v>
          </cell>
        </row>
        <row r="666">
          <cell r="A666">
            <v>36641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37591</v>
          </cell>
          <cell r="F666">
            <v>-56836.510787820502</v>
          </cell>
          <cell r="G666">
            <v>-56836.510787820502</v>
          </cell>
        </row>
        <row r="667">
          <cell r="A667">
            <v>36641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37622</v>
          </cell>
          <cell r="F667">
            <v>-161904.18985840201</v>
          </cell>
          <cell r="G667">
            <v>-161904.18985840201</v>
          </cell>
        </row>
        <row r="668">
          <cell r="A668">
            <v>36641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37653</v>
          </cell>
          <cell r="F668">
            <v>-160241.69946819602</v>
          </cell>
          <cell r="G668">
            <v>-160241.69946819602</v>
          </cell>
        </row>
        <row r="669">
          <cell r="A669">
            <v>36641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37681</v>
          </cell>
          <cell r="F669">
            <v>-130055.06206071001</v>
          </cell>
          <cell r="G669">
            <v>-130055.06206071001</v>
          </cell>
        </row>
        <row r="670">
          <cell r="A670">
            <v>36641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37712</v>
          </cell>
          <cell r="F670">
            <v>-234842.32216375807</v>
          </cell>
          <cell r="G670">
            <v>-234842.32216375807</v>
          </cell>
        </row>
        <row r="671">
          <cell r="A671">
            <v>36641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37742</v>
          </cell>
          <cell r="F671">
            <v>-357289.44849024102</v>
          </cell>
          <cell r="G671">
            <v>-357289.44849024102</v>
          </cell>
        </row>
        <row r="672">
          <cell r="A672">
            <v>36641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37773</v>
          </cell>
          <cell r="F672">
            <v>-644504.66686014808</v>
          </cell>
          <cell r="G672">
            <v>-644504.66686014808</v>
          </cell>
        </row>
        <row r="673">
          <cell r="A673">
            <v>36641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37803</v>
          </cell>
          <cell r="F673">
            <v>-911412.43752504501</v>
          </cell>
          <cell r="G673">
            <v>-911412.43752504501</v>
          </cell>
        </row>
        <row r="674">
          <cell r="A674">
            <v>36641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37834</v>
          </cell>
          <cell r="F674">
            <v>-863167.72691529291</v>
          </cell>
          <cell r="G674">
            <v>-863167.72691529291</v>
          </cell>
        </row>
        <row r="675">
          <cell r="A675">
            <v>36641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37865</v>
          </cell>
          <cell r="F675">
            <v>-413212.07435242611</v>
          </cell>
          <cell r="G675">
            <v>-413212.07435242611</v>
          </cell>
        </row>
        <row r="676">
          <cell r="A676">
            <v>36641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37895</v>
          </cell>
          <cell r="F676">
            <v>-146995.34275470997</v>
          </cell>
          <cell r="G676">
            <v>-146995.34275470997</v>
          </cell>
        </row>
        <row r="677">
          <cell r="A677">
            <v>36641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37926</v>
          </cell>
          <cell r="F677">
            <v>-92133.145108818091</v>
          </cell>
          <cell r="G677">
            <v>-92133.145108818091</v>
          </cell>
        </row>
        <row r="678">
          <cell r="A678">
            <v>36641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37956</v>
          </cell>
          <cell r="F678">
            <v>-88449.190391875003</v>
          </cell>
          <cell r="G678">
            <v>-88449.190391875003</v>
          </cell>
        </row>
        <row r="679">
          <cell r="A679">
            <v>36641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37987</v>
          </cell>
          <cell r="F679">
            <v>-242522.52128877703</v>
          </cell>
          <cell r="G679">
            <v>-242522.52128877703</v>
          </cell>
        </row>
        <row r="680">
          <cell r="A680">
            <v>36641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38018</v>
          </cell>
          <cell r="F680">
            <v>-253292.33911620703</v>
          </cell>
          <cell r="G680">
            <v>-253292.33911620703</v>
          </cell>
        </row>
        <row r="681">
          <cell r="A681">
            <v>36641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38047</v>
          </cell>
          <cell r="F681">
            <v>-131959.84929126</v>
          </cell>
          <cell r="G681">
            <v>-131959.84929126</v>
          </cell>
        </row>
        <row r="682">
          <cell r="A682">
            <v>36641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38078</v>
          </cell>
          <cell r="F682">
            <v>-216554.41318459803</v>
          </cell>
          <cell r="G682">
            <v>-216554.41318459803</v>
          </cell>
        </row>
        <row r="683">
          <cell r="A683">
            <v>36641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38108</v>
          </cell>
          <cell r="F683">
            <v>-301998.17166405101</v>
          </cell>
          <cell r="G683">
            <v>-301998.17166405101</v>
          </cell>
        </row>
        <row r="684">
          <cell r="A684">
            <v>36641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38139</v>
          </cell>
          <cell r="F684">
            <v>-656511.57747401414</v>
          </cell>
          <cell r="G684">
            <v>-656511.57747401414</v>
          </cell>
        </row>
        <row r="685">
          <cell r="A685">
            <v>36641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38169</v>
          </cell>
          <cell r="F685">
            <v>-867783.26860237506</v>
          </cell>
          <cell r="G685">
            <v>-867783.26860237506</v>
          </cell>
        </row>
        <row r="686">
          <cell r="A686">
            <v>36641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38200</v>
          </cell>
          <cell r="F686">
            <v>-903313.28055864305</v>
          </cell>
          <cell r="G686">
            <v>-903313.28055864305</v>
          </cell>
        </row>
        <row r="687">
          <cell r="A687">
            <v>36641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36642</v>
          </cell>
          <cell r="F687">
            <v>215.08625996781007</v>
          </cell>
          <cell r="G687">
            <v>215.08625996781007</v>
          </cell>
        </row>
        <row r="688">
          <cell r="A688">
            <v>36641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36642</v>
          </cell>
          <cell r="F688">
            <v>430.17251993562104</v>
          </cell>
          <cell r="G688">
            <v>430.17251993562104</v>
          </cell>
        </row>
        <row r="689">
          <cell r="A689">
            <v>36641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36642</v>
          </cell>
          <cell r="F689">
            <v>-215.08625996781075</v>
          </cell>
          <cell r="G689">
            <v>-215.08625996781075</v>
          </cell>
        </row>
        <row r="690">
          <cell r="A690">
            <v>36641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36642</v>
          </cell>
          <cell r="F690">
            <v>-430.17251993562013</v>
          </cell>
          <cell r="G690">
            <v>-430.17251993562013</v>
          </cell>
        </row>
        <row r="691">
          <cell r="A691">
            <v>36641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36643</v>
          </cell>
          <cell r="F691">
            <v>215.08625996781007</v>
          </cell>
          <cell r="G691">
            <v>215.08625996781007</v>
          </cell>
        </row>
        <row r="692">
          <cell r="A692">
            <v>36641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36643</v>
          </cell>
          <cell r="F692">
            <v>430.17251993562104</v>
          </cell>
          <cell r="G692">
            <v>430.17251993562104</v>
          </cell>
        </row>
        <row r="693">
          <cell r="A693">
            <v>36641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36643</v>
          </cell>
          <cell r="F693">
            <v>-215.08625996781075</v>
          </cell>
          <cell r="G693">
            <v>-215.08625996781075</v>
          </cell>
        </row>
        <row r="694">
          <cell r="A694">
            <v>36641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36643</v>
          </cell>
          <cell r="F694">
            <v>-430.17251993562013</v>
          </cell>
          <cell r="G694">
            <v>-430.17251993562013</v>
          </cell>
        </row>
        <row r="695">
          <cell r="A695">
            <v>36641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36644</v>
          </cell>
          <cell r="F695">
            <v>215.08625996781007</v>
          </cell>
          <cell r="G695">
            <v>215.08625996781007</v>
          </cell>
        </row>
        <row r="696">
          <cell r="A696">
            <v>36641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36644</v>
          </cell>
          <cell r="F696">
            <v>430.17251993562104</v>
          </cell>
          <cell r="G696">
            <v>430.17251993562104</v>
          </cell>
        </row>
        <row r="697">
          <cell r="A697">
            <v>36641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36644</v>
          </cell>
          <cell r="F697">
            <v>-215.08625996781075</v>
          </cell>
          <cell r="G697">
            <v>-215.08625996781075</v>
          </cell>
        </row>
        <row r="698">
          <cell r="A698">
            <v>36641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36644</v>
          </cell>
          <cell r="F698">
            <v>-430.17251993562013</v>
          </cell>
          <cell r="G698">
            <v>-430.17251993562013</v>
          </cell>
        </row>
        <row r="699">
          <cell r="A699">
            <v>36641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36645</v>
          </cell>
          <cell r="F699">
            <v>645.2587799034311</v>
          </cell>
          <cell r="G699">
            <v>645.2587799034311</v>
          </cell>
        </row>
        <row r="700">
          <cell r="A700">
            <v>36641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36645</v>
          </cell>
          <cell r="F700">
            <v>0</v>
          </cell>
          <cell r="G700">
            <v>0</v>
          </cell>
        </row>
        <row r="701">
          <cell r="A701">
            <v>36641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36645</v>
          </cell>
          <cell r="F701">
            <v>-645.2587799034311</v>
          </cell>
          <cell r="G701">
            <v>-645.2587799034311</v>
          </cell>
        </row>
        <row r="702">
          <cell r="A702">
            <v>36641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36645</v>
          </cell>
          <cell r="F702">
            <v>0</v>
          </cell>
          <cell r="G702">
            <v>0</v>
          </cell>
        </row>
        <row r="703">
          <cell r="A703">
            <v>36641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36646</v>
          </cell>
          <cell r="F703">
            <v>645.2587799034311</v>
          </cell>
          <cell r="G703">
            <v>645.2587799034311</v>
          </cell>
        </row>
        <row r="704">
          <cell r="A704">
            <v>36641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36646</v>
          </cell>
          <cell r="F704">
            <v>0</v>
          </cell>
          <cell r="G704">
            <v>0</v>
          </cell>
        </row>
        <row r="705">
          <cell r="A705">
            <v>36641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36646</v>
          </cell>
          <cell r="F705">
            <v>-645.2587799034311</v>
          </cell>
          <cell r="G705">
            <v>-645.2587799034311</v>
          </cell>
        </row>
        <row r="706">
          <cell r="A706">
            <v>36641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36646</v>
          </cell>
          <cell r="F706">
            <v>0</v>
          </cell>
          <cell r="G706">
            <v>0</v>
          </cell>
        </row>
        <row r="707">
          <cell r="A707">
            <v>36641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36647</v>
          </cell>
          <cell r="F707">
            <v>213.93600740110401</v>
          </cell>
          <cell r="G707">
            <v>213.93600740110401</v>
          </cell>
        </row>
        <row r="708">
          <cell r="A708">
            <v>36641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36647</v>
          </cell>
          <cell r="F708">
            <v>427.87201480220801</v>
          </cell>
          <cell r="G708">
            <v>427.87201480220801</v>
          </cell>
        </row>
        <row r="709">
          <cell r="A709">
            <v>36641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36647</v>
          </cell>
          <cell r="F709">
            <v>-213.93600740110423</v>
          </cell>
          <cell r="G709">
            <v>-213.93600740110423</v>
          </cell>
        </row>
        <row r="710">
          <cell r="A710">
            <v>36641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36647</v>
          </cell>
          <cell r="F710">
            <v>-427.87201480220801</v>
          </cell>
          <cell r="G710">
            <v>-427.87201480220801</v>
          </cell>
        </row>
        <row r="711">
          <cell r="A711">
            <v>36641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36648</v>
          </cell>
          <cell r="F711">
            <v>213.93600740110401</v>
          </cell>
          <cell r="G711">
            <v>213.93600740110401</v>
          </cell>
        </row>
        <row r="712">
          <cell r="A712">
            <v>36641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36648</v>
          </cell>
          <cell r="F712">
            <v>427.87201480220801</v>
          </cell>
          <cell r="G712">
            <v>427.87201480220801</v>
          </cell>
        </row>
        <row r="713">
          <cell r="A713">
            <v>36641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36648</v>
          </cell>
          <cell r="F713">
            <v>-213.93600740110423</v>
          </cell>
          <cell r="G713">
            <v>-213.93600740110423</v>
          </cell>
        </row>
        <row r="714">
          <cell r="A714">
            <v>36641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36648</v>
          </cell>
          <cell r="F714">
            <v>-427.87201480220801</v>
          </cell>
          <cell r="G714">
            <v>-427.87201480220801</v>
          </cell>
        </row>
        <row r="715">
          <cell r="A715">
            <v>36641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36649</v>
          </cell>
          <cell r="F715">
            <v>213.93600740110401</v>
          </cell>
          <cell r="G715">
            <v>213.93600740110401</v>
          </cell>
        </row>
        <row r="716">
          <cell r="A716">
            <v>36641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36649</v>
          </cell>
          <cell r="F716">
            <v>427.87201480220801</v>
          </cell>
          <cell r="G716">
            <v>427.87201480220801</v>
          </cell>
        </row>
        <row r="717">
          <cell r="A717">
            <v>36641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36649</v>
          </cell>
          <cell r="F717">
            <v>-213.93600740110423</v>
          </cell>
          <cell r="G717">
            <v>-213.93600740110423</v>
          </cell>
        </row>
        <row r="718">
          <cell r="A718">
            <v>36641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36649</v>
          </cell>
          <cell r="F718">
            <v>-427.87201480220801</v>
          </cell>
          <cell r="G718">
            <v>-427.87201480220801</v>
          </cell>
        </row>
        <row r="719">
          <cell r="A719">
            <v>36641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36650</v>
          </cell>
          <cell r="F719">
            <v>213.93600740110401</v>
          </cell>
          <cell r="G719">
            <v>213.93600740110401</v>
          </cell>
        </row>
        <row r="720">
          <cell r="A720">
            <v>36641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36650</v>
          </cell>
          <cell r="F720">
            <v>427.87201480220801</v>
          </cell>
          <cell r="G720">
            <v>427.87201480220801</v>
          </cell>
        </row>
        <row r="721">
          <cell r="A721">
            <v>36641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36650</v>
          </cell>
          <cell r="F721">
            <v>-213.93600740110423</v>
          </cell>
          <cell r="G721">
            <v>-213.93600740110423</v>
          </cell>
        </row>
        <row r="722">
          <cell r="A722">
            <v>36641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36650</v>
          </cell>
          <cell r="F722">
            <v>-427.87201480220801</v>
          </cell>
          <cell r="G722">
            <v>-427.87201480220801</v>
          </cell>
        </row>
        <row r="723">
          <cell r="A723">
            <v>36641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36651</v>
          </cell>
          <cell r="F723">
            <v>213.93600740110401</v>
          </cell>
          <cell r="G723">
            <v>213.93600740110401</v>
          </cell>
        </row>
        <row r="724">
          <cell r="A724">
            <v>36641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36651</v>
          </cell>
          <cell r="F724">
            <v>427.87201480220801</v>
          </cell>
          <cell r="G724">
            <v>427.87201480220801</v>
          </cell>
        </row>
        <row r="725">
          <cell r="A725">
            <v>36641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36651</v>
          </cell>
          <cell r="F725">
            <v>-213.93600740110423</v>
          </cell>
          <cell r="G725">
            <v>-213.93600740110423</v>
          </cell>
        </row>
        <row r="726">
          <cell r="A726">
            <v>36641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36651</v>
          </cell>
          <cell r="F726">
            <v>-427.87201480220801</v>
          </cell>
          <cell r="G726">
            <v>-427.87201480220801</v>
          </cell>
        </row>
        <row r="727">
          <cell r="A727">
            <v>36641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36652</v>
          </cell>
          <cell r="F727">
            <v>641.80802220331213</v>
          </cell>
          <cell r="G727">
            <v>641.80802220331213</v>
          </cell>
        </row>
        <row r="728">
          <cell r="A728">
            <v>36641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36652</v>
          </cell>
          <cell r="F728">
            <v>0</v>
          </cell>
          <cell r="G728">
            <v>0</v>
          </cell>
        </row>
        <row r="729">
          <cell r="A729">
            <v>36641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36652</v>
          </cell>
          <cell r="F729">
            <v>-641.80802220331213</v>
          </cell>
          <cell r="G729">
            <v>-641.80802220331213</v>
          </cell>
        </row>
        <row r="730">
          <cell r="A730">
            <v>36641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36652</v>
          </cell>
          <cell r="F730">
            <v>0</v>
          </cell>
          <cell r="G730">
            <v>0</v>
          </cell>
        </row>
        <row r="731">
          <cell r="A731">
            <v>36641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36653</v>
          </cell>
          <cell r="F731">
            <v>641.80802220331213</v>
          </cell>
          <cell r="G731">
            <v>641.80802220331213</v>
          </cell>
        </row>
        <row r="732">
          <cell r="A732">
            <v>36641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36653</v>
          </cell>
          <cell r="F732">
            <v>0</v>
          </cell>
          <cell r="G732">
            <v>0</v>
          </cell>
        </row>
        <row r="733">
          <cell r="A733">
            <v>36641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36653</v>
          </cell>
          <cell r="F733">
            <v>-641.80802220331213</v>
          </cell>
          <cell r="G733">
            <v>-641.80802220331213</v>
          </cell>
        </row>
        <row r="734">
          <cell r="A734">
            <v>36641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36653</v>
          </cell>
          <cell r="F734">
            <v>0</v>
          </cell>
          <cell r="G734">
            <v>0</v>
          </cell>
        </row>
        <row r="735">
          <cell r="A735">
            <v>36641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36654</v>
          </cell>
          <cell r="F735">
            <v>213.93600740110401</v>
          </cell>
          <cell r="G735">
            <v>213.93600740110401</v>
          </cell>
        </row>
        <row r="736">
          <cell r="A736">
            <v>36641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36654</v>
          </cell>
          <cell r="F736">
            <v>427.87201480220801</v>
          </cell>
          <cell r="G736">
            <v>427.87201480220801</v>
          </cell>
        </row>
        <row r="737">
          <cell r="A737">
            <v>36641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36654</v>
          </cell>
          <cell r="F737">
            <v>-213.93600740110412</v>
          </cell>
          <cell r="G737">
            <v>-213.93600740110412</v>
          </cell>
        </row>
        <row r="738">
          <cell r="A738">
            <v>36641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36654</v>
          </cell>
          <cell r="F738">
            <v>-427.87201480220801</v>
          </cell>
          <cell r="G738">
            <v>-427.87201480220801</v>
          </cell>
        </row>
        <row r="739">
          <cell r="A739">
            <v>36641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36655</v>
          </cell>
          <cell r="F739">
            <v>213.93600740110401</v>
          </cell>
          <cell r="G739">
            <v>213.93600740110401</v>
          </cell>
        </row>
        <row r="740">
          <cell r="A740">
            <v>36641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36655</v>
          </cell>
          <cell r="F740">
            <v>427.87201480220801</v>
          </cell>
          <cell r="G740">
            <v>427.87201480220801</v>
          </cell>
        </row>
        <row r="741">
          <cell r="A741">
            <v>36641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36655</v>
          </cell>
          <cell r="F741">
            <v>-213.93600740110423</v>
          </cell>
          <cell r="G741">
            <v>-213.93600740110423</v>
          </cell>
        </row>
        <row r="742">
          <cell r="A742">
            <v>36641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36655</v>
          </cell>
          <cell r="F742">
            <v>-427.87201480220801</v>
          </cell>
          <cell r="G742">
            <v>-427.87201480220801</v>
          </cell>
        </row>
        <row r="743">
          <cell r="A743">
            <v>36641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36656</v>
          </cell>
          <cell r="F743">
            <v>213.93600740110401</v>
          </cell>
          <cell r="G743">
            <v>213.93600740110401</v>
          </cell>
        </row>
        <row r="744">
          <cell r="A744">
            <v>36641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36656</v>
          </cell>
          <cell r="F744">
            <v>427.87201480220801</v>
          </cell>
          <cell r="G744">
            <v>427.87201480220801</v>
          </cell>
        </row>
        <row r="745">
          <cell r="A745">
            <v>36641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36656</v>
          </cell>
          <cell r="F745">
            <v>-213.93600740110423</v>
          </cell>
          <cell r="G745">
            <v>-213.93600740110423</v>
          </cell>
        </row>
        <row r="746">
          <cell r="A746">
            <v>36641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36656</v>
          </cell>
          <cell r="F746">
            <v>-427.87201480220801</v>
          </cell>
          <cell r="G746">
            <v>-427.87201480220801</v>
          </cell>
        </row>
        <row r="747">
          <cell r="A747">
            <v>36641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36657</v>
          </cell>
          <cell r="F747">
            <v>213.93600740110401</v>
          </cell>
          <cell r="G747">
            <v>213.93600740110401</v>
          </cell>
        </row>
        <row r="748">
          <cell r="A748">
            <v>36641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36657</v>
          </cell>
          <cell r="F748">
            <v>427.87201480220801</v>
          </cell>
          <cell r="G748">
            <v>427.87201480220801</v>
          </cell>
        </row>
        <row r="749">
          <cell r="A749">
            <v>36641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36657</v>
          </cell>
          <cell r="F749">
            <v>-213.93600740110423</v>
          </cell>
          <cell r="G749">
            <v>-213.93600740110423</v>
          </cell>
        </row>
        <row r="750">
          <cell r="A750">
            <v>36641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36657</v>
          </cell>
          <cell r="F750">
            <v>-427.87201480220705</v>
          </cell>
          <cell r="G750">
            <v>-427.87201480220705</v>
          </cell>
        </row>
        <row r="751">
          <cell r="A751">
            <v>36641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36658</v>
          </cell>
          <cell r="F751">
            <v>213.93600740110401</v>
          </cell>
          <cell r="G751">
            <v>213.93600740110401</v>
          </cell>
        </row>
        <row r="752">
          <cell r="A752">
            <v>36641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36658</v>
          </cell>
          <cell r="F752">
            <v>427.87201480220801</v>
          </cell>
          <cell r="G752">
            <v>427.87201480220801</v>
          </cell>
        </row>
        <row r="753">
          <cell r="A753">
            <v>36641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36658</v>
          </cell>
          <cell r="F753">
            <v>-213.93600740110423</v>
          </cell>
          <cell r="G753">
            <v>-213.93600740110423</v>
          </cell>
        </row>
        <row r="754">
          <cell r="A754">
            <v>36641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36658</v>
          </cell>
          <cell r="F754">
            <v>-427.87201480220705</v>
          </cell>
          <cell r="G754">
            <v>-427.87201480220705</v>
          </cell>
        </row>
        <row r="755">
          <cell r="A755">
            <v>36641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36659</v>
          </cell>
          <cell r="F755">
            <v>641.80802220331213</v>
          </cell>
          <cell r="G755">
            <v>641.80802220331213</v>
          </cell>
        </row>
        <row r="756">
          <cell r="A756">
            <v>36641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36659</v>
          </cell>
          <cell r="F756">
            <v>0</v>
          </cell>
          <cell r="G756">
            <v>0</v>
          </cell>
        </row>
        <row r="757">
          <cell r="A757">
            <v>36641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36659</v>
          </cell>
          <cell r="F757">
            <v>-641.80802220331213</v>
          </cell>
          <cell r="G757">
            <v>-641.80802220331213</v>
          </cell>
        </row>
        <row r="758">
          <cell r="A758">
            <v>36641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36659</v>
          </cell>
          <cell r="F758">
            <v>0</v>
          </cell>
          <cell r="G758">
            <v>0</v>
          </cell>
        </row>
        <row r="759">
          <cell r="A759">
            <v>36641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36660</v>
          </cell>
          <cell r="F759">
            <v>641.80802220331111</v>
          </cell>
          <cell r="G759">
            <v>641.80802220331111</v>
          </cell>
        </row>
        <row r="760">
          <cell r="A760">
            <v>36641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36660</v>
          </cell>
          <cell r="F760">
            <v>0</v>
          </cell>
          <cell r="G760">
            <v>0</v>
          </cell>
        </row>
        <row r="761">
          <cell r="A761">
            <v>36641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36660</v>
          </cell>
          <cell r="F761">
            <v>-641.80802220331213</v>
          </cell>
          <cell r="G761">
            <v>-641.80802220331213</v>
          </cell>
        </row>
        <row r="762">
          <cell r="A762">
            <v>36641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36660</v>
          </cell>
          <cell r="F762">
            <v>0</v>
          </cell>
          <cell r="G762">
            <v>0</v>
          </cell>
        </row>
        <row r="763">
          <cell r="A763">
            <v>36641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36661</v>
          </cell>
          <cell r="F763">
            <v>213.93600740110401</v>
          </cell>
          <cell r="G763">
            <v>213.93600740110401</v>
          </cell>
        </row>
        <row r="764">
          <cell r="A764">
            <v>36641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36661</v>
          </cell>
          <cell r="F764">
            <v>427.87201480220801</v>
          </cell>
          <cell r="G764">
            <v>427.87201480220801</v>
          </cell>
        </row>
        <row r="765">
          <cell r="A765">
            <v>36641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36661</v>
          </cell>
          <cell r="F765">
            <v>-213.93600740110423</v>
          </cell>
          <cell r="G765">
            <v>-213.93600740110423</v>
          </cell>
        </row>
        <row r="766">
          <cell r="A766">
            <v>36641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36661</v>
          </cell>
          <cell r="F766">
            <v>-427.87201480220705</v>
          </cell>
          <cell r="G766">
            <v>-427.87201480220705</v>
          </cell>
        </row>
        <row r="767">
          <cell r="A767">
            <v>36641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36662</v>
          </cell>
          <cell r="F767">
            <v>213.93600740110401</v>
          </cell>
          <cell r="G767">
            <v>213.93600740110401</v>
          </cell>
        </row>
        <row r="768">
          <cell r="A768">
            <v>36641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36662</v>
          </cell>
          <cell r="F768">
            <v>427.87201480220801</v>
          </cell>
          <cell r="G768">
            <v>427.87201480220801</v>
          </cell>
        </row>
        <row r="769">
          <cell r="A769">
            <v>36641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36662</v>
          </cell>
          <cell r="F769">
            <v>-213.93600740110423</v>
          </cell>
          <cell r="G769">
            <v>-213.93600740110423</v>
          </cell>
        </row>
        <row r="770">
          <cell r="A770">
            <v>36641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36662</v>
          </cell>
          <cell r="F770">
            <v>-427.87201480220705</v>
          </cell>
          <cell r="G770">
            <v>-427.87201480220705</v>
          </cell>
        </row>
        <row r="771">
          <cell r="A771">
            <v>36641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36663</v>
          </cell>
          <cell r="F771">
            <v>213.93600740110401</v>
          </cell>
          <cell r="G771">
            <v>213.93600740110401</v>
          </cell>
        </row>
        <row r="772">
          <cell r="A772">
            <v>36641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36663</v>
          </cell>
          <cell r="F772">
            <v>427.87201480220801</v>
          </cell>
          <cell r="G772">
            <v>427.87201480220801</v>
          </cell>
        </row>
        <row r="773">
          <cell r="A773">
            <v>36641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36663</v>
          </cell>
          <cell r="F773">
            <v>-213.93600740110423</v>
          </cell>
          <cell r="G773">
            <v>-213.93600740110423</v>
          </cell>
        </row>
        <row r="774">
          <cell r="A774">
            <v>36641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36663</v>
          </cell>
          <cell r="F774">
            <v>-427.87201480220705</v>
          </cell>
          <cell r="G774">
            <v>-427.87201480220705</v>
          </cell>
        </row>
        <row r="775">
          <cell r="A775">
            <v>36641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36664</v>
          </cell>
          <cell r="F775">
            <v>213.93600740110401</v>
          </cell>
          <cell r="G775">
            <v>213.93600740110401</v>
          </cell>
        </row>
        <row r="776">
          <cell r="A776">
            <v>36641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36664</v>
          </cell>
          <cell r="F776">
            <v>427.87201480220801</v>
          </cell>
          <cell r="G776">
            <v>427.87201480220801</v>
          </cell>
        </row>
        <row r="777">
          <cell r="A777">
            <v>36641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36664</v>
          </cell>
          <cell r="F777">
            <v>-213.93600740110412</v>
          </cell>
          <cell r="G777">
            <v>-213.93600740110412</v>
          </cell>
        </row>
        <row r="778">
          <cell r="A778">
            <v>36641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36664</v>
          </cell>
          <cell r="F778">
            <v>-427.87201480220705</v>
          </cell>
          <cell r="G778">
            <v>-427.87201480220705</v>
          </cell>
        </row>
        <row r="779">
          <cell r="A779">
            <v>36641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36665</v>
          </cell>
          <cell r="F779">
            <v>213.93600740110401</v>
          </cell>
          <cell r="G779">
            <v>213.93600740110401</v>
          </cell>
        </row>
        <row r="780">
          <cell r="A780">
            <v>36641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36665</v>
          </cell>
          <cell r="F780">
            <v>427.87201480220801</v>
          </cell>
          <cell r="G780">
            <v>427.87201480220801</v>
          </cell>
        </row>
        <row r="781">
          <cell r="A781">
            <v>36641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36665</v>
          </cell>
          <cell r="F781">
            <v>-213.93600740110412</v>
          </cell>
          <cell r="G781">
            <v>-213.93600740110412</v>
          </cell>
        </row>
        <row r="782">
          <cell r="A782">
            <v>36641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36665</v>
          </cell>
          <cell r="F782">
            <v>-427.87201480220705</v>
          </cell>
          <cell r="G782">
            <v>-427.87201480220705</v>
          </cell>
        </row>
        <row r="783">
          <cell r="A783">
            <v>36641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36666</v>
          </cell>
          <cell r="F783">
            <v>641.80802220331111</v>
          </cell>
          <cell r="G783">
            <v>641.80802220331111</v>
          </cell>
        </row>
        <row r="784">
          <cell r="A784">
            <v>36641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36666</v>
          </cell>
          <cell r="F784">
            <v>0</v>
          </cell>
          <cell r="G784">
            <v>0</v>
          </cell>
        </row>
        <row r="785">
          <cell r="A785">
            <v>36641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36666</v>
          </cell>
          <cell r="F785">
            <v>-641.80802220331111</v>
          </cell>
          <cell r="G785">
            <v>-641.80802220331111</v>
          </cell>
        </row>
        <row r="786">
          <cell r="A786">
            <v>36641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36666</v>
          </cell>
          <cell r="F786">
            <v>0</v>
          </cell>
          <cell r="G786">
            <v>0</v>
          </cell>
        </row>
        <row r="787">
          <cell r="A787">
            <v>36641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36667</v>
          </cell>
          <cell r="F787">
            <v>641.80802220331111</v>
          </cell>
          <cell r="G787">
            <v>641.80802220331111</v>
          </cell>
        </row>
        <row r="788">
          <cell r="A788">
            <v>36641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36667</v>
          </cell>
          <cell r="F788">
            <v>0</v>
          </cell>
          <cell r="G788">
            <v>0</v>
          </cell>
        </row>
        <row r="789">
          <cell r="A789">
            <v>36641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36667</v>
          </cell>
          <cell r="F789">
            <v>-641.80802220331213</v>
          </cell>
          <cell r="G789">
            <v>-641.80802220331213</v>
          </cell>
        </row>
        <row r="790">
          <cell r="A790">
            <v>36641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36667</v>
          </cell>
          <cell r="F790">
            <v>0</v>
          </cell>
          <cell r="G790">
            <v>0</v>
          </cell>
        </row>
        <row r="791">
          <cell r="A791">
            <v>36641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36668</v>
          </cell>
          <cell r="F791">
            <v>213.93600740110401</v>
          </cell>
          <cell r="G791">
            <v>213.93600740110401</v>
          </cell>
        </row>
        <row r="792">
          <cell r="A792">
            <v>36641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36668</v>
          </cell>
          <cell r="F792">
            <v>427.87201480220801</v>
          </cell>
          <cell r="G792">
            <v>427.87201480220801</v>
          </cell>
        </row>
        <row r="793">
          <cell r="A793">
            <v>36641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36668</v>
          </cell>
          <cell r="F793">
            <v>-213.93600740110412</v>
          </cell>
          <cell r="G793">
            <v>-213.93600740110412</v>
          </cell>
        </row>
        <row r="794">
          <cell r="A794">
            <v>36641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36668</v>
          </cell>
          <cell r="F794">
            <v>-427.87201480220801</v>
          </cell>
          <cell r="G794">
            <v>-427.87201480220801</v>
          </cell>
        </row>
        <row r="795">
          <cell r="A795">
            <v>36641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36669</v>
          </cell>
          <cell r="F795">
            <v>213.93600740110401</v>
          </cell>
          <cell r="G795">
            <v>213.93600740110401</v>
          </cell>
        </row>
        <row r="796">
          <cell r="A796">
            <v>36641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36669</v>
          </cell>
          <cell r="F796">
            <v>427.87201480220801</v>
          </cell>
          <cell r="G796">
            <v>427.87201480220801</v>
          </cell>
        </row>
        <row r="797">
          <cell r="A797">
            <v>36641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36669</v>
          </cell>
          <cell r="F797">
            <v>-213.93600740110412</v>
          </cell>
          <cell r="G797">
            <v>-213.93600740110412</v>
          </cell>
        </row>
        <row r="798">
          <cell r="A798">
            <v>36641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36669</v>
          </cell>
          <cell r="F798">
            <v>-427.87201480220801</v>
          </cell>
          <cell r="G798">
            <v>-427.87201480220801</v>
          </cell>
        </row>
        <row r="799">
          <cell r="A799">
            <v>36641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36670</v>
          </cell>
          <cell r="F799">
            <v>213.93600740110401</v>
          </cell>
          <cell r="G799">
            <v>213.93600740110401</v>
          </cell>
        </row>
        <row r="800">
          <cell r="A800">
            <v>36641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36670</v>
          </cell>
          <cell r="F800">
            <v>427.87201480220801</v>
          </cell>
          <cell r="G800">
            <v>427.87201480220801</v>
          </cell>
        </row>
        <row r="801">
          <cell r="A801">
            <v>36641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36670</v>
          </cell>
          <cell r="F801">
            <v>-213.93600740110412</v>
          </cell>
          <cell r="G801">
            <v>-213.93600740110412</v>
          </cell>
        </row>
        <row r="802">
          <cell r="A802">
            <v>36641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36670</v>
          </cell>
          <cell r="F802">
            <v>-427.87201480220801</v>
          </cell>
          <cell r="G802">
            <v>-427.87201480220801</v>
          </cell>
        </row>
        <row r="803">
          <cell r="A803">
            <v>36641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36671</v>
          </cell>
          <cell r="F803">
            <v>213.93600740110401</v>
          </cell>
          <cell r="G803">
            <v>213.93600740110401</v>
          </cell>
        </row>
        <row r="804">
          <cell r="A804">
            <v>36641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36671</v>
          </cell>
          <cell r="F804">
            <v>427.87201480220801</v>
          </cell>
          <cell r="G804">
            <v>427.87201480220801</v>
          </cell>
        </row>
        <row r="805">
          <cell r="A805">
            <v>36641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36671</v>
          </cell>
          <cell r="F805">
            <v>-213.93600740110412</v>
          </cell>
          <cell r="G805">
            <v>-213.93600740110412</v>
          </cell>
        </row>
        <row r="806">
          <cell r="A806">
            <v>36641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36671</v>
          </cell>
          <cell r="F806">
            <v>-427.87201480220801</v>
          </cell>
          <cell r="G806">
            <v>-427.87201480220801</v>
          </cell>
        </row>
        <row r="807">
          <cell r="A807">
            <v>36641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36672</v>
          </cell>
          <cell r="F807">
            <v>213.93600740110401</v>
          </cell>
          <cell r="G807">
            <v>213.93600740110401</v>
          </cell>
        </row>
        <row r="808">
          <cell r="A808">
            <v>36641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36672</v>
          </cell>
          <cell r="F808">
            <v>427.87201480220904</v>
          </cell>
          <cell r="G808">
            <v>427.87201480220904</v>
          </cell>
        </row>
        <row r="809">
          <cell r="A809">
            <v>36641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36672</v>
          </cell>
          <cell r="F809">
            <v>-213.93600740110412</v>
          </cell>
          <cell r="G809">
            <v>-213.93600740110412</v>
          </cell>
        </row>
        <row r="810">
          <cell r="A810">
            <v>36641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36672</v>
          </cell>
          <cell r="F810">
            <v>-427.87201480220801</v>
          </cell>
          <cell r="G810">
            <v>-427.87201480220801</v>
          </cell>
        </row>
        <row r="811">
          <cell r="A811">
            <v>36641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36677</v>
          </cell>
          <cell r="F811">
            <v>2353.2960814121502</v>
          </cell>
          <cell r="G811">
            <v>2353.2960814121502</v>
          </cell>
        </row>
        <row r="812">
          <cell r="A812">
            <v>36641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36677</v>
          </cell>
          <cell r="F812">
            <v>855.74402960441807</v>
          </cell>
          <cell r="G812">
            <v>855.74402960441807</v>
          </cell>
        </row>
        <row r="813">
          <cell r="A813">
            <v>36641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36677</v>
          </cell>
          <cell r="F813">
            <v>-2353.2960814121461</v>
          </cell>
          <cell r="G813">
            <v>-2353.2960814121461</v>
          </cell>
        </row>
        <row r="814">
          <cell r="A814">
            <v>36641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36677</v>
          </cell>
          <cell r="F814">
            <v>-855.74402960441603</v>
          </cell>
          <cell r="G814">
            <v>-855.74402960441603</v>
          </cell>
        </row>
        <row r="815">
          <cell r="A815">
            <v>36641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36678</v>
          </cell>
          <cell r="F815">
            <v>9788.9944583719607</v>
          </cell>
          <cell r="G815">
            <v>9788.9944583719607</v>
          </cell>
        </row>
        <row r="816">
          <cell r="A816">
            <v>36641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36678</v>
          </cell>
          <cell r="F816">
            <v>9363.3860036601291</v>
          </cell>
          <cell r="G816">
            <v>9363.3860036601291</v>
          </cell>
        </row>
        <row r="817">
          <cell r="A817">
            <v>36641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36678</v>
          </cell>
          <cell r="F817">
            <v>-9788.9944583719407</v>
          </cell>
          <cell r="G817">
            <v>-9788.9944583719407</v>
          </cell>
        </row>
        <row r="818">
          <cell r="A818">
            <v>36641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36678</v>
          </cell>
          <cell r="F818">
            <v>-9363.3860036601218</v>
          </cell>
          <cell r="G818">
            <v>-9363.3860036601218</v>
          </cell>
        </row>
        <row r="819">
          <cell r="A819">
            <v>36641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36708</v>
          </cell>
          <cell r="F819">
            <v>11214.912846404701</v>
          </cell>
          <cell r="G819">
            <v>11214.912846404701</v>
          </cell>
        </row>
        <row r="820">
          <cell r="A820">
            <v>36641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36708</v>
          </cell>
          <cell r="F820">
            <v>8464.08516709789</v>
          </cell>
          <cell r="G820">
            <v>8464.08516709789</v>
          </cell>
        </row>
        <row r="821">
          <cell r="A821">
            <v>36641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36708</v>
          </cell>
          <cell r="F821">
            <v>-11214.912846404715</v>
          </cell>
          <cell r="G821">
            <v>-11214.912846404715</v>
          </cell>
        </row>
        <row r="822">
          <cell r="A822">
            <v>36641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36708</v>
          </cell>
          <cell r="F822">
            <v>-8464.08516709789</v>
          </cell>
          <cell r="G822">
            <v>-8464.08516709789</v>
          </cell>
        </row>
        <row r="823">
          <cell r="A823">
            <v>36641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36739</v>
          </cell>
          <cell r="F823">
            <v>9887.7138554589019</v>
          </cell>
          <cell r="G823">
            <v>9887.7138554589019</v>
          </cell>
        </row>
        <row r="824">
          <cell r="A824">
            <v>36641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36739</v>
          </cell>
          <cell r="F824">
            <v>9677.3369649172218</v>
          </cell>
          <cell r="G824">
            <v>9677.3369649172218</v>
          </cell>
        </row>
        <row r="825">
          <cell r="A825">
            <v>36641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36739</v>
          </cell>
          <cell r="F825">
            <v>-9887.7138554589019</v>
          </cell>
          <cell r="G825">
            <v>-9887.7138554589019</v>
          </cell>
        </row>
        <row r="826">
          <cell r="A826">
            <v>36641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36739</v>
          </cell>
          <cell r="F826">
            <v>-9677.3369649172109</v>
          </cell>
          <cell r="G826">
            <v>-9677.3369649172109</v>
          </cell>
        </row>
        <row r="827">
          <cell r="A827">
            <v>36641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36770</v>
          </cell>
          <cell r="F827">
            <v>10459.656796216903</v>
          </cell>
          <cell r="G827">
            <v>10459.656796216903</v>
          </cell>
        </row>
        <row r="828">
          <cell r="A828">
            <v>36641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36770</v>
          </cell>
          <cell r="F828">
            <v>8367.7254369735492</v>
          </cell>
          <cell r="G828">
            <v>8367.7254369735492</v>
          </cell>
        </row>
        <row r="829">
          <cell r="A829">
            <v>36641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36770</v>
          </cell>
          <cell r="F829">
            <v>-10459.656796216943</v>
          </cell>
          <cell r="G829">
            <v>-10459.656796216943</v>
          </cell>
        </row>
        <row r="830">
          <cell r="A830">
            <v>36641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36770</v>
          </cell>
          <cell r="F830">
            <v>-8367.7254369735419</v>
          </cell>
          <cell r="G830">
            <v>-8367.7254369735419</v>
          </cell>
        </row>
        <row r="831">
          <cell r="A831">
            <v>36641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36800</v>
          </cell>
          <cell r="F831">
            <v>10216.439118443503</v>
          </cell>
          <cell r="G831">
            <v>10216.439118443503</v>
          </cell>
        </row>
        <row r="832">
          <cell r="A832">
            <v>36641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36800</v>
          </cell>
          <cell r="F832">
            <v>9150.6019585041013</v>
          </cell>
          <cell r="G832">
            <v>9150.6019585041013</v>
          </cell>
        </row>
        <row r="833">
          <cell r="A833">
            <v>36641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36800</v>
          </cell>
          <cell r="F833">
            <v>-10200.071248778671</v>
          </cell>
          <cell r="G833">
            <v>-10200.071248778671</v>
          </cell>
        </row>
        <row r="834">
          <cell r="A834">
            <v>36641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36800</v>
          </cell>
          <cell r="F834">
            <v>-9150.6019585041013</v>
          </cell>
          <cell r="G834">
            <v>-9150.6019585041013</v>
          </cell>
        </row>
        <row r="835">
          <cell r="A835">
            <v>36641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36831</v>
          </cell>
          <cell r="F835">
            <v>9925.2408525919436</v>
          </cell>
          <cell r="G835">
            <v>9925.2408525919436</v>
          </cell>
        </row>
        <row r="836">
          <cell r="A836">
            <v>36641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36831</v>
          </cell>
          <cell r="F836">
            <v>8684.5857460179395</v>
          </cell>
          <cell r="G836">
            <v>8684.5857460179395</v>
          </cell>
        </row>
        <row r="837">
          <cell r="A837">
            <v>36641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36831</v>
          </cell>
          <cell r="F837">
            <v>-9925.2408525919436</v>
          </cell>
          <cell r="G837">
            <v>-9925.2408525919436</v>
          </cell>
        </row>
        <row r="838">
          <cell r="A838">
            <v>36641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36831</v>
          </cell>
          <cell r="F838">
            <v>-8684.5857460179504</v>
          </cell>
          <cell r="G838">
            <v>-8684.5857460179504</v>
          </cell>
        </row>
        <row r="839">
          <cell r="A839">
            <v>36641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36861</v>
          </cell>
          <cell r="F839">
            <v>10893.755999521201</v>
          </cell>
          <cell r="G839">
            <v>10893.755999521201</v>
          </cell>
        </row>
        <row r="840">
          <cell r="A840">
            <v>36641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36861</v>
          </cell>
          <cell r="F840">
            <v>8221.702641148102</v>
          </cell>
          <cell r="G840">
            <v>8221.702641148102</v>
          </cell>
        </row>
        <row r="841">
          <cell r="A841">
            <v>36641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36861</v>
          </cell>
          <cell r="F841">
            <v>-10893.755999521243</v>
          </cell>
          <cell r="G841">
            <v>-10893.755999521243</v>
          </cell>
        </row>
        <row r="842">
          <cell r="A842">
            <v>36641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36861</v>
          </cell>
          <cell r="F842">
            <v>-8221.7026411481111</v>
          </cell>
          <cell r="G842">
            <v>-8221.7026411481111</v>
          </cell>
        </row>
        <row r="843">
          <cell r="A843">
            <v>36641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36892</v>
          </cell>
          <cell r="F843">
            <v>-10010.988187578001</v>
          </cell>
          <cell r="G843">
            <v>-10010.988187578001</v>
          </cell>
        </row>
        <row r="844">
          <cell r="A844">
            <v>36641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36892</v>
          </cell>
          <cell r="F844">
            <v>-8989.4587806822929</v>
          </cell>
          <cell r="G844">
            <v>-8989.4587806822929</v>
          </cell>
        </row>
        <row r="845">
          <cell r="A845">
            <v>36641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36923</v>
          </cell>
          <cell r="F845">
            <v>-8940.3378993628503</v>
          </cell>
          <cell r="G845">
            <v>-8940.3378993628503</v>
          </cell>
        </row>
        <row r="846">
          <cell r="A846">
            <v>36641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36923</v>
          </cell>
          <cell r="F846">
            <v>-8127.5799085116805</v>
          </cell>
          <cell r="G846">
            <v>-8127.5799085116805</v>
          </cell>
        </row>
        <row r="847">
          <cell r="A847">
            <v>36641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36951</v>
          </cell>
          <cell r="F847">
            <v>-9896.2550482818133</v>
          </cell>
          <cell r="G847">
            <v>-9896.2550482818133</v>
          </cell>
        </row>
        <row r="848">
          <cell r="A848">
            <v>36641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36951</v>
          </cell>
          <cell r="F848">
            <v>-8886.4331045795916</v>
          </cell>
          <cell r="G848">
            <v>-8886.4331045795916</v>
          </cell>
        </row>
        <row r="849">
          <cell r="A849">
            <v>36641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36982</v>
          </cell>
          <cell r="F849">
            <v>-9628.3581987873004</v>
          </cell>
          <cell r="G849">
            <v>-9628.3581987873004</v>
          </cell>
        </row>
        <row r="850">
          <cell r="A850">
            <v>36641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36982</v>
          </cell>
          <cell r="F850">
            <v>-8432.9470534271495</v>
          </cell>
          <cell r="G850">
            <v>-8432.9470534271495</v>
          </cell>
        </row>
        <row r="851">
          <cell r="A851">
            <v>36641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37012</v>
          </cell>
          <cell r="F851">
            <v>-9778.7697062516127</v>
          </cell>
          <cell r="G851">
            <v>-9778.7697062516127</v>
          </cell>
        </row>
        <row r="852">
          <cell r="A852">
            <v>36641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37012</v>
          </cell>
          <cell r="F852">
            <v>-8780.9360627565511</v>
          </cell>
          <cell r="G852">
            <v>-8780.9360627565511</v>
          </cell>
        </row>
        <row r="853">
          <cell r="A853">
            <v>36641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37043</v>
          </cell>
          <cell r="F853">
            <v>-9522.9415039258329</v>
          </cell>
          <cell r="G853">
            <v>-9522.9415039258329</v>
          </cell>
        </row>
        <row r="854">
          <cell r="A854">
            <v>36641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37043</v>
          </cell>
          <cell r="F854">
            <v>-8332.5738159351004</v>
          </cell>
          <cell r="G854">
            <v>-8332.5738159351004</v>
          </cell>
        </row>
        <row r="855">
          <cell r="A855">
            <v>36641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37073</v>
          </cell>
          <cell r="F855">
            <v>-10056.539894003739</v>
          </cell>
          <cell r="G855">
            <v>-10056.539894003739</v>
          </cell>
        </row>
        <row r="856">
          <cell r="A856">
            <v>36641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37073</v>
          </cell>
          <cell r="F856">
            <v>-8281.8563832972013</v>
          </cell>
          <cell r="G856">
            <v>-8281.8563832972013</v>
          </cell>
        </row>
        <row r="857">
          <cell r="A857">
            <v>36641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37104</v>
          </cell>
          <cell r="F857">
            <v>-9211.2261546839236</v>
          </cell>
          <cell r="G857">
            <v>-9211.2261546839236</v>
          </cell>
        </row>
        <row r="858">
          <cell r="A858">
            <v>36641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37104</v>
          </cell>
          <cell r="F858">
            <v>-9015.2426194778709</v>
          </cell>
          <cell r="G858">
            <v>-9015.2426194778709</v>
          </cell>
        </row>
        <row r="859">
          <cell r="A859">
            <v>36641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37135</v>
          </cell>
          <cell r="F859">
            <v>-10131.032085684463</v>
          </cell>
          <cell r="G859">
            <v>-10131.032085684463</v>
          </cell>
        </row>
        <row r="860">
          <cell r="A860">
            <v>36641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37135</v>
          </cell>
          <cell r="F860">
            <v>-7403.4465241540311</v>
          </cell>
          <cell r="G860">
            <v>-7403.4465241540311</v>
          </cell>
        </row>
        <row r="861">
          <cell r="A861">
            <v>36641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37165</v>
          </cell>
          <cell r="F861">
            <v>-9109.9726696973721</v>
          </cell>
          <cell r="G861">
            <v>-9109.9726696973721</v>
          </cell>
        </row>
        <row r="862">
          <cell r="A862">
            <v>36641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37165</v>
          </cell>
          <cell r="F862">
            <v>-8907.3694593695291</v>
          </cell>
          <cell r="G862">
            <v>-8907.3694593695291</v>
          </cell>
        </row>
        <row r="863">
          <cell r="A863">
            <v>36641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37196</v>
          </cell>
          <cell r="F863">
            <v>-9239.5816820244418</v>
          </cell>
          <cell r="G863">
            <v>-9239.5816820244418</v>
          </cell>
        </row>
        <row r="864">
          <cell r="A864">
            <v>36641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37196</v>
          </cell>
          <cell r="F864">
            <v>-8084.6339717713909</v>
          </cell>
          <cell r="G864">
            <v>-8084.6339717713909</v>
          </cell>
        </row>
        <row r="865">
          <cell r="A865">
            <v>36641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37226</v>
          </cell>
          <cell r="F865">
            <v>-10139.479722658123</v>
          </cell>
          <cell r="G865">
            <v>-10139.479722658123</v>
          </cell>
        </row>
        <row r="866">
          <cell r="A866">
            <v>36641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37226</v>
          </cell>
          <cell r="F866">
            <v>-7652.4375265344315</v>
          </cell>
          <cell r="G866">
            <v>-7652.4375265344315</v>
          </cell>
        </row>
        <row r="867">
          <cell r="A867">
            <v>36641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37257</v>
          </cell>
          <cell r="F867">
            <v>-9316.5952606295214</v>
          </cell>
          <cell r="G867">
            <v>-9316.5952606295214</v>
          </cell>
        </row>
        <row r="868">
          <cell r="A868">
            <v>36641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37257</v>
          </cell>
          <cell r="F868">
            <v>-8365.9222748510001</v>
          </cell>
          <cell r="G868">
            <v>-8365.9222748510001</v>
          </cell>
        </row>
        <row r="869">
          <cell r="A869">
            <v>36641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37288</v>
          </cell>
          <cell r="F869">
            <v>-8319.5349420178518</v>
          </cell>
          <cell r="G869">
            <v>-8319.5349420178518</v>
          </cell>
        </row>
        <row r="870">
          <cell r="A870">
            <v>36641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37288</v>
          </cell>
          <cell r="F870">
            <v>-7563.2135836526004</v>
          </cell>
          <cell r="G870">
            <v>-7563.2135836526004</v>
          </cell>
        </row>
        <row r="871">
          <cell r="A871">
            <v>36641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37316</v>
          </cell>
          <cell r="F871">
            <v>-9584.3474469492921</v>
          </cell>
          <cell r="G871">
            <v>-9584.3474469492921</v>
          </cell>
        </row>
        <row r="872">
          <cell r="A872">
            <v>36641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37316</v>
          </cell>
          <cell r="F872">
            <v>-7892.9920151347123</v>
          </cell>
          <cell r="G872">
            <v>-7892.9920151347123</v>
          </cell>
        </row>
        <row r="873">
          <cell r="A873">
            <v>36641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37347</v>
          </cell>
          <cell r="F873">
            <v>-8585.2246060850903</v>
          </cell>
          <cell r="G873">
            <v>-8585.2246060850903</v>
          </cell>
        </row>
        <row r="874">
          <cell r="A874">
            <v>36641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37347</v>
          </cell>
          <cell r="F874">
            <v>-8220.2271465074318</v>
          </cell>
          <cell r="G874">
            <v>-8220.2271465074318</v>
          </cell>
        </row>
        <row r="875">
          <cell r="A875">
            <v>36641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37377</v>
          </cell>
          <cell r="F875">
            <v>-9098.7199401911312</v>
          </cell>
          <cell r="G875">
            <v>-9098.7199401911312</v>
          </cell>
        </row>
        <row r="876">
          <cell r="A876">
            <v>36641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37377</v>
          </cell>
          <cell r="F876">
            <v>-8170.2791299675509</v>
          </cell>
          <cell r="G876">
            <v>-8170.2791299675509</v>
          </cell>
        </row>
        <row r="877">
          <cell r="A877">
            <v>36641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37408</v>
          </cell>
          <cell r="F877">
            <v>-9229.9395046610207</v>
          </cell>
          <cell r="G877">
            <v>-9229.9395046610207</v>
          </cell>
        </row>
        <row r="878">
          <cell r="A878">
            <v>36641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37408</v>
          </cell>
          <cell r="F878">
            <v>-7383.9516037288104</v>
          </cell>
          <cell r="G878">
            <v>-7383.9516037288104</v>
          </cell>
        </row>
        <row r="879">
          <cell r="A879">
            <v>36641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37438</v>
          </cell>
          <cell r="F879">
            <v>-8990.5316826352409</v>
          </cell>
          <cell r="G879">
            <v>-8990.5316826352409</v>
          </cell>
        </row>
        <row r="880">
          <cell r="A880">
            <v>36641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37438</v>
          </cell>
          <cell r="F880">
            <v>-8073.1304905296001</v>
          </cell>
          <cell r="G880">
            <v>-8073.1304905296001</v>
          </cell>
        </row>
        <row r="881">
          <cell r="A881">
            <v>36641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37469</v>
          </cell>
          <cell r="F881">
            <v>-8936.0572577200419</v>
          </cell>
          <cell r="G881">
            <v>-8936.0572577200419</v>
          </cell>
        </row>
        <row r="882">
          <cell r="A882">
            <v>36641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37469</v>
          </cell>
          <cell r="F882">
            <v>-8024.2146804016711</v>
          </cell>
          <cell r="G882">
            <v>-8024.2146804016711</v>
          </cell>
        </row>
        <row r="883">
          <cell r="A883">
            <v>36641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37500</v>
          </cell>
          <cell r="F883">
            <v>-9065.0451208251707</v>
          </cell>
          <cell r="G883">
            <v>-9065.0451208251707</v>
          </cell>
        </row>
        <row r="884">
          <cell r="A884">
            <v>36641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37500</v>
          </cell>
          <cell r="F884">
            <v>-7252.0360966601302</v>
          </cell>
          <cell r="G884">
            <v>-7252.0360966601302</v>
          </cell>
        </row>
        <row r="885">
          <cell r="A885">
            <v>36641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37530</v>
          </cell>
          <cell r="F885">
            <v>-8477.9540669035523</v>
          </cell>
          <cell r="G885">
            <v>-8477.9540669035523</v>
          </cell>
        </row>
        <row r="886">
          <cell r="A886">
            <v>36641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37530</v>
          </cell>
          <cell r="F886">
            <v>-8289.4067711822208</v>
          </cell>
          <cell r="G886">
            <v>-8289.4067711822208</v>
          </cell>
        </row>
        <row r="887">
          <cell r="A887">
            <v>36641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37561</v>
          </cell>
          <cell r="F887">
            <v>-8957.4104917837012</v>
          </cell>
          <cell r="G887">
            <v>-8957.4104917837012</v>
          </cell>
        </row>
        <row r="888">
          <cell r="A888">
            <v>36641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37561</v>
          </cell>
          <cell r="F888">
            <v>-7165.9283934269588</v>
          </cell>
          <cell r="G888">
            <v>-7165.9283934269588</v>
          </cell>
        </row>
        <row r="889">
          <cell r="A889">
            <v>36641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37591</v>
          </cell>
          <cell r="F889">
            <v>-9081.1160121357007</v>
          </cell>
          <cell r="G889">
            <v>-9081.1160121357007</v>
          </cell>
        </row>
        <row r="890">
          <cell r="A890">
            <v>36641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37591</v>
          </cell>
          <cell r="F890">
            <v>-7478.566127641162</v>
          </cell>
          <cell r="G890">
            <v>-7478.566127641162</v>
          </cell>
        </row>
        <row r="891">
          <cell r="A891">
            <v>36641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37622</v>
          </cell>
          <cell r="F891">
            <v>-8671.9707906554213</v>
          </cell>
          <cell r="G891">
            <v>-8671.9707906554213</v>
          </cell>
        </row>
        <row r="892">
          <cell r="A892">
            <v>36641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37622</v>
          </cell>
          <cell r="F892">
            <v>-7787.0758120171295</v>
          </cell>
          <cell r="G892">
            <v>-7787.0758120171295</v>
          </cell>
        </row>
        <row r="893">
          <cell r="A893">
            <v>36641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37653</v>
          </cell>
          <cell r="F893">
            <v>-7744.40828188875</v>
          </cell>
          <cell r="G893">
            <v>-7744.40828188875</v>
          </cell>
        </row>
        <row r="894">
          <cell r="A894">
            <v>36641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37653</v>
          </cell>
          <cell r="F894">
            <v>-7040.371165353421</v>
          </cell>
          <cell r="G894">
            <v>-7040.371165353421</v>
          </cell>
        </row>
        <row r="895">
          <cell r="A895">
            <v>36641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37681</v>
          </cell>
          <cell r="F895">
            <v>-8922.2839119505516</v>
          </cell>
          <cell r="G895">
            <v>-8922.2839119505516</v>
          </cell>
        </row>
        <row r="896">
          <cell r="A896">
            <v>36641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37681</v>
          </cell>
          <cell r="F896">
            <v>-7347.7632216063303</v>
          </cell>
          <cell r="G896">
            <v>-7347.7632216063303</v>
          </cell>
        </row>
        <row r="897">
          <cell r="A897">
            <v>36641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37712</v>
          </cell>
          <cell r="F897">
            <v>-7992.5721152816805</v>
          </cell>
          <cell r="G897">
            <v>-7992.5721152816805</v>
          </cell>
        </row>
        <row r="898">
          <cell r="A898">
            <v>36641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37712</v>
          </cell>
          <cell r="F898">
            <v>-7652.7710440899791</v>
          </cell>
          <cell r="G898">
            <v>-7652.7710440899791</v>
          </cell>
        </row>
        <row r="899">
          <cell r="A899">
            <v>36641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37742</v>
          </cell>
          <cell r="F899">
            <v>-8816.7871311856707</v>
          </cell>
          <cell r="G899">
            <v>-8816.7871311856707</v>
          </cell>
        </row>
        <row r="900">
          <cell r="A900">
            <v>36641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37742</v>
          </cell>
          <cell r="F900">
            <v>-7260.8835197999706</v>
          </cell>
          <cell r="G900">
            <v>-7260.8835197999706</v>
          </cell>
        </row>
        <row r="901">
          <cell r="A901">
            <v>36641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37773</v>
          </cell>
          <cell r="F901">
            <v>-8249.7090221531198</v>
          </cell>
          <cell r="G901">
            <v>-8249.7090221531198</v>
          </cell>
        </row>
        <row r="902">
          <cell r="A902">
            <v>36641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37773</v>
          </cell>
          <cell r="F902">
            <v>-7218.495394383981</v>
          </cell>
          <cell r="G902">
            <v>-7218.495394383981</v>
          </cell>
        </row>
        <row r="903">
          <cell r="A903">
            <v>36641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37803</v>
          </cell>
          <cell r="F903">
            <v>-8370.7530995450124</v>
          </cell>
          <cell r="G903">
            <v>-8370.7530995450124</v>
          </cell>
        </row>
        <row r="904">
          <cell r="A904">
            <v>36641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37803</v>
          </cell>
          <cell r="F904">
            <v>-7516.5946199995906</v>
          </cell>
          <cell r="G904">
            <v>-7516.5946199995906</v>
          </cell>
        </row>
        <row r="905">
          <cell r="A905">
            <v>36641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37834</v>
          </cell>
          <cell r="F905">
            <v>-8659.8332005015636</v>
          </cell>
          <cell r="G905">
            <v>-8659.8332005015636</v>
          </cell>
        </row>
        <row r="906">
          <cell r="A906">
            <v>36641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37834</v>
          </cell>
          <cell r="F906">
            <v>-7131.6273415895212</v>
          </cell>
          <cell r="G906">
            <v>-7131.6273415895212</v>
          </cell>
        </row>
        <row r="907">
          <cell r="A907">
            <v>36641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37865</v>
          </cell>
          <cell r="F907">
            <v>-8102.8379664531922</v>
          </cell>
          <cell r="G907">
            <v>-8102.8379664531922</v>
          </cell>
        </row>
        <row r="908">
          <cell r="A908">
            <v>36641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37865</v>
          </cell>
          <cell r="F908">
            <v>-7089.9832206465408</v>
          </cell>
          <cell r="G908">
            <v>-7089.9832206465408</v>
          </cell>
        </row>
        <row r="909">
          <cell r="A909">
            <v>36641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37895</v>
          </cell>
          <cell r="F909">
            <v>-7893.9232783159996</v>
          </cell>
          <cell r="G909">
            <v>-7893.9232783159996</v>
          </cell>
        </row>
        <row r="910">
          <cell r="A910">
            <v>36641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37895</v>
          </cell>
          <cell r="F910">
            <v>-7718.3646618134007</v>
          </cell>
          <cell r="G910">
            <v>-7718.3646618134007</v>
          </cell>
        </row>
        <row r="911">
          <cell r="A911">
            <v>36641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37926</v>
          </cell>
          <cell r="F911">
            <v>-8674.0554091784816</v>
          </cell>
          <cell r="G911">
            <v>-8674.0554091784816</v>
          </cell>
        </row>
        <row r="912">
          <cell r="A912">
            <v>36641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37926</v>
          </cell>
          <cell r="F912">
            <v>-6338.7327990150516</v>
          </cell>
          <cell r="G912">
            <v>-6338.7327990150516</v>
          </cell>
        </row>
        <row r="913">
          <cell r="A913">
            <v>36641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37956</v>
          </cell>
          <cell r="F913">
            <v>-8124.0651017661112</v>
          </cell>
          <cell r="G913">
            <v>-8124.0651017661112</v>
          </cell>
        </row>
        <row r="914">
          <cell r="A914">
            <v>36641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37956</v>
          </cell>
          <cell r="F914">
            <v>-7295.0788668920204</v>
          </cell>
          <cell r="G914">
            <v>-7295.0788668920204</v>
          </cell>
        </row>
        <row r="915">
          <cell r="A915">
            <v>36641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37987</v>
          </cell>
          <cell r="F915">
            <v>-8404.3017491377232</v>
          </cell>
          <cell r="G915">
            <v>-8404.3017491377232</v>
          </cell>
        </row>
        <row r="916">
          <cell r="A916">
            <v>36641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37987</v>
          </cell>
          <cell r="F916">
            <v>-6921.1896757604809</v>
          </cell>
          <cell r="G916">
            <v>-6921.1896757604809</v>
          </cell>
        </row>
        <row r="917">
          <cell r="A917">
            <v>36641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38018</v>
          </cell>
          <cell r="F917">
            <v>-7701.1072256710495</v>
          </cell>
          <cell r="G917">
            <v>-7701.1072256710495</v>
          </cell>
        </row>
        <row r="918">
          <cell r="A918">
            <v>36641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38018</v>
          </cell>
          <cell r="F918">
            <v>-6554.1338090817399</v>
          </cell>
          <cell r="G918">
            <v>-6554.1338090817399</v>
          </cell>
        </row>
        <row r="919">
          <cell r="A919">
            <v>36641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38047</v>
          </cell>
          <cell r="F919">
            <v>-7654.3004188089117</v>
          </cell>
          <cell r="G919">
            <v>-7654.3004188089117</v>
          </cell>
        </row>
        <row r="920">
          <cell r="A920">
            <v>36641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38047</v>
          </cell>
          <cell r="F920">
            <v>-7491.4429630895702</v>
          </cell>
          <cell r="G920">
            <v>-7491.4429630895702</v>
          </cell>
        </row>
        <row r="921">
          <cell r="A921">
            <v>36641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38078</v>
          </cell>
          <cell r="F921">
            <v>-7439.8594916051807</v>
          </cell>
          <cell r="G921">
            <v>-7439.8594916051807</v>
          </cell>
        </row>
        <row r="922">
          <cell r="A922">
            <v>36641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38078</v>
          </cell>
          <cell r="F922">
            <v>-7123.5567810009697</v>
          </cell>
          <cell r="G922">
            <v>-7123.5567810009697</v>
          </cell>
        </row>
        <row r="923">
          <cell r="A923">
            <v>36641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38108</v>
          </cell>
          <cell r="F923">
            <v>-8528.4412307662715</v>
          </cell>
          <cell r="G923">
            <v>-8528.4412307662715</v>
          </cell>
        </row>
        <row r="924">
          <cell r="A924">
            <v>36641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38108</v>
          </cell>
          <cell r="F924">
            <v>-6436.559419446241</v>
          </cell>
          <cell r="G924">
            <v>-6436.559419446241</v>
          </cell>
        </row>
        <row r="925">
          <cell r="A925">
            <v>36641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38139</v>
          </cell>
          <cell r="F925">
            <v>-7358.4307176595021</v>
          </cell>
          <cell r="G925">
            <v>-7358.4307176595021</v>
          </cell>
        </row>
        <row r="926">
          <cell r="A926">
            <v>36641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38139</v>
          </cell>
          <cell r="F926">
            <v>-7038.4989473264804</v>
          </cell>
          <cell r="G926">
            <v>-7038.4989473264804</v>
          </cell>
        </row>
        <row r="927">
          <cell r="A927">
            <v>36641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38169</v>
          </cell>
          <cell r="F927">
            <v>-8108.565729178621</v>
          </cell>
          <cell r="G927">
            <v>-8108.565729178621</v>
          </cell>
        </row>
        <row r="928">
          <cell r="A928">
            <v>36641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38169</v>
          </cell>
          <cell r="F928">
            <v>-6677.6423652059202</v>
          </cell>
          <cell r="G928">
            <v>-6677.6423652059202</v>
          </cell>
        </row>
        <row r="929">
          <cell r="A929">
            <v>36641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38200</v>
          </cell>
          <cell r="F929">
            <v>-7743.1000203923113</v>
          </cell>
          <cell r="G929">
            <v>-7743.1000203923113</v>
          </cell>
        </row>
        <row r="930">
          <cell r="A930">
            <v>36641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38200</v>
          </cell>
          <cell r="F930">
            <v>-6952.9877734135125</v>
          </cell>
          <cell r="G930">
            <v>-6952.9877734135125</v>
          </cell>
        </row>
        <row r="931">
          <cell r="A931">
            <v>36641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38231</v>
          </cell>
          <cell r="F931">
            <v>-7540.3083307760617</v>
          </cell>
          <cell r="G931">
            <v>-7540.3083307760617</v>
          </cell>
        </row>
        <row r="932">
          <cell r="A932">
            <v>36641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38231</v>
          </cell>
          <cell r="F932">
            <v>-6597.7697894290513</v>
          </cell>
          <cell r="G932">
            <v>-6597.7697894290513</v>
          </cell>
        </row>
        <row r="933">
          <cell r="A933">
            <v>36641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38261</v>
          </cell>
          <cell r="F933">
            <v>-7969.919646421441</v>
          </cell>
          <cell r="G933">
            <v>-7969.919646421441</v>
          </cell>
        </row>
        <row r="934">
          <cell r="A934">
            <v>36641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38261</v>
          </cell>
          <cell r="F934">
            <v>-6557.5105235203418</v>
          </cell>
          <cell r="G934">
            <v>-6557.5105235203418</v>
          </cell>
        </row>
        <row r="935">
          <cell r="A935">
            <v>36641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38292</v>
          </cell>
          <cell r="F935">
            <v>-7450.0130861569514</v>
          </cell>
          <cell r="G935">
            <v>-7450.0130861569514</v>
          </cell>
        </row>
        <row r="936">
          <cell r="A936">
            <v>36641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38292</v>
          </cell>
          <cell r="F936">
            <v>-6518.761450387341</v>
          </cell>
          <cell r="G936">
            <v>-6518.761450387341</v>
          </cell>
        </row>
        <row r="937">
          <cell r="A937">
            <v>36641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38322</v>
          </cell>
          <cell r="F937">
            <v>-7250.2404330541103</v>
          </cell>
          <cell r="G937">
            <v>-7250.2404330541103</v>
          </cell>
        </row>
        <row r="938">
          <cell r="A938">
            <v>36641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38322</v>
          </cell>
          <cell r="F938">
            <v>-7095.9799983082803</v>
          </cell>
          <cell r="G938">
            <v>-7095.9799983082803</v>
          </cell>
        </row>
        <row r="939">
          <cell r="A939">
            <v>36641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38353</v>
          </cell>
          <cell r="F939">
            <v>-7819.1926212111421</v>
          </cell>
          <cell r="G939">
            <v>-7819.1926212111421</v>
          </cell>
        </row>
        <row r="940">
          <cell r="A940">
            <v>36641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38353</v>
          </cell>
          <cell r="F940">
            <v>-6439.3350998209407</v>
          </cell>
          <cell r="G940">
            <v>-6439.3350998209407</v>
          </cell>
        </row>
        <row r="941">
          <cell r="A941">
            <v>36641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38384</v>
          </cell>
          <cell r="F941">
            <v>-6708.6933514712</v>
          </cell>
          <cell r="G941">
            <v>-6708.6933514712</v>
          </cell>
        </row>
        <row r="942">
          <cell r="A942">
            <v>36641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38384</v>
          </cell>
          <cell r="F942">
            <v>-6098.8121377010903</v>
          </cell>
          <cell r="G942">
            <v>-6098.8121377010903</v>
          </cell>
        </row>
        <row r="943">
          <cell r="A943">
            <v>36641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38412</v>
          </cell>
          <cell r="F943">
            <v>-7122.2540458844514</v>
          </cell>
          <cell r="G943">
            <v>-7122.2540458844514</v>
          </cell>
        </row>
        <row r="944">
          <cell r="A944">
            <v>36641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38412</v>
          </cell>
          <cell r="F944">
            <v>-6970.7167257592519</v>
          </cell>
          <cell r="G944">
            <v>-6970.7167257592519</v>
          </cell>
        </row>
        <row r="945">
          <cell r="A945">
            <v>36641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38443</v>
          </cell>
          <cell r="F945">
            <v>-7223.7314188146711</v>
          </cell>
          <cell r="G945">
            <v>-7223.7314188146711</v>
          </cell>
        </row>
        <row r="946">
          <cell r="A946">
            <v>36641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38443</v>
          </cell>
          <cell r="F946">
            <v>-6326.8672940226515</v>
          </cell>
          <cell r="G946">
            <v>-6326.8672940226515</v>
          </cell>
        </row>
        <row r="947">
          <cell r="A947">
            <v>36641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38473</v>
          </cell>
          <cell r="F947">
            <v>-7635.5879806485509</v>
          </cell>
          <cell r="G947">
            <v>-7635.5879806485509</v>
          </cell>
        </row>
        <row r="948">
          <cell r="A948">
            <v>36641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38473</v>
          </cell>
          <cell r="F948">
            <v>-6288.1312781811612</v>
          </cell>
          <cell r="G948">
            <v>-6288.1312781811612</v>
          </cell>
        </row>
        <row r="949">
          <cell r="A949">
            <v>36641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38504</v>
          </cell>
          <cell r="F949">
            <v>-6846.1689728692709</v>
          </cell>
          <cell r="G949">
            <v>-6846.1689728692709</v>
          </cell>
        </row>
        <row r="950">
          <cell r="A950">
            <v>36641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38504</v>
          </cell>
          <cell r="F950">
            <v>-6548.5094523097405</v>
          </cell>
          <cell r="G950">
            <v>-6548.5094523097405</v>
          </cell>
        </row>
        <row r="951">
          <cell r="A951">
            <v>36641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38534</v>
          </cell>
          <cell r="F951">
            <v>-7839.6297809003117</v>
          </cell>
          <cell r="G951">
            <v>-7839.6297809003117</v>
          </cell>
        </row>
        <row r="952">
          <cell r="A952">
            <v>36641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-5916.7017214342013</v>
          </cell>
          <cell r="G952">
            <v>-5916.7017214342013</v>
          </cell>
        </row>
        <row r="953">
          <cell r="A953">
            <v>36641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-6909.4890664909017</v>
          </cell>
          <cell r="G953">
            <v>-6909.4890664909017</v>
          </cell>
        </row>
        <row r="954">
          <cell r="A954">
            <v>36641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38565</v>
          </cell>
          <cell r="F954">
            <v>-6762.4786608208915</v>
          </cell>
          <cell r="G954">
            <v>-6762.4786608208915</v>
          </cell>
        </row>
        <row r="955">
          <cell r="A955">
            <v>36641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38596</v>
          </cell>
          <cell r="F955">
            <v>-7014.5925172472207</v>
          </cell>
          <cell r="G955">
            <v>-7014.5925172472207</v>
          </cell>
        </row>
        <row r="956">
          <cell r="A956">
            <v>36641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38596</v>
          </cell>
          <cell r="F956">
            <v>-6137.7684525913091</v>
          </cell>
          <cell r="G956">
            <v>-6137.7684525913091</v>
          </cell>
        </row>
        <row r="957">
          <cell r="A957">
            <v>36641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38626</v>
          </cell>
          <cell r="F957">
            <v>-7413.9707179819598</v>
          </cell>
          <cell r="G957">
            <v>-7413.9707179819598</v>
          </cell>
        </row>
        <row r="958">
          <cell r="A958">
            <v>36641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38626</v>
          </cell>
          <cell r="F958">
            <v>-6100.0854664912322</v>
          </cell>
          <cell r="G958">
            <v>-6100.0854664912322</v>
          </cell>
        </row>
        <row r="959">
          <cell r="A959">
            <v>36641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38657</v>
          </cell>
          <cell r="F959">
            <v>-6930.0780289799304</v>
          </cell>
          <cell r="G959">
            <v>-6930.0780289799304</v>
          </cell>
        </row>
        <row r="960">
          <cell r="A960">
            <v>36641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38657</v>
          </cell>
          <cell r="F960">
            <v>-6063.8182753574411</v>
          </cell>
          <cell r="G960">
            <v>-6063.8182753574411</v>
          </cell>
        </row>
        <row r="961">
          <cell r="A961">
            <v>36641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38687</v>
          </cell>
          <cell r="F961">
            <v>-7317.9512186804504</v>
          </cell>
          <cell r="G961">
            <v>-7317.9512186804504</v>
          </cell>
        </row>
        <row r="962">
          <cell r="A962">
            <v>36641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38687</v>
          </cell>
          <cell r="F962">
            <v>-6026.548062442731</v>
          </cell>
          <cell r="G962">
            <v>-6026.548062442731</v>
          </cell>
        </row>
        <row r="963">
          <cell r="A963">
            <v>36641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38718</v>
          </cell>
          <cell r="F963">
            <v>-7272.9473985084105</v>
          </cell>
          <cell r="G963">
            <v>-7272.9473985084105</v>
          </cell>
        </row>
        <row r="964">
          <cell r="A964">
            <v>36641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38718</v>
          </cell>
          <cell r="F964">
            <v>-5989.4860928892704</v>
          </cell>
          <cell r="G964">
            <v>-5989.4860928892704</v>
          </cell>
        </row>
        <row r="965">
          <cell r="A965">
            <v>36641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38749</v>
          </cell>
          <cell r="F965">
            <v>-6239.816946925961</v>
          </cell>
          <cell r="G965">
            <v>-6239.816946925961</v>
          </cell>
        </row>
        <row r="966">
          <cell r="A966">
            <v>36641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38749</v>
          </cell>
          <cell r="F966">
            <v>-5672.5608608417888</v>
          </cell>
          <cell r="G966">
            <v>-5672.5608608417888</v>
          </cell>
        </row>
        <row r="967">
          <cell r="A967">
            <v>36641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38777</v>
          </cell>
          <cell r="F967">
            <v>-6624.2252595747505</v>
          </cell>
          <cell r="G967">
            <v>-6624.2252595747505</v>
          </cell>
        </row>
        <row r="968">
          <cell r="A968">
            <v>36641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38777</v>
          </cell>
          <cell r="F968">
            <v>-6483.2842966050594</v>
          </cell>
          <cell r="G968">
            <v>-6483.2842966050594</v>
          </cell>
        </row>
        <row r="969">
          <cell r="A969">
            <v>36641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38808</v>
          </cell>
          <cell r="F969">
            <v>-6998.5499352544603</v>
          </cell>
          <cell r="G969">
            <v>-6998.5499352544603</v>
          </cell>
        </row>
        <row r="970">
          <cell r="A970">
            <v>36641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38808</v>
          </cell>
          <cell r="F970">
            <v>-5604.028863818221</v>
          </cell>
          <cell r="G970">
            <v>-5604.028863818221</v>
          </cell>
        </row>
        <row r="971">
          <cell r="A971">
            <v>36641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38838</v>
          </cell>
          <cell r="F971">
            <v>-6822.6256355587011</v>
          </cell>
          <cell r="G971">
            <v>-6822.6256355587011</v>
          </cell>
        </row>
        <row r="972">
          <cell r="A972">
            <v>36641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38838</v>
          </cell>
          <cell r="F972">
            <v>-6126.4393462159815</v>
          </cell>
          <cell r="G972">
            <v>-6126.4393462159815</v>
          </cell>
        </row>
        <row r="973">
          <cell r="A973">
            <v>36641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38869</v>
          </cell>
          <cell r="F973">
            <v>-6366.6878118824807</v>
          </cell>
          <cell r="G973">
            <v>-6366.6878118824807</v>
          </cell>
        </row>
        <row r="974">
          <cell r="A974">
            <v>36641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38869</v>
          </cell>
          <cell r="F974">
            <v>-6089.8752983223703</v>
          </cell>
          <cell r="G974">
            <v>-6089.8752983223703</v>
          </cell>
        </row>
        <row r="975">
          <cell r="A975">
            <v>36641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38899</v>
          </cell>
          <cell r="F975">
            <v>-7290.271635315481</v>
          </cell>
          <cell r="G975">
            <v>-7290.271635315481</v>
          </cell>
        </row>
        <row r="976">
          <cell r="A976">
            <v>36641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38899</v>
          </cell>
          <cell r="F976">
            <v>-5502.0918002381013</v>
          </cell>
          <cell r="G976">
            <v>-5502.0918002381013</v>
          </cell>
        </row>
        <row r="977">
          <cell r="A977">
            <v>36641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38930</v>
          </cell>
          <cell r="F977">
            <v>-6425.0469567547007</v>
          </cell>
          <cell r="G977">
            <v>-6425.0469567547007</v>
          </cell>
        </row>
        <row r="978">
          <cell r="A978">
            <v>36641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38930</v>
          </cell>
          <cell r="F978">
            <v>-6288.3438300152402</v>
          </cell>
          <cell r="G978">
            <v>-6288.3438300152402</v>
          </cell>
        </row>
        <row r="979">
          <cell r="A979">
            <v>36641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38961</v>
          </cell>
          <cell r="F979">
            <v>-6794.2946367242703</v>
          </cell>
          <cell r="G979">
            <v>-6794.2946367242703</v>
          </cell>
        </row>
        <row r="980">
          <cell r="A980">
            <v>36641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38961</v>
          </cell>
          <cell r="F980">
            <v>-5435.4357093794106</v>
          </cell>
          <cell r="G980">
            <v>-5435.4357093794106</v>
          </cell>
        </row>
        <row r="981">
          <cell r="A981">
            <v>36641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38991</v>
          </cell>
          <cell r="F981">
            <v>-6623.5104335565211</v>
          </cell>
          <cell r="G981">
            <v>-6623.5104335565211</v>
          </cell>
        </row>
        <row r="982">
          <cell r="A982">
            <v>36641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38991</v>
          </cell>
          <cell r="F982">
            <v>-5942.0278611026306</v>
          </cell>
          <cell r="G982">
            <v>-5942.0278611026306</v>
          </cell>
        </row>
        <row r="983">
          <cell r="A983">
            <v>36641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39022</v>
          </cell>
          <cell r="F983">
            <v>-6443.4178012246803</v>
          </cell>
          <cell r="G983">
            <v>-6443.4178012246803</v>
          </cell>
        </row>
        <row r="984">
          <cell r="A984">
            <v>36641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39022</v>
          </cell>
          <cell r="F984">
            <v>-5637.9905760716019</v>
          </cell>
          <cell r="G984">
            <v>-5637.9905760716019</v>
          </cell>
        </row>
        <row r="985">
          <cell r="A985">
            <v>36641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39052</v>
          </cell>
          <cell r="F985">
            <v>-7070.5889214378913</v>
          </cell>
          <cell r="G985">
            <v>-7070.5889214378913</v>
          </cell>
        </row>
        <row r="986">
          <cell r="A986">
            <v>36641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39052</v>
          </cell>
          <cell r="F986">
            <v>-5336.2935256135015</v>
          </cell>
          <cell r="G986">
            <v>-5336.2935256135015</v>
          </cell>
        </row>
        <row r="987">
          <cell r="A987">
            <v>36641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39083</v>
          </cell>
          <cell r="F987">
            <v>-6496.4926625054704</v>
          </cell>
          <cell r="G987">
            <v>-6496.4926625054704</v>
          </cell>
        </row>
        <row r="988">
          <cell r="A988">
            <v>36641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39083</v>
          </cell>
          <cell r="F988">
            <v>-5833.5852479640898</v>
          </cell>
          <cell r="G988">
            <v>-5833.5852479640898</v>
          </cell>
        </row>
        <row r="989">
          <cell r="A989">
            <v>36641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39114</v>
          </cell>
          <cell r="F989">
            <v>-5800.9402101627111</v>
          </cell>
          <cell r="G989">
            <v>-5800.9402101627111</v>
          </cell>
        </row>
        <row r="990">
          <cell r="A990">
            <v>36641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39114</v>
          </cell>
          <cell r="F990">
            <v>-5273.5820092388312</v>
          </cell>
          <cell r="G990">
            <v>-5273.5820092388312</v>
          </cell>
        </row>
        <row r="991">
          <cell r="A991">
            <v>36641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39142</v>
          </cell>
          <cell r="F991">
            <v>-6420.1403066573212</v>
          </cell>
          <cell r="G991">
            <v>-6420.1403066573212</v>
          </cell>
        </row>
        <row r="992">
          <cell r="A992">
            <v>36641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39142</v>
          </cell>
          <cell r="F992">
            <v>-5765.0239488351508</v>
          </cell>
          <cell r="G992">
            <v>-5765.0239488351508</v>
          </cell>
        </row>
        <row r="993">
          <cell r="A993">
            <v>36641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39173</v>
          </cell>
          <cell r="F993">
            <v>-6245.6343760752916</v>
          </cell>
          <cell r="G993">
            <v>-6245.6343760752916</v>
          </cell>
        </row>
        <row r="994">
          <cell r="A994">
            <v>36641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39173</v>
          </cell>
          <cell r="F994">
            <v>-5470.2061266417304</v>
          </cell>
          <cell r="G994">
            <v>-5470.2061266417304</v>
          </cell>
        </row>
        <row r="995">
          <cell r="A995">
            <v>36641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39203</v>
          </cell>
          <cell r="F995">
            <v>-6342.7664696754509</v>
          </cell>
          <cell r="G995">
            <v>-6342.7664696754509</v>
          </cell>
        </row>
        <row r="996">
          <cell r="A996">
            <v>36641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39203</v>
          </cell>
          <cell r="F996">
            <v>-5695.5454013412309</v>
          </cell>
          <cell r="G996">
            <v>-5695.5454013412309</v>
          </cell>
        </row>
        <row r="997">
          <cell r="A997">
            <v>36641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39234</v>
          </cell>
          <cell r="F997">
            <v>-6176.4305153784708</v>
          </cell>
          <cell r="G997">
            <v>-6176.4305153784708</v>
          </cell>
        </row>
        <row r="998">
          <cell r="A998">
            <v>36641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39234</v>
          </cell>
          <cell r="F998">
            <v>-5404.3767009561607</v>
          </cell>
          <cell r="G998">
            <v>-5404.3767009561607</v>
          </cell>
        </row>
        <row r="999">
          <cell r="A999">
            <v>36641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39264</v>
          </cell>
          <cell r="F999">
            <v>-6522.1862859499215</v>
          </cell>
          <cell r="G999">
            <v>-6522.1862859499215</v>
          </cell>
        </row>
        <row r="1000">
          <cell r="A1000">
            <v>36641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39264</v>
          </cell>
          <cell r="F1000">
            <v>-5371.2122354881712</v>
          </cell>
          <cell r="G1000">
            <v>-5371.2122354881712</v>
          </cell>
        </row>
        <row r="1001">
          <cell r="A1001">
            <v>36641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39295</v>
          </cell>
          <cell r="F1001">
            <v>-5973.7466258530403</v>
          </cell>
          <cell r="G1001">
            <v>-5973.7466258530403</v>
          </cell>
        </row>
        <row r="1002">
          <cell r="A1002">
            <v>36641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39295</v>
          </cell>
          <cell r="F1002">
            <v>-5846.6456338136204</v>
          </cell>
          <cell r="G1002">
            <v>-5846.6456338136204</v>
          </cell>
        </row>
        <row r="1003">
          <cell r="A1003">
            <v>36641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39326</v>
          </cell>
          <cell r="F1003">
            <v>-6569.9749980321003</v>
          </cell>
          <cell r="G1003">
            <v>-6569.9749980321003</v>
          </cell>
        </row>
        <row r="1004">
          <cell r="A1004">
            <v>36641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39326</v>
          </cell>
          <cell r="F1004">
            <v>-4801.1355754850001</v>
          </cell>
          <cell r="G1004">
            <v>-4801.1355754850001</v>
          </cell>
        </row>
        <row r="1005">
          <cell r="A1005">
            <v>36641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39356</v>
          </cell>
          <cell r="F1005">
            <v>-5907.5878676275106</v>
          </cell>
          <cell r="G1005">
            <v>-5907.5878676275106</v>
          </cell>
        </row>
        <row r="1006">
          <cell r="A1006">
            <v>36641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39356</v>
          </cell>
          <cell r="F1006">
            <v>-5776.204787713732</v>
          </cell>
          <cell r="G1006">
            <v>-5776.204787713732</v>
          </cell>
        </row>
        <row r="1007">
          <cell r="A1007">
            <v>36641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39387</v>
          </cell>
          <cell r="F1007">
            <v>-5991.505058092931</v>
          </cell>
          <cell r="G1007">
            <v>-5991.505058092931</v>
          </cell>
        </row>
        <row r="1008">
          <cell r="A1008">
            <v>36641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39387</v>
          </cell>
          <cell r="F1008">
            <v>-5242.566925831311</v>
          </cell>
          <cell r="G1008">
            <v>-5242.566925831311</v>
          </cell>
        </row>
        <row r="1009">
          <cell r="A1009">
            <v>36641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39417</v>
          </cell>
          <cell r="F1009">
            <v>-6574.9643077547116</v>
          </cell>
          <cell r="G1009">
            <v>-6574.9643077547116</v>
          </cell>
        </row>
        <row r="1010">
          <cell r="A1010">
            <v>36641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39417</v>
          </cell>
          <cell r="F1010">
            <v>-4962.2372133997806</v>
          </cell>
          <cell r="G1010">
            <v>-4962.2372133997806</v>
          </cell>
        </row>
        <row r="1011">
          <cell r="A1011">
            <v>36641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39448</v>
          </cell>
          <cell r="F1011">
            <v>-6041.3731961105905</v>
          </cell>
          <cell r="G1011">
            <v>-6041.3731961105905</v>
          </cell>
        </row>
        <row r="1012">
          <cell r="A1012">
            <v>36641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39448</v>
          </cell>
          <cell r="F1012">
            <v>-5424.90654344624</v>
          </cell>
          <cell r="G1012">
            <v>-5424.90654344624</v>
          </cell>
        </row>
        <row r="1013">
          <cell r="A1013">
            <v>36641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39479</v>
          </cell>
          <cell r="F1013">
            <v>-5516.2788857552914</v>
          </cell>
          <cell r="G1013">
            <v>-5516.2788857552914</v>
          </cell>
        </row>
        <row r="1014">
          <cell r="A1014">
            <v>36641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39479</v>
          </cell>
          <cell r="F1014">
            <v>-5148.5269600382708</v>
          </cell>
          <cell r="G1014">
            <v>-5148.5269600382708</v>
          </cell>
        </row>
        <row r="1015">
          <cell r="A1015">
            <v>36641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39508</v>
          </cell>
          <cell r="F1015">
            <v>-6213.3299444693212</v>
          </cell>
          <cell r="G1015">
            <v>-6213.3299444693212</v>
          </cell>
        </row>
        <row r="1016">
          <cell r="A1016">
            <v>36641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39508</v>
          </cell>
          <cell r="F1016">
            <v>-5116.8599542688507</v>
          </cell>
          <cell r="G1016">
            <v>-5116.8599542688507</v>
          </cell>
        </row>
        <row r="1017">
          <cell r="A1017">
            <v>36641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39539</v>
          </cell>
          <cell r="F1017">
            <v>-5565.2027172295402</v>
          </cell>
          <cell r="G1017">
            <v>-5565.2027172295402</v>
          </cell>
        </row>
        <row r="1018">
          <cell r="A1018">
            <v>36641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39539</v>
          </cell>
          <cell r="F1018">
            <v>-5328.6003047098102</v>
          </cell>
          <cell r="G1018">
            <v>-5328.6003047098102</v>
          </cell>
        </row>
        <row r="1019">
          <cell r="A1019">
            <v>36641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39569</v>
          </cell>
          <cell r="F1019">
            <v>-6138.3216837309501</v>
          </cell>
          <cell r="G1019">
            <v>-6138.3216837309501</v>
          </cell>
        </row>
        <row r="1020">
          <cell r="A1020">
            <v>36641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39569</v>
          </cell>
          <cell r="F1020">
            <v>-5055.088445425491</v>
          </cell>
          <cell r="G1020">
            <v>-5055.088445425491</v>
          </cell>
        </row>
        <row r="1021">
          <cell r="A1021">
            <v>36641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39600</v>
          </cell>
          <cell r="F1021">
            <v>-5742.8231652582308</v>
          </cell>
          <cell r="G1021">
            <v>-5742.8231652582308</v>
          </cell>
        </row>
        <row r="1022">
          <cell r="A1022">
            <v>36641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39600</v>
          </cell>
          <cell r="F1022">
            <v>-5024.9702696009508</v>
          </cell>
          <cell r="G1022">
            <v>-5024.9702696009508</v>
          </cell>
        </row>
        <row r="1023">
          <cell r="A1023">
            <v>36641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39630</v>
          </cell>
          <cell r="F1023">
            <v>-5826.3657700644799</v>
          </cell>
          <cell r="G1023">
            <v>-5826.3657700644799</v>
          </cell>
        </row>
        <row r="1024">
          <cell r="A1024">
            <v>36641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39630</v>
          </cell>
          <cell r="F1024">
            <v>-5231.8386506701499</v>
          </cell>
          <cell r="G1024">
            <v>-5231.8386506701499</v>
          </cell>
        </row>
        <row r="1025">
          <cell r="A1025">
            <v>36641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39661</v>
          </cell>
          <cell r="F1025">
            <v>-6026.8241260914501</v>
          </cell>
          <cell r="G1025">
            <v>-6026.8241260914501</v>
          </cell>
        </row>
        <row r="1026">
          <cell r="A1026">
            <v>36641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39661</v>
          </cell>
          <cell r="F1026">
            <v>-4963.26692736942</v>
          </cell>
          <cell r="G1026">
            <v>-4963.26692736942</v>
          </cell>
        </row>
        <row r="1027">
          <cell r="A1027">
            <v>36641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39692</v>
          </cell>
          <cell r="F1027">
            <v>-5638.4803288008807</v>
          </cell>
          <cell r="G1027">
            <v>-5638.4803288008807</v>
          </cell>
        </row>
        <row r="1028">
          <cell r="A1028">
            <v>36641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39692</v>
          </cell>
          <cell r="F1028">
            <v>-4933.670287700782</v>
          </cell>
          <cell r="G1028">
            <v>-4933.670287700782</v>
          </cell>
        </row>
        <row r="1029">
          <cell r="A1029">
            <v>36641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39722</v>
          </cell>
          <cell r="F1029">
            <v>-5492.3905116285505</v>
          </cell>
          <cell r="G1029">
            <v>-5492.3905116285505</v>
          </cell>
        </row>
        <row r="1030">
          <cell r="A1030">
            <v>36641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39722</v>
          </cell>
          <cell r="F1030">
            <v>-5370.2413032416107</v>
          </cell>
          <cell r="G1030">
            <v>-5370.2413032416107</v>
          </cell>
        </row>
        <row r="1031">
          <cell r="A1031">
            <v>36641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39753</v>
          </cell>
          <cell r="F1031">
            <v>-6034.486391908411</v>
          </cell>
          <cell r="G1031">
            <v>-6034.486391908411</v>
          </cell>
        </row>
        <row r="1032">
          <cell r="A1032">
            <v>36641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39753</v>
          </cell>
          <cell r="F1032">
            <v>-4409.8169787022998</v>
          </cell>
          <cell r="G1032">
            <v>-4409.8169787022998</v>
          </cell>
        </row>
        <row r="1033">
          <cell r="A1033">
            <v>36641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39783</v>
          </cell>
          <cell r="F1033">
            <v>-5651.2776531074906</v>
          </cell>
          <cell r="G1033">
            <v>-5651.2776531074906</v>
          </cell>
        </row>
        <row r="1034">
          <cell r="A1034">
            <v>36641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39783</v>
          </cell>
          <cell r="F1034">
            <v>-5074.6166680965207</v>
          </cell>
          <cell r="G1034">
            <v>-5074.6166680965207</v>
          </cell>
        </row>
        <row r="1035">
          <cell r="A1035">
            <v>36641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37438</v>
          </cell>
          <cell r="F1035">
            <v>-299.76818803232698</v>
          </cell>
          <cell r="G1035">
            <v>-299.76818803232698</v>
          </cell>
        </row>
        <row r="1036">
          <cell r="A1036">
            <v>36641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37469</v>
          </cell>
          <cell r="F1036">
            <v>-297.83444241578911</v>
          </cell>
          <cell r="G1036">
            <v>-297.83444241578911</v>
          </cell>
        </row>
        <row r="1037">
          <cell r="A1037">
            <v>36641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37803</v>
          </cell>
          <cell r="F1037">
            <v>-279.10008613602406</v>
          </cell>
          <cell r="G1037">
            <v>-279.10008613602406</v>
          </cell>
        </row>
        <row r="1038">
          <cell r="A1038">
            <v>36641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37834</v>
          </cell>
          <cell r="F1038">
            <v>-264.753967881157</v>
          </cell>
          <cell r="G1038">
            <v>-264.753967881157</v>
          </cell>
        </row>
        <row r="1039">
          <cell r="A1039">
            <v>36641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38169</v>
          </cell>
          <cell r="F1039">
            <v>-248.00357674207103</v>
          </cell>
          <cell r="G1039">
            <v>-248.00357674207103</v>
          </cell>
        </row>
        <row r="1040">
          <cell r="A1040">
            <v>36641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38200</v>
          </cell>
          <cell r="F1040">
            <v>-258.12832245715401</v>
          </cell>
          <cell r="G1040">
            <v>-258.12832245715401</v>
          </cell>
        </row>
        <row r="1041">
          <cell r="A1041">
            <v>36641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38534</v>
          </cell>
          <cell r="F1041">
            <v>-219.79007794596103</v>
          </cell>
          <cell r="G1041">
            <v>-219.79007794596103</v>
          </cell>
        </row>
        <row r="1042">
          <cell r="A1042">
            <v>36641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38565</v>
          </cell>
          <cell r="F1042">
            <v>-251.05940412933302</v>
          </cell>
          <cell r="G1042">
            <v>-251.05940412933302</v>
          </cell>
        </row>
        <row r="1043">
          <cell r="A1043">
            <v>36641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38899</v>
          </cell>
          <cell r="F1043">
            <v>-204.31084894640401</v>
          </cell>
          <cell r="G1043">
            <v>-204.31084894640401</v>
          </cell>
        </row>
        <row r="1044">
          <cell r="A1044">
            <v>36641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38930</v>
          </cell>
          <cell r="F1044">
            <v>-233.46068207392804</v>
          </cell>
          <cell r="G1044">
            <v>-233.46068207392804</v>
          </cell>
        </row>
        <row r="1045">
          <cell r="A1045">
            <v>36641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39264</v>
          </cell>
          <cell r="F1045">
            <v>-199.44800911826002</v>
          </cell>
          <cell r="G1045">
            <v>-199.44800911826002</v>
          </cell>
        </row>
        <row r="1046">
          <cell r="A1046">
            <v>36641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39295</v>
          </cell>
          <cell r="F1046">
            <v>-216.97300337590204</v>
          </cell>
          <cell r="G1046">
            <v>-216.97300337590204</v>
          </cell>
        </row>
        <row r="1047">
          <cell r="A1047">
            <v>36641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39630</v>
          </cell>
          <cell r="F1047">
            <v>-194.27441482713502</v>
          </cell>
          <cell r="G1047">
            <v>-194.27441482713502</v>
          </cell>
        </row>
        <row r="1048">
          <cell r="A1048">
            <v>36641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39661</v>
          </cell>
          <cell r="F1048">
            <v>-184.26492170194899</v>
          </cell>
          <cell r="G1048">
            <v>-184.26492170194899</v>
          </cell>
        </row>
        <row r="1049">
          <cell r="A1049">
            <v>36641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36678</v>
          </cell>
          <cell r="F1049">
            <v>-34679.207420963401</v>
          </cell>
          <cell r="G1049">
            <v>-34679.207420963401</v>
          </cell>
        </row>
        <row r="1050">
          <cell r="A1050">
            <v>36641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36678</v>
          </cell>
          <cell r="F1050">
            <v>34679.207420963401</v>
          </cell>
          <cell r="G1050">
            <v>34679.207420963401</v>
          </cell>
        </row>
        <row r="1051">
          <cell r="A1051">
            <v>36641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36678</v>
          </cell>
          <cell r="F1051">
            <v>0</v>
          </cell>
          <cell r="G1051">
            <v>0</v>
          </cell>
        </row>
        <row r="1052">
          <cell r="A1052">
            <v>36641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36708</v>
          </cell>
          <cell r="F1052">
            <v>15674.231790921998</v>
          </cell>
          <cell r="G1052">
            <v>15674.231790921998</v>
          </cell>
        </row>
        <row r="1053">
          <cell r="A1053">
            <v>36641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36708</v>
          </cell>
          <cell r="F1053">
            <v>-31348.463581844102</v>
          </cell>
          <cell r="G1053">
            <v>-31348.463581844102</v>
          </cell>
        </row>
        <row r="1054">
          <cell r="A1054">
            <v>36641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36708</v>
          </cell>
          <cell r="F1054">
            <v>-15674.231790921998</v>
          </cell>
          <cell r="G1054">
            <v>-15674.231790921998</v>
          </cell>
        </row>
        <row r="1055">
          <cell r="A1055">
            <v>36641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36708</v>
          </cell>
          <cell r="F1055">
            <v>31348.463581843997</v>
          </cell>
          <cell r="G1055">
            <v>31348.463581843997</v>
          </cell>
        </row>
        <row r="1056">
          <cell r="A1056">
            <v>36641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36739</v>
          </cell>
          <cell r="F1056">
            <v>17920.994379476306</v>
          </cell>
          <cell r="G1056">
            <v>17920.994379476306</v>
          </cell>
        </row>
        <row r="1057">
          <cell r="A1057">
            <v>36641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36739</v>
          </cell>
          <cell r="F1057">
            <v>-35841.988758952612</v>
          </cell>
          <cell r="G1057">
            <v>-35841.988758952612</v>
          </cell>
        </row>
        <row r="1058">
          <cell r="A1058">
            <v>36641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36739</v>
          </cell>
          <cell r="F1058">
            <v>-17920.994379476306</v>
          </cell>
          <cell r="G1058">
            <v>-17920.994379476306</v>
          </cell>
        </row>
        <row r="1059">
          <cell r="A1059">
            <v>36641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36739</v>
          </cell>
          <cell r="F1059">
            <v>35841.988758952612</v>
          </cell>
          <cell r="G1059">
            <v>35841.988758952612</v>
          </cell>
        </row>
        <row r="1060">
          <cell r="A1060">
            <v>36641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36642</v>
          </cell>
          <cell r="F1060">
            <v>0</v>
          </cell>
          <cell r="G1060">
            <v>0</v>
          </cell>
        </row>
        <row r="1061">
          <cell r="A1061">
            <v>36641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36708</v>
          </cell>
          <cell r="F1061">
            <v>-15674.231790921998</v>
          </cell>
          <cell r="G1061">
            <v>-15674.231790921998</v>
          </cell>
        </row>
        <row r="1062">
          <cell r="A1062">
            <v>36641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36708</v>
          </cell>
          <cell r="F1062">
            <v>-15674.231790921998</v>
          </cell>
          <cell r="G1062">
            <v>-15674.231790921998</v>
          </cell>
        </row>
        <row r="1063">
          <cell r="A1063">
            <v>36641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36708</v>
          </cell>
          <cell r="F1063">
            <v>-15674.231790921998</v>
          </cell>
          <cell r="G1063">
            <v>-15674.231790921998</v>
          </cell>
        </row>
        <row r="1064">
          <cell r="A1064">
            <v>36641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36708</v>
          </cell>
          <cell r="F1064">
            <v>15674.231790921998</v>
          </cell>
          <cell r="G1064">
            <v>15674.231790921998</v>
          </cell>
        </row>
        <row r="1065">
          <cell r="A1065">
            <v>36641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36708</v>
          </cell>
          <cell r="F1065">
            <v>-31348.463581843997</v>
          </cell>
          <cell r="G1065">
            <v>-31348.463581843997</v>
          </cell>
        </row>
        <row r="1066">
          <cell r="A1066">
            <v>36641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36708</v>
          </cell>
          <cell r="F1066">
            <v>15674.231790921998</v>
          </cell>
          <cell r="G1066">
            <v>15674.231790921998</v>
          </cell>
        </row>
        <row r="1067">
          <cell r="A1067">
            <v>36641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36708</v>
          </cell>
          <cell r="F1067">
            <v>31348.463581843997</v>
          </cell>
          <cell r="G1067">
            <v>31348.463581843997</v>
          </cell>
        </row>
        <row r="1068">
          <cell r="A1068">
            <v>36641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36708</v>
          </cell>
          <cell r="F1068">
            <v>15674.231790921998</v>
          </cell>
          <cell r="G1068">
            <v>15674.231790921998</v>
          </cell>
        </row>
        <row r="1069">
          <cell r="A1069">
            <v>36641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36739</v>
          </cell>
          <cell r="F1069">
            <v>-12466.778698766102</v>
          </cell>
          <cell r="G1069">
            <v>-12466.778698766102</v>
          </cell>
        </row>
        <row r="1070">
          <cell r="A1070">
            <v>36641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36739</v>
          </cell>
          <cell r="F1070">
            <v>-17920.994379476306</v>
          </cell>
          <cell r="G1070">
            <v>-17920.994379476306</v>
          </cell>
        </row>
        <row r="1071">
          <cell r="A1071">
            <v>36641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36739</v>
          </cell>
          <cell r="F1071">
            <v>-17920.994379476306</v>
          </cell>
          <cell r="G1071">
            <v>-17920.994379476306</v>
          </cell>
        </row>
        <row r="1072">
          <cell r="A1072">
            <v>36641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36739</v>
          </cell>
          <cell r="F1072">
            <v>12466.778698766102</v>
          </cell>
          <cell r="G1072">
            <v>12466.778698766102</v>
          </cell>
        </row>
        <row r="1073">
          <cell r="A1073">
            <v>36641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36739</v>
          </cell>
          <cell r="F1073">
            <v>-35841.988758952612</v>
          </cell>
          <cell r="G1073">
            <v>-35841.988758952612</v>
          </cell>
        </row>
        <row r="1074">
          <cell r="A1074">
            <v>36641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36739</v>
          </cell>
          <cell r="F1074">
            <v>17920.994379476306</v>
          </cell>
          <cell r="G1074">
            <v>17920.994379476306</v>
          </cell>
        </row>
        <row r="1075">
          <cell r="A1075">
            <v>36641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36739</v>
          </cell>
          <cell r="F1075">
            <v>35841.988758952612</v>
          </cell>
          <cell r="G1075">
            <v>35841.988758952612</v>
          </cell>
        </row>
        <row r="1076">
          <cell r="A1076">
            <v>36641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36739</v>
          </cell>
          <cell r="F1076">
            <v>17920.994379476306</v>
          </cell>
          <cell r="G1076">
            <v>17920.994379476306</v>
          </cell>
        </row>
        <row r="1077">
          <cell r="A1077">
            <v>36641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36642</v>
          </cell>
          <cell r="F1077">
            <v>0</v>
          </cell>
          <cell r="G1077">
            <v>0</v>
          </cell>
        </row>
        <row r="1078">
          <cell r="A1078">
            <v>36641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36642</v>
          </cell>
          <cell r="F1078">
            <v>-9559.3893319027284</v>
          </cell>
          <cell r="G1078">
            <v>-9559.3893319027284</v>
          </cell>
        </row>
        <row r="1079">
          <cell r="A1079">
            <v>36641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36642</v>
          </cell>
          <cell r="F1079">
            <v>0</v>
          </cell>
          <cell r="G1079">
            <v>0</v>
          </cell>
        </row>
        <row r="1080">
          <cell r="A1080">
            <v>36641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36642</v>
          </cell>
          <cell r="F1080">
            <v>0</v>
          </cell>
          <cell r="G1080">
            <v>0</v>
          </cell>
        </row>
        <row r="1081">
          <cell r="A1081">
            <v>36641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36642</v>
          </cell>
          <cell r="F1081">
            <v>-1593.2315553171138</v>
          </cell>
          <cell r="G1081">
            <v>-1593.2315553171138</v>
          </cell>
        </row>
        <row r="1082">
          <cell r="A1082">
            <v>36641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36642</v>
          </cell>
          <cell r="F1082">
            <v>796.61577765855691</v>
          </cell>
          <cell r="G1082">
            <v>796.61577765855691</v>
          </cell>
        </row>
        <row r="1083">
          <cell r="A1083">
            <v>36641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36642</v>
          </cell>
          <cell r="F1083">
            <v>-796.61577765855316</v>
          </cell>
          <cell r="G1083">
            <v>-796.61577765855316</v>
          </cell>
        </row>
        <row r="1084">
          <cell r="A1084">
            <v>36641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36642</v>
          </cell>
          <cell r="F1084">
            <v>796.61577765855418</v>
          </cell>
          <cell r="G1084">
            <v>796.61577765855418</v>
          </cell>
        </row>
        <row r="1085">
          <cell r="A1085">
            <v>36641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36642</v>
          </cell>
          <cell r="F1085">
            <v>3983.0788882927855</v>
          </cell>
          <cell r="G1085">
            <v>3983.0788882927855</v>
          </cell>
        </row>
        <row r="1086">
          <cell r="A1086">
            <v>36641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36642</v>
          </cell>
          <cell r="F1086">
            <v>0</v>
          </cell>
          <cell r="G1086">
            <v>0</v>
          </cell>
        </row>
        <row r="1087">
          <cell r="A1087">
            <v>36641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36642</v>
          </cell>
          <cell r="F1087">
            <v>8762.7735542441278</v>
          </cell>
          <cell r="G1087">
            <v>8762.7735542441278</v>
          </cell>
        </row>
        <row r="1088">
          <cell r="A1088">
            <v>36641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36642</v>
          </cell>
          <cell r="F1088">
            <v>1593.2315553171243</v>
          </cell>
          <cell r="G1088">
            <v>1593.2315553171243</v>
          </cell>
        </row>
        <row r="1089">
          <cell r="A1089">
            <v>36641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36642</v>
          </cell>
          <cell r="F1089">
            <v>0</v>
          </cell>
          <cell r="G1089">
            <v>0</v>
          </cell>
        </row>
        <row r="1090">
          <cell r="A1090">
            <v>36641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36642</v>
          </cell>
          <cell r="F1090">
            <v>3186.4631106342249</v>
          </cell>
          <cell r="G1090">
            <v>3186.4631106342249</v>
          </cell>
        </row>
        <row r="1091">
          <cell r="A1091">
            <v>36641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36642</v>
          </cell>
          <cell r="F1091">
            <v>-8.0000000000000015E-12</v>
          </cell>
          <cell r="G1091">
            <v>-8.0000000000000015E-12</v>
          </cell>
        </row>
        <row r="1092">
          <cell r="A1092">
            <v>36641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36642</v>
          </cell>
          <cell r="F1092">
            <v>-796.61577765855691</v>
          </cell>
          <cell r="G1092">
            <v>-796.61577765855691</v>
          </cell>
        </row>
        <row r="1093">
          <cell r="A1093">
            <v>36641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36642</v>
          </cell>
          <cell r="F1093">
            <v>-4779.6946659513433</v>
          </cell>
          <cell r="G1093">
            <v>-4779.6946659513433</v>
          </cell>
        </row>
        <row r="1094">
          <cell r="A1094">
            <v>36641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36642</v>
          </cell>
          <cell r="F1094">
            <v>3983.0788882927814</v>
          </cell>
          <cell r="G1094">
            <v>3983.0788882927814</v>
          </cell>
        </row>
        <row r="1095">
          <cell r="A1095">
            <v>36641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36642</v>
          </cell>
          <cell r="F1095">
            <v>-3983.0788882927814</v>
          </cell>
          <cell r="G1095">
            <v>-3983.0788882927814</v>
          </cell>
        </row>
        <row r="1096">
          <cell r="A1096">
            <v>36641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36642</v>
          </cell>
          <cell r="F1096">
            <v>-3983.0788882927814</v>
          </cell>
          <cell r="G1096">
            <v>-3983.0788882927814</v>
          </cell>
        </row>
        <row r="1097">
          <cell r="A1097">
            <v>36641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36642</v>
          </cell>
          <cell r="F1097">
            <v>3983.0788882927782</v>
          </cell>
          <cell r="G1097">
            <v>3983.0788882927782</v>
          </cell>
        </row>
        <row r="1098">
          <cell r="A1098">
            <v>36641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36642</v>
          </cell>
          <cell r="F1098">
            <v>-1593.2315553171102</v>
          </cell>
          <cell r="G1098">
            <v>-1593.2315553171102</v>
          </cell>
        </row>
        <row r="1099">
          <cell r="A1099">
            <v>36641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36642</v>
          </cell>
          <cell r="F1099">
            <v>1593.2315553171102</v>
          </cell>
          <cell r="G1099">
            <v>1593.2315553171102</v>
          </cell>
        </row>
        <row r="1100">
          <cell r="A1100">
            <v>36641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36642</v>
          </cell>
          <cell r="F1100">
            <v>796.61577765855691</v>
          </cell>
          <cell r="G1100">
            <v>796.61577765855691</v>
          </cell>
        </row>
        <row r="1101">
          <cell r="A1101">
            <v>36641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36642</v>
          </cell>
          <cell r="F1101">
            <v>-1593.2315553171138</v>
          </cell>
          <cell r="G1101">
            <v>-1593.2315553171138</v>
          </cell>
        </row>
        <row r="1102">
          <cell r="A1102">
            <v>36641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36642</v>
          </cell>
          <cell r="F1102">
            <v>1.0000000000000002E-12</v>
          </cell>
          <cell r="G1102">
            <v>1.0000000000000002E-12</v>
          </cell>
        </row>
        <row r="1103">
          <cell r="A1103">
            <v>36641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36642</v>
          </cell>
          <cell r="F1103">
            <v>-2389.8473329756716</v>
          </cell>
          <cell r="G1103">
            <v>-2389.8473329756716</v>
          </cell>
        </row>
        <row r="1104">
          <cell r="A1104">
            <v>36641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36642</v>
          </cell>
          <cell r="F1104">
            <v>796.61577765855691</v>
          </cell>
          <cell r="G1104">
            <v>796.61577765855691</v>
          </cell>
        </row>
        <row r="1105">
          <cell r="A1105">
            <v>36641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36642</v>
          </cell>
          <cell r="F1105">
            <v>7169.5419989270085</v>
          </cell>
          <cell r="G1105">
            <v>7169.5419989270085</v>
          </cell>
        </row>
        <row r="1106">
          <cell r="A1106">
            <v>36641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36642</v>
          </cell>
          <cell r="F1106">
            <v>-15932.315553171125</v>
          </cell>
          <cell r="G1106">
            <v>-15932.315553171125</v>
          </cell>
        </row>
        <row r="1107">
          <cell r="A1107">
            <v>36641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36642</v>
          </cell>
          <cell r="F1107">
            <v>1593.2315553171102</v>
          </cell>
          <cell r="G1107">
            <v>1593.2315553171102</v>
          </cell>
        </row>
        <row r="1108">
          <cell r="A1108">
            <v>36641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36642</v>
          </cell>
          <cell r="F1108">
            <v>0</v>
          </cell>
          <cell r="G1108">
            <v>0</v>
          </cell>
        </row>
        <row r="1109">
          <cell r="A1109">
            <v>36641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36642</v>
          </cell>
          <cell r="F1109">
            <v>-2389.8473329756716</v>
          </cell>
          <cell r="G1109">
            <v>-2389.8473329756716</v>
          </cell>
        </row>
        <row r="1110">
          <cell r="A1110">
            <v>36641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36642</v>
          </cell>
          <cell r="F1110">
            <v>4779.6946659513396</v>
          </cell>
          <cell r="G1110">
            <v>4779.6946659513396</v>
          </cell>
        </row>
        <row r="1111">
          <cell r="A1111">
            <v>36641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36642</v>
          </cell>
          <cell r="F1111">
            <v>-796.61577765855691</v>
          </cell>
          <cell r="G1111">
            <v>-796.61577765855691</v>
          </cell>
        </row>
        <row r="1112">
          <cell r="A1112">
            <v>36641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36642</v>
          </cell>
          <cell r="F1112">
            <v>6372.9262212684534</v>
          </cell>
          <cell r="G1112">
            <v>6372.9262212684534</v>
          </cell>
        </row>
        <row r="1113">
          <cell r="A1113">
            <v>36641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36643</v>
          </cell>
          <cell r="F1113">
            <v>796.61577765855418</v>
          </cell>
          <cell r="G1113">
            <v>796.61577765855418</v>
          </cell>
        </row>
        <row r="1114">
          <cell r="A1114">
            <v>36641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36643</v>
          </cell>
          <cell r="F1114">
            <v>3983.0788882927855</v>
          </cell>
          <cell r="G1114">
            <v>3983.0788882927855</v>
          </cell>
        </row>
        <row r="1115">
          <cell r="A1115">
            <v>36641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36643</v>
          </cell>
          <cell r="F1115">
            <v>0</v>
          </cell>
          <cell r="G1115">
            <v>0</v>
          </cell>
        </row>
        <row r="1116">
          <cell r="A1116">
            <v>36641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36643</v>
          </cell>
          <cell r="F1116">
            <v>8762.7735542441278</v>
          </cell>
          <cell r="G1116">
            <v>8762.7735542441278</v>
          </cell>
        </row>
        <row r="1117">
          <cell r="A1117">
            <v>36641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36643</v>
          </cell>
          <cell r="F1117">
            <v>1593.2315553171243</v>
          </cell>
          <cell r="G1117">
            <v>1593.2315553171243</v>
          </cell>
        </row>
        <row r="1118">
          <cell r="A1118">
            <v>36641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36643</v>
          </cell>
          <cell r="F1118">
            <v>0</v>
          </cell>
          <cell r="G1118">
            <v>0</v>
          </cell>
        </row>
        <row r="1119">
          <cell r="A1119">
            <v>36641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36643</v>
          </cell>
          <cell r="F1119">
            <v>3186.4631106342249</v>
          </cell>
          <cell r="G1119">
            <v>3186.4631106342249</v>
          </cell>
        </row>
        <row r="1120">
          <cell r="A1120">
            <v>36641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36643</v>
          </cell>
          <cell r="F1120">
            <v>-8.0000000000000015E-12</v>
          </cell>
          <cell r="G1120">
            <v>-8.0000000000000015E-12</v>
          </cell>
        </row>
        <row r="1121">
          <cell r="A1121">
            <v>36641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36643</v>
          </cell>
          <cell r="F1121">
            <v>-796.61577765855691</v>
          </cell>
          <cell r="G1121">
            <v>-796.61577765855691</v>
          </cell>
        </row>
        <row r="1122">
          <cell r="A1122">
            <v>36641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36643</v>
          </cell>
          <cell r="F1122">
            <v>-4779.6946659513433</v>
          </cell>
          <cell r="G1122">
            <v>-4779.6946659513433</v>
          </cell>
        </row>
        <row r="1123">
          <cell r="A1123">
            <v>36641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36643</v>
          </cell>
          <cell r="F1123">
            <v>3983.0788882927814</v>
          </cell>
          <cell r="G1123">
            <v>3983.0788882927814</v>
          </cell>
        </row>
        <row r="1124">
          <cell r="A1124">
            <v>36641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36643</v>
          </cell>
          <cell r="F1124">
            <v>-3983.0788882927814</v>
          </cell>
          <cell r="G1124">
            <v>-3983.0788882927814</v>
          </cell>
        </row>
        <row r="1125">
          <cell r="A1125">
            <v>36641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36643</v>
          </cell>
          <cell r="F1125">
            <v>-3983.0788882927814</v>
          </cell>
          <cell r="G1125">
            <v>-3983.0788882927814</v>
          </cell>
        </row>
        <row r="1126">
          <cell r="A1126">
            <v>36641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36643</v>
          </cell>
          <cell r="F1126">
            <v>3983.0788882927782</v>
          </cell>
          <cell r="G1126">
            <v>3983.0788882927782</v>
          </cell>
        </row>
        <row r="1127">
          <cell r="A1127">
            <v>36641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36643</v>
          </cell>
          <cell r="F1127">
            <v>-1593.2315553171102</v>
          </cell>
          <cell r="G1127">
            <v>-1593.2315553171102</v>
          </cell>
        </row>
        <row r="1128">
          <cell r="A1128">
            <v>36641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36643</v>
          </cell>
          <cell r="F1128">
            <v>1593.2315553171102</v>
          </cell>
          <cell r="G1128">
            <v>1593.2315553171102</v>
          </cell>
        </row>
        <row r="1129">
          <cell r="A1129">
            <v>36641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36643</v>
          </cell>
          <cell r="F1129">
            <v>796.61577765855691</v>
          </cell>
          <cell r="G1129">
            <v>796.61577765855691</v>
          </cell>
        </row>
        <row r="1130">
          <cell r="A1130">
            <v>36641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36643</v>
          </cell>
          <cell r="F1130">
            <v>-1593.2315553171138</v>
          </cell>
          <cell r="G1130">
            <v>-1593.2315553171138</v>
          </cell>
        </row>
        <row r="1131">
          <cell r="A1131">
            <v>36641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36643</v>
          </cell>
          <cell r="F1131">
            <v>1.0000000000000002E-12</v>
          </cell>
          <cell r="G1131">
            <v>1.0000000000000002E-12</v>
          </cell>
        </row>
        <row r="1132">
          <cell r="A1132">
            <v>36641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36643</v>
          </cell>
          <cell r="F1132">
            <v>-2389.8473329756716</v>
          </cell>
          <cell r="G1132">
            <v>-2389.8473329756716</v>
          </cell>
        </row>
        <row r="1133">
          <cell r="A1133">
            <v>36641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36643</v>
          </cell>
          <cell r="F1133">
            <v>796.61577765855691</v>
          </cell>
          <cell r="G1133">
            <v>796.61577765855691</v>
          </cell>
        </row>
        <row r="1134">
          <cell r="A1134">
            <v>36641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36643</v>
          </cell>
          <cell r="F1134">
            <v>7169.5419989270085</v>
          </cell>
          <cell r="G1134">
            <v>7169.5419989270085</v>
          </cell>
        </row>
        <row r="1135">
          <cell r="A1135">
            <v>36641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36643</v>
          </cell>
          <cell r="F1135">
            <v>-15932.315553171125</v>
          </cell>
          <cell r="G1135">
            <v>-15932.315553171125</v>
          </cell>
        </row>
        <row r="1136">
          <cell r="A1136">
            <v>36641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36643</v>
          </cell>
          <cell r="F1136">
            <v>1593.2315553171102</v>
          </cell>
          <cell r="G1136">
            <v>1593.2315553171102</v>
          </cell>
        </row>
        <row r="1137">
          <cell r="A1137">
            <v>36641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36643</v>
          </cell>
          <cell r="F1137">
            <v>0</v>
          </cell>
          <cell r="G1137">
            <v>0</v>
          </cell>
        </row>
        <row r="1138">
          <cell r="A1138">
            <v>36641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36643</v>
          </cell>
          <cell r="F1138">
            <v>-2389.8473329756716</v>
          </cell>
          <cell r="G1138">
            <v>-2389.8473329756716</v>
          </cell>
        </row>
        <row r="1139">
          <cell r="A1139">
            <v>36641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36643</v>
          </cell>
          <cell r="F1139">
            <v>4779.6946659513396</v>
          </cell>
          <cell r="G1139">
            <v>4779.6946659513396</v>
          </cell>
        </row>
        <row r="1140">
          <cell r="A1140">
            <v>36641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36643</v>
          </cell>
          <cell r="F1140">
            <v>-796.61577765855691</v>
          </cell>
          <cell r="G1140">
            <v>-796.61577765855691</v>
          </cell>
        </row>
        <row r="1141">
          <cell r="A1141">
            <v>36641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36643</v>
          </cell>
          <cell r="F1141">
            <v>6372.9262212684534</v>
          </cell>
          <cell r="G1141">
            <v>6372.9262212684534</v>
          </cell>
        </row>
        <row r="1142">
          <cell r="A1142">
            <v>36641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36643</v>
          </cell>
          <cell r="F1142">
            <v>-796.61577765855316</v>
          </cell>
          <cell r="G1142">
            <v>-796.61577765855316</v>
          </cell>
        </row>
        <row r="1143">
          <cell r="A1143">
            <v>36641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36643</v>
          </cell>
          <cell r="F1143">
            <v>0</v>
          </cell>
          <cell r="G1143">
            <v>0</v>
          </cell>
        </row>
        <row r="1144">
          <cell r="A1144">
            <v>36641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36643</v>
          </cell>
          <cell r="F1144">
            <v>-9559.3893319027284</v>
          </cell>
          <cell r="G1144">
            <v>-9559.3893319027284</v>
          </cell>
        </row>
        <row r="1145">
          <cell r="A1145">
            <v>36641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36643</v>
          </cell>
          <cell r="F1145">
            <v>0</v>
          </cell>
          <cell r="G1145">
            <v>0</v>
          </cell>
        </row>
        <row r="1146">
          <cell r="A1146">
            <v>36641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36643</v>
          </cell>
          <cell r="F1146">
            <v>0</v>
          </cell>
          <cell r="G1146">
            <v>0</v>
          </cell>
        </row>
        <row r="1147">
          <cell r="A1147">
            <v>36641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36643</v>
          </cell>
          <cell r="F1147">
            <v>-1593.2315553171138</v>
          </cell>
          <cell r="G1147">
            <v>-1593.2315553171138</v>
          </cell>
        </row>
        <row r="1148">
          <cell r="A1148">
            <v>36641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36643</v>
          </cell>
          <cell r="F1148">
            <v>796.61577765855691</v>
          </cell>
          <cell r="G1148">
            <v>796.61577765855691</v>
          </cell>
        </row>
        <row r="1149">
          <cell r="A1149">
            <v>36641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36644</v>
          </cell>
          <cell r="F1149">
            <v>0</v>
          </cell>
          <cell r="G1149">
            <v>0</v>
          </cell>
        </row>
        <row r="1150">
          <cell r="A1150">
            <v>36641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36644</v>
          </cell>
          <cell r="F1150">
            <v>-9559.3893319027284</v>
          </cell>
          <cell r="G1150">
            <v>-9559.3893319027284</v>
          </cell>
        </row>
        <row r="1151">
          <cell r="A1151">
            <v>36641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36644</v>
          </cell>
          <cell r="F1151">
            <v>0</v>
          </cell>
          <cell r="G1151">
            <v>0</v>
          </cell>
        </row>
        <row r="1152">
          <cell r="A1152">
            <v>36641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36644</v>
          </cell>
          <cell r="F1152">
            <v>0</v>
          </cell>
          <cell r="G1152">
            <v>0</v>
          </cell>
        </row>
        <row r="1153">
          <cell r="A1153">
            <v>36641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36644</v>
          </cell>
          <cell r="F1153">
            <v>-1593.2315553171138</v>
          </cell>
          <cell r="G1153">
            <v>-1593.2315553171138</v>
          </cell>
        </row>
        <row r="1154">
          <cell r="A1154">
            <v>36641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36644</v>
          </cell>
          <cell r="F1154">
            <v>796.61577765855691</v>
          </cell>
          <cell r="G1154">
            <v>796.61577765855691</v>
          </cell>
        </row>
        <row r="1155">
          <cell r="A1155">
            <v>36641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36644</v>
          </cell>
          <cell r="F1155">
            <v>-796.61577765855316</v>
          </cell>
          <cell r="G1155">
            <v>-796.61577765855316</v>
          </cell>
        </row>
        <row r="1156">
          <cell r="A1156">
            <v>36641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36644</v>
          </cell>
          <cell r="F1156">
            <v>796.61577765855418</v>
          </cell>
          <cell r="G1156">
            <v>796.61577765855418</v>
          </cell>
        </row>
        <row r="1157">
          <cell r="A1157">
            <v>36641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36644</v>
          </cell>
          <cell r="F1157">
            <v>3983.0788882927855</v>
          </cell>
          <cell r="G1157">
            <v>3983.0788882927855</v>
          </cell>
        </row>
        <row r="1158">
          <cell r="A1158">
            <v>36641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36644</v>
          </cell>
          <cell r="F1158">
            <v>0</v>
          </cell>
          <cell r="G1158">
            <v>0</v>
          </cell>
        </row>
        <row r="1159">
          <cell r="A1159">
            <v>36641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36644</v>
          </cell>
          <cell r="F1159">
            <v>8762.7735542441278</v>
          </cell>
          <cell r="G1159">
            <v>8762.7735542441278</v>
          </cell>
        </row>
        <row r="1160">
          <cell r="A1160">
            <v>36641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36644</v>
          </cell>
          <cell r="F1160">
            <v>1593.2315553171243</v>
          </cell>
          <cell r="G1160">
            <v>1593.2315553171243</v>
          </cell>
        </row>
        <row r="1161">
          <cell r="A1161">
            <v>36641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36644</v>
          </cell>
          <cell r="F1161">
            <v>0</v>
          </cell>
          <cell r="G1161">
            <v>0</v>
          </cell>
        </row>
        <row r="1162">
          <cell r="A1162">
            <v>36641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36644</v>
          </cell>
          <cell r="F1162">
            <v>3186.4631106342249</v>
          </cell>
          <cell r="G1162">
            <v>3186.4631106342249</v>
          </cell>
        </row>
        <row r="1163">
          <cell r="A1163">
            <v>36641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36644</v>
          </cell>
          <cell r="F1163">
            <v>-8.0000000000000015E-12</v>
          </cell>
          <cell r="G1163">
            <v>-8.0000000000000015E-12</v>
          </cell>
        </row>
        <row r="1164">
          <cell r="A1164">
            <v>36641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36644</v>
          </cell>
          <cell r="F1164">
            <v>-796.61577765855691</v>
          </cell>
          <cell r="G1164">
            <v>-796.61577765855691</v>
          </cell>
        </row>
        <row r="1165">
          <cell r="A1165">
            <v>36641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36644</v>
          </cell>
          <cell r="F1165">
            <v>-4779.6946659513433</v>
          </cell>
          <cell r="G1165">
            <v>-4779.6946659513433</v>
          </cell>
        </row>
        <row r="1166">
          <cell r="A1166">
            <v>36641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36644</v>
          </cell>
          <cell r="F1166">
            <v>3983.0788882927814</v>
          </cell>
          <cell r="G1166">
            <v>3983.0788882927814</v>
          </cell>
        </row>
        <row r="1167">
          <cell r="A1167">
            <v>36641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36644</v>
          </cell>
          <cell r="F1167">
            <v>-3983.0788882927905</v>
          </cell>
          <cell r="G1167">
            <v>-3983.0788882927905</v>
          </cell>
        </row>
        <row r="1168">
          <cell r="A1168">
            <v>36641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36644</v>
          </cell>
          <cell r="F1168">
            <v>-3983.0788882927814</v>
          </cell>
          <cell r="G1168">
            <v>-3983.0788882927814</v>
          </cell>
        </row>
        <row r="1169">
          <cell r="A1169">
            <v>36641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36644</v>
          </cell>
          <cell r="F1169">
            <v>3983.0788882927782</v>
          </cell>
          <cell r="G1169">
            <v>3983.0788882927782</v>
          </cell>
        </row>
        <row r="1170">
          <cell r="A1170">
            <v>36641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36644</v>
          </cell>
          <cell r="F1170">
            <v>-1593.2315553171102</v>
          </cell>
          <cell r="G1170">
            <v>-1593.2315553171102</v>
          </cell>
        </row>
        <row r="1171">
          <cell r="A1171">
            <v>36641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36644</v>
          </cell>
          <cell r="F1171">
            <v>1593.2315553171102</v>
          </cell>
          <cell r="G1171">
            <v>1593.2315553171102</v>
          </cell>
        </row>
        <row r="1172">
          <cell r="A1172">
            <v>36641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36644</v>
          </cell>
          <cell r="F1172">
            <v>796.61577765855691</v>
          </cell>
          <cell r="G1172">
            <v>796.61577765855691</v>
          </cell>
        </row>
        <row r="1173">
          <cell r="A1173">
            <v>36641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36644</v>
          </cell>
          <cell r="F1173">
            <v>-1593.2315553171138</v>
          </cell>
          <cell r="G1173">
            <v>-1593.2315553171138</v>
          </cell>
        </row>
        <row r="1174">
          <cell r="A1174">
            <v>36641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36644</v>
          </cell>
          <cell r="F1174">
            <v>1.0000000000000002E-12</v>
          </cell>
          <cell r="G1174">
            <v>1.0000000000000002E-12</v>
          </cell>
        </row>
        <row r="1175">
          <cell r="A1175">
            <v>36641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36644</v>
          </cell>
          <cell r="F1175">
            <v>-2389.8473329756716</v>
          </cell>
          <cell r="G1175">
            <v>-2389.8473329756716</v>
          </cell>
        </row>
        <row r="1176">
          <cell r="A1176">
            <v>36641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36644</v>
          </cell>
          <cell r="F1176">
            <v>796.61577765855691</v>
          </cell>
          <cell r="G1176">
            <v>796.61577765855691</v>
          </cell>
        </row>
        <row r="1177">
          <cell r="A1177">
            <v>36641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36644</v>
          </cell>
          <cell r="F1177">
            <v>7169.5419989270085</v>
          </cell>
          <cell r="G1177">
            <v>7169.5419989270085</v>
          </cell>
        </row>
        <row r="1178">
          <cell r="A1178">
            <v>36641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36644</v>
          </cell>
          <cell r="F1178">
            <v>-15932.315553171133</v>
          </cell>
          <cell r="G1178">
            <v>-15932.315553171133</v>
          </cell>
        </row>
        <row r="1179">
          <cell r="A1179">
            <v>36641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36644</v>
          </cell>
          <cell r="F1179">
            <v>1593.2315553171102</v>
          </cell>
          <cell r="G1179">
            <v>1593.2315553171102</v>
          </cell>
        </row>
        <row r="1180">
          <cell r="A1180">
            <v>36641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36644</v>
          </cell>
          <cell r="F1180">
            <v>0</v>
          </cell>
          <cell r="G1180">
            <v>0</v>
          </cell>
        </row>
        <row r="1181">
          <cell r="A1181">
            <v>36641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36644</v>
          </cell>
          <cell r="F1181">
            <v>-2389.8473329756716</v>
          </cell>
          <cell r="G1181">
            <v>-2389.8473329756716</v>
          </cell>
        </row>
        <row r="1182">
          <cell r="A1182">
            <v>36641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36644</v>
          </cell>
          <cell r="F1182">
            <v>4779.6946659513396</v>
          </cell>
          <cell r="G1182">
            <v>4779.6946659513396</v>
          </cell>
        </row>
        <row r="1183">
          <cell r="A1183">
            <v>36641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36644</v>
          </cell>
          <cell r="F1183">
            <v>-796.61577765855691</v>
          </cell>
          <cell r="G1183">
            <v>-796.61577765855691</v>
          </cell>
        </row>
        <row r="1184">
          <cell r="A1184">
            <v>36641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36644</v>
          </cell>
          <cell r="F1184">
            <v>6372.9262212684534</v>
          </cell>
          <cell r="G1184">
            <v>6372.9262212684534</v>
          </cell>
        </row>
        <row r="1185">
          <cell r="A1185">
            <v>36641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36647</v>
          </cell>
          <cell r="F1185">
            <v>-1584.7111659341003</v>
          </cell>
          <cell r="G1185">
            <v>-1584.7111659341003</v>
          </cell>
        </row>
        <row r="1186">
          <cell r="A1186">
            <v>36641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36647</v>
          </cell>
          <cell r="F1186">
            <v>-5.4490359269143E-7</v>
          </cell>
          <cell r="G1186">
            <v>-5.4490359269143E-7</v>
          </cell>
        </row>
        <row r="1187">
          <cell r="A1187">
            <v>36641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36647</v>
          </cell>
          <cell r="F1187">
            <v>15847.111659341028</v>
          </cell>
          <cell r="G1187">
            <v>15847.111659341028</v>
          </cell>
        </row>
        <row r="1188">
          <cell r="A1188">
            <v>36641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36647</v>
          </cell>
          <cell r="F1188">
            <v>792.3555829670521</v>
          </cell>
          <cell r="G1188">
            <v>792.3555829670521</v>
          </cell>
        </row>
        <row r="1189">
          <cell r="A1189">
            <v>36641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36647</v>
          </cell>
          <cell r="F1189">
            <v>792.35558296705608</v>
          </cell>
          <cell r="G1189">
            <v>792.35558296705608</v>
          </cell>
        </row>
        <row r="1190">
          <cell r="A1190">
            <v>36641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36647</v>
          </cell>
          <cell r="F1190">
            <v>1584.7111659341042</v>
          </cell>
          <cell r="G1190">
            <v>1584.7111659341042</v>
          </cell>
        </row>
        <row r="1191">
          <cell r="A1191">
            <v>36641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36647</v>
          </cell>
          <cell r="F1191">
            <v>0</v>
          </cell>
          <cell r="G1191">
            <v>0</v>
          </cell>
        </row>
        <row r="1192">
          <cell r="A1192">
            <v>36641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36647</v>
          </cell>
          <cell r="F1192">
            <v>-4.0000000000000007E-12</v>
          </cell>
          <cell r="G1192">
            <v>-4.0000000000000007E-12</v>
          </cell>
        </row>
        <row r="1193">
          <cell r="A1193">
            <v>36641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36647</v>
          </cell>
          <cell r="F1193">
            <v>792.3555829670521</v>
          </cell>
          <cell r="G1193">
            <v>792.3555829670521</v>
          </cell>
        </row>
        <row r="1194">
          <cell r="A1194">
            <v>36641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36647</v>
          </cell>
          <cell r="F1194">
            <v>-792.35558296704608</v>
          </cell>
          <cell r="G1194">
            <v>-792.35558296704608</v>
          </cell>
        </row>
        <row r="1195">
          <cell r="A1195">
            <v>36641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36647</v>
          </cell>
          <cell r="F1195">
            <v>-7131.2002467034599</v>
          </cell>
          <cell r="G1195">
            <v>-7131.2002467034599</v>
          </cell>
        </row>
        <row r="1196">
          <cell r="A1196">
            <v>36641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36647</v>
          </cell>
          <cell r="F1196">
            <v>3169.4223318682084</v>
          </cell>
          <cell r="G1196">
            <v>3169.4223318682084</v>
          </cell>
        </row>
        <row r="1197">
          <cell r="A1197">
            <v>36641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36647</v>
          </cell>
          <cell r="F1197">
            <v>-3961.7779148352543</v>
          </cell>
          <cell r="G1197">
            <v>-3961.7779148352543</v>
          </cell>
        </row>
        <row r="1198">
          <cell r="A1198">
            <v>36641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36647</v>
          </cell>
          <cell r="F1198">
            <v>-3961.7779148352565</v>
          </cell>
          <cell r="G1198">
            <v>-3961.7779148352565</v>
          </cell>
        </row>
        <row r="1199">
          <cell r="A1199">
            <v>36641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36647</v>
          </cell>
          <cell r="F1199">
            <v>-792.3555829670521</v>
          </cell>
          <cell r="G1199">
            <v>-792.3555829670521</v>
          </cell>
        </row>
        <row r="1200">
          <cell r="A1200">
            <v>36641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36647</v>
          </cell>
          <cell r="F1200">
            <v>-2377.0667489011585</v>
          </cell>
          <cell r="G1200">
            <v>-2377.0667489011585</v>
          </cell>
        </row>
        <row r="1201">
          <cell r="A1201">
            <v>36641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36647</v>
          </cell>
          <cell r="F1201">
            <v>792.3555829670521</v>
          </cell>
          <cell r="G1201">
            <v>792.3555829670521</v>
          </cell>
        </row>
        <row r="1202">
          <cell r="A1202">
            <v>36641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36647</v>
          </cell>
          <cell r="F1202">
            <v>139.75949714535503</v>
          </cell>
          <cell r="G1202">
            <v>139.75949714535503</v>
          </cell>
        </row>
        <row r="1203">
          <cell r="A1203">
            <v>36641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36647</v>
          </cell>
          <cell r="F1203">
            <v>-8715.9114126375662</v>
          </cell>
          <cell r="G1203">
            <v>-8715.9114126375662</v>
          </cell>
        </row>
        <row r="1204">
          <cell r="A1204">
            <v>36641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36647</v>
          </cell>
          <cell r="F1204">
            <v>792.35558296704812</v>
          </cell>
          <cell r="G1204">
            <v>792.35558296704812</v>
          </cell>
        </row>
        <row r="1205">
          <cell r="A1205">
            <v>36641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36647</v>
          </cell>
          <cell r="F1205">
            <v>1584.7111659341042</v>
          </cell>
          <cell r="G1205">
            <v>1584.7111659341042</v>
          </cell>
        </row>
        <row r="1206">
          <cell r="A1206">
            <v>36641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36647</v>
          </cell>
          <cell r="F1206">
            <v>1584.7111659341042</v>
          </cell>
          <cell r="G1206">
            <v>1584.7111659341042</v>
          </cell>
        </row>
        <row r="1207">
          <cell r="A1207">
            <v>36641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36647</v>
          </cell>
          <cell r="F1207">
            <v>-3169.4223318682125</v>
          </cell>
          <cell r="G1207">
            <v>-3169.4223318682125</v>
          </cell>
        </row>
        <row r="1208">
          <cell r="A1208">
            <v>36641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36647</v>
          </cell>
          <cell r="F1208">
            <v>4754.1334978023324</v>
          </cell>
          <cell r="G1208">
            <v>4754.1334978023324</v>
          </cell>
        </row>
        <row r="1209">
          <cell r="A1209">
            <v>36641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36647</v>
          </cell>
          <cell r="F1209">
            <v>2377.0667489011607</v>
          </cell>
          <cell r="G1209">
            <v>2377.0667489011607</v>
          </cell>
        </row>
        <row r="1210">
          <cell r="A1210">
            <v>36641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36647</v>
          </cell>
          <cell r="F1210">
            <v>6338.8446637364113</v>
          </cell>
          <cell r="G1210">
            <v>6338.8446637364113</v>
          </cell>
        </row>
        <row r="1211">
          <cell r="A1211">
            <v>36641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36647</v>
          </cell>
          <cell r="F1211">
            <v>1584.7111659341003</v>
          </cell>
          <cell r="G1211">
            <v>1584.7111659341003</v>
          </cell>
        </row>
        <row r="1212">
          <cell r="A1212">
            <v>36641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36647</v>
          </cell>
          <cell r="F1212">
            <v>0</v>
          </cell>
          <cell r="G1212">
            <v>0</v>
          </cell>
        </row>
        <row r="1213">
          <cell r="A1213">
            <v>36641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36647</v>
          </cell>
          <cell r="F1213">
            <v>792.3555829670521</v>
          </cell>
          <cell r="G1213">
            <v>792.3555829670521</v>
          </cell>
        </row>
        <row r="1214">
          <cell r="A1214">
            <v>36641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36647</v>
          </cell>
          <cell r="F1214">
            <v>-2377.0667489011521</v>
          </cell>
          <cell r="G1214">
            <v>-2377.0667489011521</v>
          </cell>
        </row>
        <row r="1215">
          <cell r="A1215">
            <v>36641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36647</v>
          </cell>
          <cell r="F1215">
            <v>-5.4490359269143E-7</v>
          </cell>
          <cell r="G1215">
            <v>-5.4490359269143E-7</v>
          </cell>
        </row>
        <row r="1216">
          <cell r="A1216">
            <v>36641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36647</v>
          </cell>
          <cell r="F1216">
            <v>0</v>
          </cell>
          <cell r="G1216">
            <v>0</v>
          </cell>
        </row>
        <row r="1217">
          <cell r="A1217">
            <v>36641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36647</v>
          </cell>
          <cell r="F1217">
            <v>195.31987748521533</v>
          </cell>
          <cell r="G1217">
            <v>195.31987748521533</v>
          </cell>
        </row>
        <row r="1218">
          <cell r="A1218">
            <v>36641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36647</v>
          </cell>
          <cell r="F1218">
            <v>792.3555829670521</v>
          </cell>
          <cell r="G1218">
            <v>792.3555829670521</v>
          </cell>
        </row>
        <row r="1219">
          <cell r="A1219">
            <v>36641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36647</v>
          </cell>
          <cell r="F1219">
            <v>-792.3555829670521</v>
          </cell>
          <cell r="G1219">
            <v>-792.3555829670521</v>
          </cell>
        </row>
        <row r="1220">
          <cell r="A1220">
            <v>36641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36647</v>
          </cell>
          <cell r="F1220">
            <v>139.75949660045143</v>
          </cell>
          <cell r="G1220">
            <v>139.75949660045143</v>
          </cell>
        </row>
        <row r="1221">
          <cell r="A1221">
            <v>36641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36647</v>
          </cell>
          <cell r="F1221">
            <v>3961.7779148352602</v>
          </cell>
          <cell r="G1221">
            <v>3961.7779148352602</v>
          </cell>
        </row>
        <row r="1222">
          <cell r="A1222">
            <v>36641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36647</v>
          </cell>
          <cell r="F1222">
            <v>-792.3555829670521</v>
          </cell>
          <cell r="G1222">
            <v>-792.3555829670521</v>
          </cell>
        </row>
        <row r="1223">
          <cell r="A1223">
            <v>36641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36647</v>
          </cell>
          <cell r="F1223">
            <v>-3961.7779148352565</v>
          </cell>
          <cell r="G1223">
            <v>-3961.7779148352565</v>
          </cell>
        </row>
        <row r="1224">
          <cell r="A1224">
            <v>36641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36647</v>
          </cell>
          <cell r="F1224">
            <v>8715.9114126375571</v>
          </cell>
          <cell r="G1224">
            <v>8715.9114126375571</v>
          </cell>
        </row>
        <row r="1225">
          <cell r="A1225">
            <v>36641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36647</v>
          </cell>
          <cell r="F1225">
            <v>-42.984258274305404</v>
          </cell>
          <cell r="G1225">
            <v>-42.984258274305404</v>
          </cell>
        </row>
        <row r="1226">
          <cell r="A1226">
            <v>36641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36647</v>
          </cell>
          <cell r="F1226">
            <v>792.3555829670521</v>
          </cell>
          <cell r="G1226">
            <v>792.3555829670521</v>
          </cell>
        </row>
        <row r="1227">
          <cell r="A1227">
            <v>36641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36647</v>
          </cell>
          <cell r="F1227">
            <v>-474.83887177592436</v>
          </cell>
          <cell r="G1227">
            <v>-474.83887177592436</v>
          </cell>
        </row>
        <row r="1228">
          <cell r="A1228">
            <v>36641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36647</v>
          </cell>
          <cell r="F1228">
            <v>-6338.8446637364186</v>
          </cell>
          <cell r="G1228">
            <v>-6338.8446637364186</v>
          </cell>
        </row>
        <row r="1229">
          <cell r="A1229">
            <v>36641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36647</v>
          </cell>
          <cell r="F1229">
            <v>-6338.8446637364214</v>
          </cell>
          <cell r="G1229">
            <v>-6338.8446637364214</v>
          </cell>
        </row>
        <row r="1230">
          <cell r="A1230">
            <v>36641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36647</v>
          </cell>
          <cell r="F1230">
            <v>-149.68900173649499</v>
          </cell>
          <cell r="G1230">
            <v>-149.68900173649499</v>
          </cell>
        </row>
        <row r="1231">
          <cell r="A1231">
            <v>36641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36647</v>
          </cell>
          <cell r="F1231">
            <v>792.3555829670521</v>
          </cell>
          <cell r="G1231">
            <v>792.3555829670521</v>
          </cell>
        </row>
        <row r="1232">
          <cell r="A1232">
            <v>36641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36647</v>
          </cell>
          <cell r="F1232">
            <v>-1584.7111659341042</v>
          </cell>
          <cell r="G1232">
            <v>-1584.7111659341042</v>
          </cell>
        </row>
        <row r="1233">
          <cell r="A1233">
            <v>36641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36647</v>
          </cell>
          <cell r="F1233">
            <v>11885.333744505779</v>
          </cell>
          <cell r="G1233">
            <v>11885.333744505779</v>
          </cell>
        </row>
        <row r="1234">
          <cell r="A1234">
            <v>36641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36647</v>
          </cell>
          <cell r="F1234">
            <v>-792.3555829670521</v>
          </cell>
          <cell r="G1234">
            <v>-792.3555829670521</v>
          </cell>
        </row>
        <row r="1235">
          <cell r="A1235">
            <v>36641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36647</v>
          </cell>
          <cell r="F1235">
            <v>-3961.7779148352602</v>
          </cell>
          <cell r="G1235">
            <v>-3961.7779148352602</v>
          </cell>
        </row>
        <row r="1236">
          <cell r="A1236">
            <v>36641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36647</v>
          </cell>
          <cell r="F1236">
            <v>-3169.4223318682043</v>
          </cell>
          <cell r="G1236">
            <v>-3169.4223318682043</v>
          </cell>
        </row>
        <row r="1237">
          <cell r="A1237">
            <v>36641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36647</v>
          </cell>
          <cell r="F1237">
            <v>0</v>
          </cell>
          <cell r="G1237">
            <v>0</v>
          </cell>
        </row>
        <row r="1238">
          <cell r="A1238">
            <v>36641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36647</v>
          </cell>
          <cell r="F1238">
            <v>-2377.0667489011648</v>
          </cell>
          <cell r="G1238">
            <v>-2377.0667489011648</v>
          </cell>
        </row>
        <row r="1239">
          <cell r="A1239">
            <v>36641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36648</v>
          </cell>
          <cell r="F1239">
            <v>-1584.7111659341003</v>
          </cell>
          <cell r="G1239">
            <v>-1584.7111659341003</v>
          </cell>
        </row>
        <row r="1240">
          <cell r="A1240">
            <v>36641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36648</v>
          </cell>
          <cell r="F1240">
            <v>-5.4490359269143E-7</v>
          </cell>
          <cell r="G1240">
            <v>-5.4490359269143E-7</v>
          </cell>
        </row>
        <row r="1241">
          <cell r="A1241">
            <v>36641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36648</v>
          </cell>
          <cell r="F1241">
            <v>15847.111659341028</v>
          </cell>
          <cell r="G1241">
            <v>15847.111659341028</v>
          </cell>
        </row>
        <row r="1242">
          <cell r="A1242">
            <v>36641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36648</v>
          </cell>
          <cell r="F1242">
            <v>792.3555829670521</v>
          </cell>
          <cell r="G1242">
            <v>792.3555829670521</v>
          </cell>
        </row>
        <row r="1243">
          <cell r="A1243">
            <v>36641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36648</v>
          </cell>
          <cell r="F1243">
            <v>792.35558296705608</v>
          </cell>
          <cell r="G1243">
            <v>792.35558296705608</v>
          </cell>
        </row>
        <row r="1244">
          <cell r="A1244">
            <v>36641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36648</v>
          </cell>
          <cell r="F1244">
            <v>1584.7111659341042</v>
          </cell>
          <cell r="G1244">
            <v>1584.7111659341042</v>
          </cell>
        </row>
        <row r="1245">
          <cell r="A1245">
            <v>36641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36648</v>
          </cell>
          <cell r="F1245">
            <v>0</v>
          </cell>
          <cell r="G1245">
            <v>0</v>
          </cell>
        </row>
        <row r="1246">
          <cell r="A1246">
            <v>36641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36648</v>
          </cell>
          <cell r="F1246">
            <v>-4.0000000000000007E-12</v>
          </cell>
          <cell r="G1246">
            <v>-4.0000000000000007E-12</v>
          </cell>
        </row>
        <row r="1247">
          <cell r="A1247">
            <v>36641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36648</v>
          </cell>
          <cell r="F1247">
            <v>792.3555829670521</v>
          </cell>
          <cell r="G1247">
            <v>792.3555829670521</v>
          </cell>
        </row>
        <row r="1248">
          <cell r="A1248">
            <v>36641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36648</v>
          </cell>
          <cell r="F1248">
            <v>-792.35558296704608</v>
          </cell>
          <cell r="G1248">
            <v>-792.35558296704608</v>
          </cell>
        </row>
        <row r="1249">
          <cell r="A1249">
            <v>36641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36648</v>
          </cell>
          <cell r="F1249">
            <v>-7131.2002467034599</v>
          </cell>
          <cell r="G1249">
            <v>-7131.2002467034599</v>
          </cell>
        </row>
        <row r="1250">
          <cell r="A1250">
            <v>36641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36648</v>
          </cell>
          <cell r="F1250">
            <v>3169.4223318682084</v>
          </cell>
          <cell r="G1250">
            <v>3169.4223318682084</v>
          </cell>
        </row>
        <row r="1251">
          <cell r="A1251">
            <v>36641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36648</v>
          </cell>
          <cell r="F1251">
            <v>-3961.7779148352543</v>
          </cell>
          <cell r="G1251">
            <v>-3961.7779148352543</v>
          </cell>
        </row>
        <row r="1252">
          <cell r="A1252">
            <v>36641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36648</v>
          </cell>
          <cell r="F1252">
            <v>-3961.7779148352565</v>
          </cell>
          <cell r="G1252">
            <v>-3961.7779148352565</v>
          </cell>
        </row>
        <row r="1253">
          <cell r="A1253">
            <v>36641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36648</v>
          </cell>
          <cell r="F1253">
            <v>-792.3555829670521</v>
          </cell>
          <cell r="G1253">
            <v>-792.3555829670521</v>
          </cell>
        </row>
        <row r="1254">
          <cell r="A1254">
            <v>36641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36648</v>
          </cell>
          <cell r="F1254">
            <v>-2377.0667489011585</v>
          </cell>
          <cell r="G1254">
            <v>-2377.0667489011585</v>
          </cell>
        </row>
        <row r="1255">
          <cell r="A1255">
            <v>36641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36648</v>
          </cell>
          <cell r="F1255">
            <v>792.3555829670521</v>
          </cell>
          <cell r="G1255">
            <v>792.3555829670521</v>
          </cell>
        </row>
        <row r="1256">
          <cell r="A1256">
            <v>36641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36648</v>
          </cell>
          <cell r="F1256">
            <v>111.24215753803402</v>
          </cell>
          <cell r="G1256">
            <v>111.24215753803402</v>
          </cell>
        </row>
        <row r="1257">
          <cell r="A1257">
            <v>36641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36648</v>
          </cell>
          <cell r="F1257">
            <v>-8715.9114126375662</v>
          </cell>
          <cell r="G1257">
            <v>-8715.9114126375662</v>
          </cell>
        </row>
        <row r="1258">
          <cell r="A1258">
            <v>36641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36648</v>
          </cell>
          <cell r="F1258">
            <v>792.35558296704812</v>
          </cell>
          <cell r="G1258">
            <v>792.35558296704812</v>
          </cell>
        </row>
        <row r="1259">
          <cell r="A1259">
            <v>36641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36648</v>
          </cell>
          <cell r="F1259">
            <v>1584.7111659341042</v>
          </cell>
          <cell r="G1259">
            <v>1584.7111659341042</v>
          </cell>
        </row>
        <row r="1260">
          <cell r="A1260">
            <v>36641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36648</v>
          </cell>
          <cell r="F1260">
            <v>1584.7111659341042</v>
          </cell>
          <cell r="G1260">
            <v>1584.7111659341042</v>
          </cell>
        </row>
        <row r="1261">
          <cell r="A1261">
            <v>36641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36648</v>
          </cell>
          <cell r="F1261">
            <v>-3169.4223318682125</v>
          </cell>
          <cell r="G1261">
            <v>-3169.4223318682125</v>
          </cell>
        </row>
        <row r="1262">
          <cell r="A1262">
            <v>36641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36648</v>
          </cell>
          <cell r="F1262">
            <v>4754.1334978023324</v>
          </cell>
          <cell r="G1262">
            <v>4754.1334978023324</v>
          </cell>
        </row>
        <row r="1263">
          <cell r="A1263">
            <v>36641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36648</v>
          </cell>
          <cell r="F1263">
            <v>2377.0667489011607</v>
          </cell>
          <cell r="G1263">
            <v>2377.0667489011607</v>
          </cell>
        </row>
        <row r="1264">
          <cell r="A1264">
            <v>36641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36648</v>
          </cell>
          <cell r="F1264">
            <v>6338.8446637364113</v>
          </cell>
          <cell r="G1264">
            <v>6338.8446637364113</v>
          </cell>
        </row>
        <row r="1265">
          <cell r="A1265">
            <v>36641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36648</v>
          </cell>
          <cell r="F1265">
            <v>1584.7111659341003</v>
          </cell>
          <cell r="G1265">
            <v>1584.7111659341003</v>
          </cell>
        </row>
        <row r="1266">
          <cell r="A1266">
            <v>36641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36648</v>
          </cell>
          <cell r="F1266">
            <v>0</v>
          </cell>
          <cell r="G1266">
            <v>0</v>
          </cell>
        </row>
        <row r="1267">
          <cell r="A1267">
            <v>36641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36648</v>
          </cell>
          <cell r="F1267">
            <v>792.3555829670521</v>
          </cell>
          <cell r="G1267">
            <v>792.3555829670521</v>
          </cell>
        </row>
        <row r="1268">
          <cell r="A1268">
            <v>36641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36648</v>
          </cell>
          <cell r="F1268">
            <v>-2377.0667489011521</v>
          </cell>
          <cell r="G1268">
            <v>-2377.0667489011521</v>
          </cell>
        </row>
        <row r="1269">
          <cell r="A1269">
            <v>36641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36648</v>
          </cell>
          <cell r="F1269">
            <v>-5.4490359269143E-7</v>
          </cell>
          <cell r="G1269">
            <v>-5.4490359269143E-7</v>
          </cell>
        </row>
        <row r="1270">
          <cell r="A1270">
            <v>36641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36648</v>
          </cell>
          <cell r="F1270">
            <v>0</v>
          </cell>
          <cell r="G1270">
            <v>0</v>
          </cell>
        </row>
        <row r="1271">
          <cell r="A1271">
            <v>36641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36648</v>
          </cell>
          <cell r="F1271">
            <v>103.39752612558502</v>
          </cell>
          <cell r="G1271">
            <v>103.39752612558502</v>
          </cell>
        </row>
        <row r="1272">
          <cell r="A1272">
            <v>36641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36648</v>
          </cell>
          <cell r="F1272">
            <v>792.3555829670521</v>
          </cell>
          <cell r="G1272">
            <v>792.3555829670521</v>
          </cell>
        </row>
        <row r="1273">
          <cell r="A1273">
            <v>36641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36648</v>
          </cell>
          <cell r="F1273">
            <v>-792.3555829670521</v>
          </cell>
          <cell r="G1273">
            <v>-792.3555829670521</v>
          </cell>
        </row>
        <row r="1274">
          <cell r="A1274">
            <v>36641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36648</v>
          </cell>
          <cell r="F1274">
            <v>111.24215699313046</v>
          </cell>
          <cell r="G1274">
            <v>111.24215699313046</v>
          </cell>
        </row>
        <row r="1275">
          <cell r="A1275">
            <v>36641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36648</v>
          </cell>
          <cell r="F1275">
            <v>3961.7779148352602</v>
          </cell>
          <cell r="G1275">
            <v>3961.7779148352602</v>
          </cell>
        </row>
        <row r="1276">
          <cell r="A1276">
            <v>36641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36648</v>
          </cell>
          <cell r="F1276">
            <v>-792.3555829670521</v>
          </cell>
          <cell r="G1276">
            <v>-792.3555829670521</v>
          </cell>
        </row>
        <row r="1277">
          <cell r="A1277">
            <v>36641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36648</v>
          </cell>
          <cell r="F1277">
            <v>-3961.7779148352565</v>
          </cell>
          <cell r="G1277">
            <v>-3961.7779148352565</v>
          </cell>
        </row>
        <row r="1278">
          <cell r="A1278">
            <v>36641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36648</v>
          </cell>
          <cell r="F1278">
            <v>8715.9114126375571</v>
          </cell>
          <cell r="G1278">
            <v>8715.9114126375571</v>
          </cell>
        </row>
        <row r="1279">
          <cell r="A1279">
            <v>36641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36648</v>
          </cell>
          <cell r="F1279">
            <v>-42.984258274305404</v>
          </cell>
          <cell r="G1279">
            <v>-42.984258274305404</v>
          </cell>
        </row>
        <row r="1280">
          <cell r="A1280">
            <v>36641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36648</v>
          </cell>
          <cell r="F1280">
            <v>792.3555829670521</v>
          </cell>
          <cell r="G1280">
            <v>792.3555829670521</v>
          </cell>
        </row>
        <row r="1281">
          <cell r="A1281">
            <v>36641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36648</v>
          </cell>
          <cell r="F1281">
            <v>-325.881841201648</v>
          </cell>
          <cell r="G1281">
            <v>-325.881841201648</v>
          </cell>
        </row>
        <row r="1282">
          <cell r="A1282">
            <v>36641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36648</v>
          </cell>
          <cell r="F1282">
            <v>-6338.8446637364186</v>
          </cell>
          <cell r="G1282">
            <v>-6338.8446637364186</v>
          </cell>
        </row>
        <row r="1283">
          <cell r="A1283">
            <v>36641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36648</v>
          </cell>
          <cell r="F1283">
            <v>-6338.8446637364214</v>
          </cell>
          <cell r="G1283">
            <v>-6338.8446637364214</v>
          </cell>
        </row>
        <row r="1284">
          <cell r="A1284">
            <v>36641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36648</v>
          </cell>
          <cell r="F1284">
            <v>-149.68900173649499</v>
          </cell>
          <cell r="G1284">
            <v>-149.68900173649499</v>
          </cell>
        </row>
        <row r="1285">
          <cell r="A1285">
            <v>36641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36648</v>
          </cell>
          <cell r="F1285">
            <v>792.3555829670521</v>
          </cell>
          <cell r="G1285">
            <v>792.3555829670521</v>
          </cell>
        </row>
        <row r="1286">
          <cell r="A1286">
            <v>36641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36648</v>
          </cell>
          <cell r="F1286">
            <v>-1584.7111659341042</v>
          </cell>
          <cell r="G1286">
            <v>-1584.7111659341042</v>
          </cell>
        </row>
        <row r="1287">
          <cell r="A1287">
            <v>36641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36648</v>
          </cell>
          <cell r="F1287">
            <v>11885.333744505779</v>
          </cell>
          <cell r="G1287">
            <v>11885.333744505779</v>
          </cell>
        </row>
        <row r="1288">
          <cell r="A1288">
            <v>36641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36648</v>
          </cell>
          <cell r="F1288">
            <v>-792.3555829670521</v>
          </cell>
          <cell r="G1288">
            <v>-792.3555829670521</v>
          </cell>
        </row>
        <row r="1289">
          <cell r="A1289">
            <v>36641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36648</v>
          </cell>
          <cell r="F1289">
            <v>-3961.7779148352602</v>
          </cell>
          <cell r="G1289">
            <v>-3961.7779148352602</v>
          </cell>
        </row>
        <row r="1290">
          <cell r="A1290">
            <v>36641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36648</v>
          </cell>
          <cell r="F1290">
            <v>-3169.4223318682043</v>
          </cell>
          <cell r="G1290">
            <v>-3169.4223318682043</v>
          </cell>
        </row>
        <row r="1291">
          <cell r="A1291">
            <v>36641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36648</v>
          </cell>
          <cell r="F1291">
            <v>0</v>
          </cell>
          <cell r="G1291">
            <v>0</v>
          </cell>
        </row>
        <row r="1292">
          <cell r="A1292">
            <v>36641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36648</v>
          </cell>
          <cell r="F1292">
            <v>-2377.0667489011648</v>
          </cell>
          <cell r="G1292">
            <v>-2377.0667489011648</v>
          </cell>
        </row>
        <row r="1293">
          <cell r="A1293">
            <v>36641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36649</v>
          </cell>
          <cell r="F1293">
            <v>-1584.7111659341003</v>
          </cell>
          <cell r="G1293">
            <v>-1584.7111659341003</v>
          </cell>
        </row>
        <row r="1294">
          <cell r="A1294">
            <v>36641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36649</v>
          </cell>
          <cell r="F1294">
            <v>-5.4490359269143E-7</v>
          </cell>
          <cell r="G1294">
            <v>-5.4490359269143E-7</v>
          </cell>
        </row>
        <row r="1295">
          <cell r="A1295">
            <v>36641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36649</v>
          </cell>
          <cell r="F1295">
            <v>15847.111659341028</v>
          </cell>
          <cell r="G1295">
            <v>15847.111659341028</v>
          </cell>
        </row>
        <row r="1296">
          <cell r="A1296">
            <v>36641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36649</v>
          </cell>
          <cell r="F1296">
            <v>792.3555829670521</v>
          </cell>
          <cell r="G1296">
            <v>792.3555829670521</v>
          </cell>
        </row>
        <row r="1297">
          <cell r="A1297">
            <v>36641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36649</v>
          </cell>
          <cell r="F1297">
            <v>792.35558296705608</v>
          </cell>
          <cell r="G1297">
            <v>792.35558296705608</v>
          </cell>
        </row>
        <row r="1298">
          <cell r="A1298">
            <v>36641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36649</v>
          </cell>
          <cell r="F1298">
            <v>1584.7111659341042</v>
          </cell>
          <cell r="G1298">
            <v>1584.7111659341042</v>
          </cell>
        </row>
        <row r="1299">
          <cell r="A1299">
            <v>36641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36649</v>
          </cell>
          <cell r="F1299">
            <v>0</v>
          </cell>
          <cell r="G1299">
            <v>0</v>
          </cell>
        </row>
        <row r="1300">
          <cell r="A1300">
            <v>36641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36649</v>
          </cell>
          <cell r="F1300">
            <v>-4.0000000000000007E-12</v>
          </cell>
          <cell r="G1300">
            <v>-4.0000000000000007E-12</v>
          </cell>
        </row>
        <row r="1301">
          <cell r="A1301">
            <v>36641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36649</v>
          </cell>
          <cell r="F1301">
            <v>792.3555829670521</v>
          </cell>
          <cell r="G1301">
            <v>792.3555829670521</v>
          </cell>
        </row>
        <row r="1302">
          <cell r="A1302">
            <v>36641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36649</v>
          </cell>
          <cell r="F1302">
            <v>-792.35558296705608</v>
          </cell>
          <cell r="G1302">
            <v>-792.35558296705608</v>
          </cell>
        </row>
        <row r="1303">
          <cell r="A1303">
            <v>36641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36649</v>
          </cell>
          <cell r="F1303">
            <v>-7131.2002467034599</v>
          </cell>
          <cell r="G1303">
            <v>-7131.2002467034599</v>
          </cell>
        </row>
        <row r="1304">
          <cell r="A1304">
            <v>36641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36649</v>
          </cell>
          <cell r="F1304">
            <v>3169.4223318681989</v>
          </cell>
          <cell r="G1304">
            <v>3169.4223318681989</v>
          </cell>
        </row>
        <row r="1305">
          <cell r="A1305">
            <v>36641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36649</v>
          </cell>
          <cell r="F1305">
            <v>-3961.7779148352543</v>
          </cell>
          <cell r="G1305">
            <v>-3961.7779148352543</v>
          </cell>
        </row>
        <row r="1306">
          <cell r="A1306">
            <v>36641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36649</v>
          </cell>
          <cell r="F1306">
            <v>-3961.7779148352565</v>
          </cell>
          <cell r="G1306">
            <v>-3961.7779148352565</v>
          </cell>
        </row>
        <row r="1307">
          <cell r="A1307">
            <v>36641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36649</v>
          </cell>
          <cell r="F1307">
            <v>-792.3555829670521</v>
          </cell>
          <cell r="G1307">
            <v>-792.3555829670521</v>
          </cell>
        </row>
        <row r="1308">
          <cell r="A1308">
            <v>36641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36649</v>
          </cell>
          <cell r="F1308">
            <v>-2377.066748901168</v>
          </cell>
          <cell r="G1308">
            <v>-2377.066748901168</v>
          </cell>
        </row>
        <row r="1309">
          <cell r="A1309">
            <v>36641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36649</v>
          </cell>
          <cell r="F1309">
            <v>792.3555829670521</v>
          </cell>
          <cell r="G1309">
            <v>792.3555829670521</v>
          </cell>
        </row>
        <row r="1310">
          <cell r="A1310">
            <v>36641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36649</v>
          </cell>
          <cell r="F1310">
            <v>87.682065968777025</v>
          </cell>
          <cell r="G1310">
            <v>87.682065968777025</v>
          </cell>
        </row>
        <row r="1311">
          <cell r="A1311">
            <v>36641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36649</v>
          </cell>
          <cell r="F1311">
            <v>-8715.9114126375662</v>
          </cell>
          <cell r="G1311">
            <v>-8715.9114126375662</v>
          </cell>
        </row>
        <row r="1312">
          <cell r="A1312">
            <v>36641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36649</v>
          </cell>
          <cell r="F1312">
            <v>792.35558296704812</v>
          </cell>
          <cell r="G1312">
            <v>792.35558296704812</v>
          </cell>
        </row>
        <row r="1313">
          <cell r="A1313">
            <v>36641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36649</v>
          </cell>
          <cell r="F1313">
            <v>1584.7111659341042</v>
          </cell>
          <cell r="G1313">
            <v>1584.7111659341042</v>
          </cell>
        </row>
        <row r="1314">
          <cell r="A1314">
            <v>36641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36649</v>
          </cell>
          <cell r="F1314">
            <v>1584.7111659341042</v>
          </cell>
          <cell r="G1314">
            <v>1584.7111659341042</v>
          </cell>
        </row>
        <row r="1315">
          <cell r="A1315">
            <v>36641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36649</v>
          </cell>
          <cell r="F1315">
            <v>-3169.4223318682125</v>
          </cell>
          <cell r="G1315">
            <v>-3169.4223318682125</v>
          </cell>
        </row>
        <row r="1316">
          <cell r="A1316">
            <v>36641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36649</v>
          </cell>
          <cell r="F1316">
            <v>4754.1334978023324</v>
          </cell>
          <cell r="G1316">
            <v>4754.1334978023324</v>
          </cell>
        </row>
        <row r="1317">
          <cell r="A1317">
            <v>36641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36649</v>
          </cell>
          <cell r="F1317">
            <v>2377.0667489011498</v>
          </cell>
          <cell r="G1317">
            <v>2377.0667489011498</v>
          </cell>
        </row>
        <row r="1318">
          <cell r="A1318">
            <v>36641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36649</v>
          </cell>
          <cell r="F1318">
            <v>6338.8446637364113</v>
          </cell>
          <cell r="G1318">
            <v>6338.8446637364113</v>
          </cell>
        </row>
        <row r="1319">
          <cell r="A1319">
            <v>36641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36649</v>
          </cell>
          <cell r="F1319">
            <v>1584.7111659341003</v>
          </cell>
          <cell r="G1319">
            <v>1584.7111659341003</v>
          </cell>
        </row>
        <row r="1320">
          <cell r="A1320">
            <v>36641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36649</v>
          </cell>
          <cell r="F1320">
            <v>0</v>
          </cell>
          <cell r="G1320">
            <v>0</v>
          </cell>
        </row>
        <row r="1321">
          <cell r="A1321">
            <v>36641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36649</v>
          </cell>
          <cell r="F1321">
            <v>792.3555829670521</v>
          </cell>
          <cell r="G1321">
            <v>792.3555829670521</v>
          </cell>
        </row>
        <row r="1322">
          <cell r="A1322">
            <v>36641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36649</v>
          </cell>
          <cell r="F1322">
            <v>-2377.0667489011521</v>
          </cell>
          <cell r="G1322">
            <v>-2377.0667489011521</v>
          </cell>
        </row>
        <row r="1323">
          <cell r="A1323">
            <v>36641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36649</v>
          </cell>
          <cell r="F1323">
            <v>-5.4490359269143E-7</v>
          </cell>
          <cell r="G1323">
            <v>-5.4490359269143E-7</v>
          </cell>
        </row>
        <row r="1324">
          <cell r="A1324">
            <v>36641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36649</v>
          </cell>
          <cell r="F1324">
            <v>0</v>
          </cell>
          <cell r="G1324">
            <v>0</v>
          </cell>
        </row>
        <row r="1325">
          <cell r="A1325">
            <v>36641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36649</v>
          </cell>
          <cell r="F1325">
            <v>21.549928726835006</v>
          </cell>
          <cell r="G1325">
            <v>21.549928726835006</v>
          </cell>
        </row>
        <row r="1326">
          <cell r="A1326">
            <v>36641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36649</v>
          </cell>
          <cell r="F1326">
            <v>792.3555829670521</v>
          </cell>
          <cell r="G1326">
            <v>792.3555829670521</v>
          </cell>
        </row>
        <row r="1327">
          <cell r="A1327">
            <v>36641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36649</v>
          </cell>
          <cell r="F1327">
            <v>-792.3555829670521</v>
          </cell>
          <cell r="G1327">
            <v>-792.3555829670521</v>
          </cell>
        </row>
        <row r="1328">
          <cell r="A1328">
            <v>36641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36649</v>
          </cell>
          <cell r="F1328">
            <v>87.682065423873411</v>
          </cell>
          <cell r="G1328">
            <v>87.682065423873411</v>
          </cell>
        </row>
        <row r="1329">
          <cell r="A1329">
            <v>36641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36649</v>
          </cell>
          <cell r="F1329">
            <v>3961.7779148352506</v>
          </cell>
          <cell r="G1329">
            <v>3961.7779148352506</v>
          </cell>
        </row>
        <row r="1330">
          <cell r="A1330">
            <v>36641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36649</v>
          </cell>
          <cell r="F1330">
            <v>-792.3555829670521</v>
          </cell>
          <cell r="G1330">
            <v>-792.3555829670521</v>
          </cell>
        </row>
        <row r="1331">
          <cell r="A1331">
            <v>36641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36649</v>
          </cell>
          <cell r="F1331">
            <v>-3961.7779148352565</v>
          </cell>
          <cell r="G1331">
            <v>-3961.7779148352565</v>
          </cell>
        </row>
        <row r="1332">
          <cell r="A1332">
            <v>36641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36649</v>
          </cell>
          <cell r="F1332">
            <v>8715.9114126375571</v>
          </cell>
          <cell r="G1332">
            <v>8715.9114126375571</v>
          </cell>
        </row>
        <row r="1333">
          <cell r="A1333">
            <v>36641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36649</v>
          </cell>
          <cell r="F1333">
            <v>-42.984258274305404</v>
          </cell>
          <cell r="G1333">
            <v>-42.984258274305404</v>
          </cell>
        </row>
        <row r="1334">
          <cell r="A1334">
            <v>36641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36649</v>
          </cell>
          <cell r="F1334">
            <v>792.3555829670521</v>
          </cell>
          <cell r="G1334">
            <v>792.3555829670521</v>
          </cell>
        </row>
        <row r="1335">
          <cell r="A1335">
            <v>36641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36649</v>
          </cell>
          <cell r="F1335">
            <v>-196.914060664391</v>
          </cell>
          <cell r="G1335">
            <v>-196.914060664391</v>
          </cell>
        </row>
        <row r="1336">
          <cell r="A1336">
            <v>36641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36649</v>
          </cell>
          <cell r="F1336">
            <v>-6338.8446637364086</v>
          </cell>
          <cell r="G1336">
            <v>-6338.8446637364086</v>
          </cell>
        </row>
        <row r="1337">
          <cell r="A1337">
            <v>36641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36649</v>
          </cell>
          <cell r="F1337">
            <v>-6338.8446637364104</v>
          </cell>
          <cell r="G1337">
            <v>-6338.8446637364104</v>
          </cell>
        </row>
        <row r="1338">
          <cell r="A1338">
            <v>36641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36649</v>
          </cell>
          <cell r="F1338">
            <v>-149.68900173649499</v>
          </cell>
          <cell r="G1338">
            <v>-149.68900173649499</v>
          </cell>
        </row>
        <row r="1339">
          <cell r="A1339">
            <v>36641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36649</v>
          </cell>
          <cell r="F1339">
            <v>792.3555829670521</v>
          </cell>
          <cell r="G1339">
            <v>792.3555829670521</v>
          </cell>
        </row>
        <row r="1340">
          <cell r="A1340">
            <v>36641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36649</v>
          </cell>
          <cell r="F1340">
            <v>-1584.7111659341042</v>
          </cell>
          <cell r="G1340">
            <v>-1584.7111659341042</v>
          </cell>
        </row>
        <row r="1341">
          <cell r="A1341">
            <v>36641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36649</v>
          </cell>
          <cell r="F1341">
            <v>11885.333744505779</v>
          </cell>
          <cell r="G1341">
            <v>11885.333744505779</v>
          </cell>
        </row>
        <row r="1342">
          <cell r="A1342">
            <v>36641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36649</v>
          </cell>
          <cell r="F1342">
            <v>-792.3555829670521</v>
          </cell>
          <cell r="G1342">
            <v>-792.3555829670521</v>
          </cell>
        </row>
        <row r="1343">
          <cell r="A1343">
            <v>36641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36649</v>
          </cell>
          <cell r="F1343">
            <v>-3961.7779148352602</v>
          </cell>
          <cell r="G1343">
            <v>-3961.7779148352602</v>
          </cell>
        </row>
        <row r="1344">
          <cell r="A1344">
            <v>36641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36649</v>
          </cell>
          <cell r="F1344">
            <v>-3169.4223318682043</v>
          </cell>
          <cell r="G1344">
            <v>-3169.4223318682043</v>
          </cell>
        </row>
        <row r="1345">
          <cell r="A1345">
            <v>36641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36649</v>
          </cell>
          <cell r="F1345">
            <v>0</v>
          </cell>
          <cell r="G1345">
            <v>0</v>
          </cell>
        </row>
        <row r="1346">
          <cell r="A1346">
            <v>36641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36649</v>
          </cell>
          <cell r="F1346">
            <v>-2377.0667489011544</v>
          </cell>
          <cell r="G1346">
            <v>-2377.0667489011544</v>
          </cell>
        </row>
        <row r="1347">
          <cell r="A1347">
            <v>36641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36650</v>
          </cell>
          <cell r="F1347">
            <v>-1584.7111659341003</v>
          </cell>
          <cell r="G1347">
            <v>-1584.7111659341003</v>
          </cell>
        </row>
        <row r="1348">
          <cell r="A1348">
            <v>36641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36650</v>
          </cell>
          <cell r="F1348">
            <v>-5.4490359269143E-7</v>
          </cell>
          <cell r="G1348">
            <v>-5.4490359269143E-7</v>
          </cell>
        </row>
        <row r="1349">
          <cell r="A1349">
            <v>36641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36650</v>
          </cell>
          <cell r="F1349">
            <v>15847.111659341028</v>
          </cell>
          <cell r="G1349">
            <v>15847.111659341028</v>
          </cell>
        </row>
        <row r="1350">
          <cell r="A1350">
            <v>36641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36650</v>
          </cell>
          <cell r="F1350">
            <v>792.3555829670521</v>
          </cell>
          <cell r="G1350">
            <v>792.3555829670521</v>
          </cell>
        </row>
        <row r="1351">
          <cell r="A1351">
            <v>36641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36650</v>
          </cell>
          <cell r="F1351">
            <v>792.35558296705608</v>
          </cell>
          <cell r="G1351">
            <v>792.35558296705608</v>
          </cell>
        </row>
        <row r="1352">
          <cell r="A1352">
            <v>36641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36650</v>
          </cell>
          <cell r="F1352">
            <v>1584.7111659341042</v>
          </cell>
          <cell r="G1352">
            <v>1584.7111659341042</v>
          </cell>
        </row>
        <row r="1353">
          <cell r="A1353">
            <v>36641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36650</v>
          </cell>
          <cell r="F1353">
            <v>0</v>
          </cell>
          <cell r="G1353">
            <v>0</v>
          </cell>
        </row>
        <row r="1354">
          <cell r="A1354">
            <v>36641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36650</v>
          </cell>
          <cell r="F1354">
            <v>-4.0000000000000007E-12</v>
          </cell>
          <cell r="G1354">
            <v>-4.0000000000000007E-12</v>
          </cell>
        </row>
        <row r="1355">
          <cell r="A1355">
            <v>36641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36650</v>
          </cell>
          <cell r="F1355">
            <v>792.3555829670521</v>
          </cell>
          <cell r="G1355">
            <v>792.3555829670521</v>
          </cell>
        </row>
        <row r="1356">
          <cell r="A1356">
            <v>36641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36650</v>
          </cell>
          <cell r="F1356">
            <v>-792.35558296704608</v>
          </cell>
          <cell r="G1356">
            <v>-792.35558296704608</v>
          </cell>
        </row>
        <row r="1357">
          <cell r="A1357">
            <v>36641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36650</v>
          </cell>
          <cell r="F1357">
            <v>-7131.2002467034599</v>
          </cell>
          <cell r="G1357">
            <v>-7131.2002467034599</v>
          </cell>
        </row>
        <row r="1358">
          <cell r="A1358">
            <v>36641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36650</v>
          </cell>
          <cell r="F1358">
            <v>3169.4223318682084</v>
          </cell>
          <cell r="G1358">
            <v>3169.4223318682084</v>
          </cell>
        </row>
        <row r="1359">
          <cell r="A1359">
            <v>36641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36650</v>
          </cell>
          <cell r="F1359">
            <v>-3961.7779148352543</v>
          </cell>
          <cell r="G1359">
            <v>-3961.7779148352543</v>
          </cell>
        </row>
        <row r="1360">
          <cell r="A1360">
            <v>36641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36650</v>
          </cell>
          <cell r="F1360">
            <v>-3961.7779148352565</v>
          </cell>
          <cell r="G1360">
            <v>-3961.7779148352565</v>
          </cell>
        </row>
        <row r="1361">
          <cell r="A1361">
            <v>36641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36650</v>
          </cell>
          <cell r="F1361">
            <v>-792.3555829670521</v>
          </cell>
          <cell r="G1361">
            <v>-792.3555829670521</v>
          </cell>
        </row>
        <row r="1362">
          <cell r="A1362">
            <v>36641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36650</v>
          </cell>
          <cell r="F1362">
            <v>-2377.0667489011585</v>
          </cell>
          <cell r="G1362">
            <v>-2377.0667489011585</v>
          </cell>
        </row>
        <row r="1363">
          <cell r="A1363">
            <v>36641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36650</v>
          </cell>
          <cell r="F1363">
            <v>792.3555829670521</v>
          </cell>
          <cell r="G1363">
            <v>792.3555829670521</v>
          </cell>
        </row>
        <row r="1364">
          <cell r="A1364">
            <v>36641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36650</v>
          </cell>
          <cell r="F1364">
            <v>67.602269829895008</v>
          </cell>
          <cell r="G1364">
            <v>67.602269829895008</v>
          </cell>
        </row>
        <row r="1365">
          <cell r="A1365">
            <v>36641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36650</v>
          </cell>
          <cell r="F1365">
            <v>-8715.9114126375662</v>
          </cell>
          <cell r="G1365">
            <v>-8715.9114126375662</v>
          </cell>
        </row>
        <row r="1366">
          <cell r="A1366">
            <v>36641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36650</v>
          </cell>
          <cell r="F1366">
            <v>792.35558296704812</v>
          </cell>
          <cell r="G1366">
            <v>792.35558296704812</v>
          </cell>
        </row>
        <row r="1367">
          <cell r="A1367">
            <v>36641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36650</v>
          </cell>
          <cell r="F1367">
            <v>1584.7111659341042</v>
          </cell>
          <cell r="G1367">
            <v>1584.7111659341042</v>
          </cell>
        </row>
        <row r="1368">
          <cell r="A1368">
            <v>36641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36650</v>
          </cell>
          <cell r="F1368">
            <v>1584.7111659341042</v>
          </cell>
          <cell r="G1368">
            <v>1584.7111659341042</v>
          </cell>
        </row>
        <row r="1369">
          <cell r="A1369">
            <v>36641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36650</v>
          </cell>
          <cell r="F1369">
            <v>-3169.4223318682125</v>
          </cell>
          <cell r="G1369">
            <v>-3169.4223318682125</v>
          </cell>
        </row>
        <row r="1370">
          <cell r="A1370">
            <v>36641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36650</v>
          </cell>
          <cell r="F1370">
            <v>4754.1334978023324</v>
          </cell>
          <cell r="G1370">
            <v>4754.1334978023324</v>
          </cell>
        </row>
        <row r="1371">
          <cell r="A1371">
            <v>36641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36650</v>
          </cell>
          <cell r="F1371">
            <v>2377.0667489011607</v>
          </cell>
          <cell r="G1371">
            <v>2377.0667489011607</v>
          </cell>
        </row>
        <row r="1372">
          <cell r="A1372">
            <v>36641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36650</v>
          </cell>
          <cell r="F1372">
            <v>6338.8446637364113</v>
          </cell>
          <cell r="G1372">
            <v>6338.8446637364113</v>
          </cell>
        </row>
        <row r="1373">
          <cell r="A1373">
            <v>36641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36650</v>
          </cell>
          <cell r="F1373">
            <v>1584.7111659341003</v>
          </cell>
          <cell r="G1373">
            <v>1584.7111659341003</v>
          </cell>
        </row>
        <row r="1374">
          <cell r="A1374">
            <v>36641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36650</v>
          </cell>
          <cell r="F1374">
            <v>0</v>
          </cell>
          <cell r="G1374">
            <v>0</v>
          </cell>
        </row>
        <row r="1375">
          <cell r="A1375">
            <v>36641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36650</v>
          </cell>
          <cell r="F1375">
            <v>792.3555829670521</v>
          </cell>
          <cell r="G1375">
            <v>792.3555829670521</v>
          </cell>
        </row>
        <row r="1376">
          <cell r="A1376">
            <v>36641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36650</v>
          </cell>
          <cell r="F1376">
            <v>-2377.0667489011521</v>
          </cell>
          <cell r="G1376">
            <v>-2377.0667489011521</v>
          </cell>
        </row>
        <row r="1377">
          <cell r="A1377">
            <v>36641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36650</v>
          </cell>
          <cell r="F1377">
            <v>-5.4490359269143E-7</v>
          </cell>
          <cell r="G1377">
            <v>-5.4490359269143E-7</v>
          </cell>
        </row>
        <row r="1378">
          <cell r="A1378">
            <v>36641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36650</v>
          </cell>
          <cell r="F1378">
            <v>0</v>
          </cell>
          <cell r="G1378">
            <v>0</v>
          </cell>
        </row>
        <row r="1379">
          <cell r="A1379">
            <v>36641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36650</v>
          </cell>
          <cell r="F1379">
            <v>-52.280977843293002</v>
          </cell>
          <cell r="G1379">
            <v>-52.280977843293002</v>
          </cell>
        </row>
        <row r="1380">
          <cell r="A1380">
            <v>36641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36650</v>
          </cell>
          <cell r="F1380">
            <v>792.3555829670521</v>
          </cell>
          <cell r="G1380">
            <v>792.3555829670521</v>
          </cell>
        </row>
        <row r="1381">
          <cell r="A1381">
            <v>36641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36650</v>
          </cell>
          <cell r="F1381">
            <v>-792.3555829670521</v>
          </cell>
          <cell r="G1381">
            <v>-792.3555829670521</v>
          </cell>
        </row>
        <row r="1382">
          <cell r="A1382">
            <v>36641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36650</v>
          </cell>
          <cell r="F1382">
            <v>67.602269284991422</v>
          </cell>
          <cell r="G1382">
            <v>67.602269284991422</v>
          </cell>
        </row>
        <row r="1383">
          <cell r="A1383">
            <v>36641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36650</v>
          </cell>
          <cell r="F1383">
            <v>3961.7779148352602</v>
          </cell>
          <cell r="G1383">
            <v>3961.7779148352602</v>
          </cell>
        </row>
        <row r="1384">
          <cell r="A1384">
            <v>36641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36650</v>
          </cell>
          <cell r="F1384">
            <v>-792.3555829670521</v>
          </cell>
          <cell r="G1384">
            <v>-792.3555829670521</v>
          </cell>
        </row>
        <row r="1385">
          <cell r="A1385">
            <v>36641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36650</v>
          </cell>
          <cell r="F1385">
            <v>-3961.7779148352565</v>
          </cell>
          <cell r="G1385">
            <v>-3961.7779148352565</v>
          </cell>
        </row>
        <row r="1386">
          <cell r="A1386">
            <v>36641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36650</v>
          </cell>
          <cell r="F1386">
            <v>8715.9114126375571</v>
          </cell>
          <cell r="G1386">
            <v>8715.9114126375571</v>
          </cell>
        </row>
        <row r="1387">
          <cell r="A1387">
            <v>36641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36650</v>
          </cell>
          <cell r="F1387">
            <v>-42.984258274305404</v>
          </cell>
          <cell r="G1387">
            <v>-42.984258274305404</v>
          </cell>
        </row>
        <row r="1388">
          <cell r="A1388">
            <v>36641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36650</v>
          </cell>
          <cell r="F1388">
            <v>792.3555829670521</v>
          </cell>
          <cell r="G1388">
            <v>792.3555829670521</v>
          </cell>
        </row>
        <row r="1389">
          <cell r="A1389">
            <v>36641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36650</v>
          </cell>
          <cell r="F1389">
            <v>-82.923561816496999</v>
          </cell>
          <cell r="G1389">
            <v>-82.923561816496999</v>
          </cell>
        </row>
        <row r="1390">
          <cell r="A1390">
            <v>36641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36650</v>
          </cell>
          <cell r="F1390">
            <v>-6338.8446637364186</v>
          </cell>
          <cell r="G1390">
            <v>-6338.8446637364186</v>
          </cell>
        </row>
        <row r="1391">
          <cell r="A1391">
            <v>36641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36650</v>
          </cell>
          <cell r="F1391">
            <v>-6338.8446637364214</v>
          </cell>
          <cell r="G1391">
            <v>-6338.8446637364214</v>
          </cell>
        </row>
        <row r="1392">
          <cell r="A1392">
            <v>36641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36650</v>
          </cell>
          <cell r="F1392">
            <v>-149.68900173649499</v>
          </cell>
          <cell r="G1392">
            <v>-149.68900173649499</v>
          </cell>
        </row>
        <row r="1393">
          <cell r="A1393">
            <v>36641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36650</v>
          </cell>
          <cell r="F1393">
            <v>792.3555829670521</v>
          </cell>
          <cell r="G1393">
            <v>792.3555829670521</v>
          </cell>
        </row>
        <row r="1394">
          <cell r="A1394">
            <v>36641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36650</v>
          </cell>
          <cell r="F1394">
            <v>-1584.7111659341042</v>
          </cell>
          <cell r="G1394">
            <v>-1584.7111659341042</v>
          </cell>
        </row>
        <row r="1395">
          <cell r="A1395">
            <v>36641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36650</v>
          </cell>
          <cell r="F1395">
            <v>11885.333744505779</v>
          </cell>
          <cell r="G1395">
            <v>11885.333744505779</v>
          </cell>
        </row>
        <row r="1396">
          <cell r="A1396">
            <v>36641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36650</v>
          </cell>
          <cell r="F1396">
            <v>-792.3555829670521</v>
          </cell>
          <cell r="G1396">
            <v>-792.3555829670521</v>
          </cell>
        </row>
        <row r="1397">
          <cell r="A1397">
            <v>36641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36650</v>
          </cell>
          <cell r="F1397">
            <v>-3961.7779148352602</v>
          </cell>
          <cell r="G1397">
            <v>-3961.7779148352602</v>
          </cell>
        </row>
        <row r="1398">
          <cell r="A1398">
            <v>36641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36650</v>
          </cell>
          <cell r="F1398">
            <v>-3169.4223318682043</v>
          </cell>
          <cell r="G1398">
            <v>-3169.4223318682043</v>
          </cell>
        </row>
        <row r="1399">
          <cell r="A1399">
            <v>36641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36650</v>
          </cell>
          <cell r="F1399">
            <v>0</v>
          </cell>
          <cell r="G1399">
            <v>0</v>
          </cell>
        </row>
        <row r="1400">
          <cell r="A1400">
            <v>36641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36650</v>
          </cell>
          <cell r="F1400">
            <v>-2377.0667489011648</v>
          </cell>
          <cell r="G1400">
            <v>-2377.0667489011648</v>
          </cell>
        </row>
        <row r="1401">
          <cell r="A1401">
            <v>36641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36651</v>
          </cell>
          <cell r="F1401">
            <v>-1584.7111659341003</v>
          </cell>
          <cell r="G1401">
            <v>-1584.7111659341003</v>
          </cell>
        </row>
        <row r="1402">
          <cell r="A1402">
            <v>36641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36651</v>
          </cell>
          <cell r="F1402">
            <v>-5.4490359269143E-7</v>
          </cell>
          <cell r="G1402">
            <v>-5.4490359269143E-7</v>
          </cell>
        </row>
        <row r="1403">
          <cell r="A1403">
            <v>36641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36651</v>
          </cell>
          <cell r="F1403">
            <v>15847.111659341028</v>
          </cell>
          <cell r="G1403">
            <v>15847.111659341028</v>
          </cell>
        </row>
        <row r="1404">
          <cell r="A1404">
            <v>36641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36651</v>
          </cell>
          <cell r="F1404">
            <v>792.3555829670521</v>
          </cell>
          <cell r="G1404">
            <v>792.3555829670521</v>
          </cell>
        </row>
        <row r="1405">
          <cell r="A1405">
            <v>36641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36651</v>
          </cell>
          <cell r="F1405">
            <v>792.35558296705608</v>
          </cell>
          <cell r="G1405">
            <v>792.35558296705608</v>
          </cell>
        </row>
        <row r="1406">
          <cell r="A1406">
            <v>36641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36651</v>
          </cell>
          <cell r="F1406">
            <v>1584.7111659341042</v>
          </cell>
          <cell r="G1406">
            <v>1584.7111659341042</v>
          </cell>
        </row>
        <row r="1407">
          <cell r="A1407">
            <v>36641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36651</v>
          </cell>
          <cell r="F1407">
            <v>0</v>
          </cell>
          <cell r="G1407">
            <v>0</v>
          </cell>
        </row>
        <row r="1408">
          <cell r="A1408">
            <v>36641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36651</v>
          </cell>
          <cell r="F1408">
            <v>-4.0000000000000007E-12</v>
          </cell>
          <cell r="G1408">
            <v>-4.0000000000000007E-12</v>
          </cell>
        </row>
        <row r="1409">
          <cell r="A1409">
            <v>36641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36651</v>
          </cell>
          <cell r="F1409">
            <v>792.3555829670521</v>
          </cell>
          <cell r="G1409">
            <v>792.3555829670521</v>
          </cell>
        </row>
        <row r="1410">
          <cell r="A1410">
            <v>36641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36651</v>
          </cell>
          <cell r="F1410">
            <v>-792.35558296704608</v>
          </cell>
          <cell r="G1410">
            <v>-792.35558296704608</v>
          </cell>
        </row>
        <row r="1411">
          <cell r="A1411">
            <v>36641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36651</v>
          </cell>
          <cell r="F1411">
            <v>-7131.2002467034599</v>
          </cell>
          <cell r="G1411">
            <v>-7131.2002467034599</v>
          </cell>
        </row>
        <row r="1412">
          <cell r="A1412">
            <v>36641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36651</v>
          </cell>
          <cell r="F1412">
            <v>3169.4223318682084</v>
          </cell>
          <cell r="G1412">
            <v>3169.4223318682084</v>
          </cell>
        </row>
        <row r="1413">
          <cell r="A1413">
            <v>36641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36651</v>
          </cell>
          <cell r="F1413">
            <v>-3961.7779148352543</v>
          </cell>
          <cell r="G1413">
            <v>-3961.7779148352543</v>
          </cell>
        </row>
        <row r="1414">
          <cell r="A1414">
            <v>36641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36651</v>
          </cell>
          <cell r="F1414">
            <v>-3961.7779148352565</v>
          </cell>
          <cell r="G1414">
            <v>-3961.7779148352565</v>
          </cell>
        </row>
        <row r="1415">
          <cell r="A1415">
            <v>36641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36651</v>
          </cell>
          <cell r="F1415">
            <v>-792.3555829670521</v>
          </cell>
          <cell r="G1415">
            <v>-792.3555829670521</v>
          </cell>
        </row>
        <row r="1416">
          <cell r="A1416">
            <v>36641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36651</v>
          </cell>
          <cell r="F1416">
            <v>-2377.0667489011585</v>
          </cell>
          <cell r="G1416">
            <v>-2377.0667489011585</v>
          </cell>
        </row>
        <row r="1417">
          <cell r="A1417">
            <v>36641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36651</v>
          </cell>
          <cell r="F1417">
            <v>792.3555829670521</v>
          </cell>
          <cell r="G1417">
            <v>792.3555829670521</v>
          </cell>
        </row>
        <row r="1418">
          <cell r="A1418">
            <v>36641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36651</v>
          </cell>
          <cell r="F1418">
            <v>50.089273794002004</v>
          </cell>
          <cell r="G1418">
            <v>50.089273794002004</v>
          </cell>
        </row>
        <row r="1419">
          <cell r="A1419">
            <v>36641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36651</v>
          </cell>
          <cell r="F1419">
            <v>-8715.9114126375662</v>
          </cell>
          <cell r="G1419">
            <v>-8715.9114126375662</v>
          </cell>
        </row>
        <row r="1420">
          <cell r="A1420">
            <v>36641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36651</v>
          </cell>
          <cell r="F1420">
            <v>792.35558296704812</v>
          </cell>
          <cell r="G1420">
            <v>792.35558296704812</v>
          </cell>
        </row>
        <row r="1421">
          <cell r="A1421">
            <v>36641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36651</v>
          </cell>
          <cell r="F1421">
            <v>1584.7111659341042</v>
          </cell>
          <cell r="G1421">
            <v>1584.7111659341042</v>
          </cell>
        </row>
        <row r="1422">
          <cell r="A1422">
            <v>36641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36651</v>
          </cell>
          <cell r="F1422">
            <v>1584.7111659341042</v>
          </cell>
          <cell r="G1422">
            <v>1584.7111659341042</v>
          </cell>
        </row>
        <row r="1423">
          <cell r="A1423">
            <v>36641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36651</v>
          </cell>
          <cell r="F1423">
            <v>-3169.4223318682125</v>
          </cell>
          <cell r="G1423">
            <v>-3169.4223318682125</v>
          </cell>
        </row>
        <row r="1424">
          <cell r="A1424">
            <v>36641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36651</v>
          </cell>
          <cell r="F1424">
            <v>4754.1334978023324</v>
          </cell>
          <cell r="G1424">
            <v>4754.1334978023324</v>
          </cell>
        </row>
        <row r="1425">
          <cell r="A1425">
            <v>36641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36651</v>
          </cell>
          <cell r="F1425">
            <v>2377.0667489011607</v>
          </cell>
          <cell r="G1425">
            <v>2377.0667489011607</v>
          </cell>
        </row>
        <row r="1426">
          <cell r="A1426">
            <v>36641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36651</v>
          </cell>
          <cell r="F1426">
            <v>6338.8446637364113</v>
          </cell>
          <cell r="G1426">
            <v>6338.8446637364113</v>
          </cell>
        </row>
        <row r="1427">
          <cell r="A1427">
            <v>36641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36651</v>
          </cell>
          <cell r="F1427">
            <v>1584.7111659341003</v>
          </cell>
          <cell r="G1427">
            <v>1584.7111659341003</v>
          </cell>
        </row>
        <row r="1428">
          <cell r="A1428">
            <v>36641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36651</v>
          </cell>
          <cell r="F1428">
            <v>0</v>
          </cell>
          <cell r="G1428">
            <v>0</v>
          </cell>
        </row>
        <row r="1429">
          <cell r="A1429">
            <v>36641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36651</v>
          </cell>
          <cell r="F1429">
            <v>792.3555829670521</v>
          </cell>
          <cell r="G1429">
            <v>792.3555829670521</v>
          </cell>
        </row>
        <row r="1430">
          <cell r="A1430">
            <v>36641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36651</v>
          </cell>
          <cell r="F1430">
            <v>-2377.0667489011521</v>
          </cell>
          <cell r="G1430">
            <v>-2377.0667489011521</v>
          </cell>
        </row>
        <row r="1431">
          <cell r="A1431">
            <v>36641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36651</v>
          </cell>
          <cell r="F1431">
            <v>-5.4490359269143E-7</v>
          </cell>
          <cell r="G1431">
            <v>-5.4490359269143E-7</v>
          </cell>
        </row>
        <row r="1432">
          <cell r="A1432">
            <v>36641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36651</v>
          </cell>
          <cell r="F1432">
            <v>0</v>
          </cell>
          <cell r="G1432">
            <v>0</v>
          </cell>
        </row>
        <row r="1433">
          <cell r="A1433">
            <v>36641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36651</v>
          </cell>
          <cell r="F1433">
            <v>-119.51958736981304</v>
          </cell>
          <cell r="G1433">
            <v>-119.51958736981304</v>
          </cell>
        </row>
        <row r="1434">
          <cell r="A1434">
            <v>36641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36651</v>
          </cell>
          <cell r="F1434">
            <v>792.3555829670521</v>
          </cell>
          <cell r="G1434">
            <v>792.3555829670521</v>
          </cell>
        </row>
        <row r="1435">
          <cell r="A1435">
            <v>36641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36651</v>
          </cell>
          <cell r="F1435">
            <v>-792.3555829670521</v>
          </cell>
          <cell r="G1435">
            <v>-792.3555829670521</v>
          </cell>
        </row>
        <row r="1436">
          <cell r="A1436">
            <v>36641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36651</v>
          </cell>
          <cell r="F1436">
            <v>50.089273249098419</v>
          </cell>
          <cell r="G1436">
            <v>50.089273249098419</v>
          </cell>
        </row>
        <row r="1437">
          <cell r="A1437">
            <v>36641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36651</v>
          </cell>
          <cell r="F1437">
            <v>3961.7779148352602</v>
          </cell>
          <cell r="G1437">
            <v>3961.7779148352602</v>
          </cell>
        </row>
        <row r="1438">
          <cell r="A1438">
            <v>36641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36651</v>
          </cell>
          <cell r="F1438">
            <v>-792.3555829670521</v>
          </cell>
          <cell r="G1438">
            <v>-792.3555829670521</v>
          </cell>
        </row>
        <row r="1439">
          <cell r="A1439">
            <v>36641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36651</v>
          </cell>
          <cell r="F1439">
            <v>-3961.7779148352565</v>
          </cell>
          <cell r="G1439">
            <v>-3961.7779148352565</v>
          </cell>
        </row>
        <row r="1440">
          <cell r="A1440">
            <v>36641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36651</v>
          </cell>
          <cell r="F1440">
            <v>8715.9114126375571</v>
          </cell>
          <cell r="G1440">
            <v>8715.9114126375571</v>
          </cell>
        </row>
        <row r="1441">
          <cell r="A1441">
            <v>36641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36651</v>
          </cell>
          <cell r="F1441">
            <v>-42.984258274305404</v>
          </cell>
          <cell r="G1441">
            <v>-42.984258274305404</v>
          </cell>
        </row>
        <row r="1442">
          <cell r="A1442">
            <v>36641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36651</v>
          </cell>
          <cell r="F1442">
            <v>792.3555829670521</v>
          </cell>
          <cell r="G1442">
            <v>792.3555829670521</v>
          </cell>
        </row>
        <row r="1443">
          <cell r="A1443">
            <v>36641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36651</v>
          </cell>
          <cell r="F1443">
            <v>19.341039781816001</v>
          </cell>
          <cell r="G1443">
            <v>19.341039781816001</v>
          </cell>
        </row>
        <row r="1444">
          <cell r="A1444">
            <v>36641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36651</v>
          </cell>
          <cell r="F1444">
            <v>-6338.8446637364186</v>
          </cell>
          <cell r="G1444">
            <v>-6338.8446637364186</v>
          </cell>
        </row>
        <row r="1445">
          <cell r="A1445">
            <v>36641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36651</v>
          </cell>
          <cell r="F1445">
            <v>-6338.8446637364214</v>
          </cell>
          <cell r="G1445">
            <v>-6338.8446637364214</v>
          </cell>
        </row>
        <row r="1446">
          <cell r="A1446">
            <v>36641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36651</v>
          </cell>
          <cell r="F1446">
            <v>-149.68900173649499</v>
          </cell>
          <cell r="G1446">
            <v>-149.68900173649499</v>
          </cell>
        </row>
        <row r="1447">
          <cell r="A1447">
            <v>36641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36651</v>
          </cell>
          <cell r="F1447">
            <v>792.3555829670521</v>
          </cell>
          <cell r="G1447">
            <v>792.3555829670521</v>
          </cell>
        </row>
        <row r="1448">
          <cell r="A1448">
            <v>36641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36651</v>
          </cell>
          <cell r="F1448">
            <v>-1584.7111659341042</v>
          </cell>
          <cell r="G1448">
            <v>-1584.7111659341042</v>
          </cell>
        </row>
        <row r="1449">
          <cell r="A1449">
            <v>36641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36651</v>
          </cell>
          <cell r="F1449">
            <v>11885.333744505779</v>
          </cell>
          <cell r="G1449">
            <v>11885.333744505779</v>
          </cell>
        </row>
        <row r="1450">
          <cell r="A1450">
            <v>36641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36651</v>
          </cell>
          <cell r="F1450">
            <v>-792.3555829670521</v>
          </cell>
          <cell r="G1450">
            <v>-792.3555829670521</v>
          </cell>
        </row>
        <row r="1451">
          <cell r="A1451">
            <v>36641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36651</v>
          </cell>
          <cell r="F1451">
            <v>-3961.7779148352602</v>
          </cell>
          <cell r="G1451">
            <v>-3961.7779148352602</v>
          </cell>
        </row>
        <row r="1452">
          <cell r="A1452">
            <v>36641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36651</v>
          </cell>
          <cell r="F1452">
            <v>-3169.4223318682043</v>
          </cell>
          <cell r="G1452">
            <v>-3169.4223318682043</v>
          </cell>
        </row>
        <row r="1453">
          <cell r="A1453">
            <v>36641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36651</v>
          </cell>
          <cell r="F1453">
            <v>0</v>
          </cell>
          <cell r="G1453">
            <v>0</v>
          </cell>
        </row>
        <row r="1454">
          <cell r="A1454">
            <v>36641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36651</v>
          </cell>
          <cell r="F1454">
            <v>-2377.0667489011648</v>
          </cell>
          <cell r="G1454">
            <v>-2377.0667489011648</v>
          </cell>
        </row>
        <row r="1455">
          <cell r="A1455">
            <v>36641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36654</v>
          </cell>
          <cell r="F1455">
            <v>-1584.7111659341003</v>
          </cell>
          <cell r="G1455">
            <v>-1584.7111659341003</v>
          </cell>
        </row>
        <row r="1456">
          <cell r="A1456">
            <v>36641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36654</v>
          </cell>
          <cell r="F1456">
            <v>-5.4490359269143E-7</v>
          </cell>
          <cell r="G1456">
            <v>-5.4490359269143E-7</v>
          </cell>
        </row>
        <row r="1457">
          <cell r="A1457">
            <v>36641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36654</v>
          </cell>
          <cell r="F1457">
            <v>15847.111659341028</v>
          </cell>
          <cell r="G1457">
            <v>15847.111659341028</v>
          </cell>
        </row>
        <row r="1458">
          <cell r="A1458">
            <v>36641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36654</v>
          </cell>
          <cell r="F1458">
            <v>792.3555829670521</v>
          </cell>
          <cell r="G1458">
            <v>792.3555829670521</v>
          </cell>
        </row>
        <row r="1459">
          <cell r="A1459">
            <v>36641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36654</v>
          </cell>
          <cell r="F1459">
            <v>792.35558296705608</v>
          </cell>
          <cell r="G1459">
            <v>792.35558296705608</v>
          </cell>
        </row>
        <row r="1460">
          <cell r="A1460">
            <v>36641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36654</v>
          </cell>
          <cell r="F1460">
            <v>1584.7111659341042</v>
          </cell>
          <cell r="G1460">
            <v>1584.7111659341042</v>
          </cell>
        </row>
        <row r="1461">
          <cell r="A1461">
            <v>36641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36654</v>
          </cell>
          <cell r="F1461">
            <v>0</v>
          </cell>
          <cell r="G1461">
            <v>0</v>
          </cell>
        </row>
        <row r="1462">
          <cell r="A1462">
            <v>36641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36654</v>
          </cell>
          <cell r="F1462">
            <v>-4.0000000000000007E-12</v>
          </cell>
          <cell r="G1462">
            <v>-4.0000000000000007E-12</v>
          </cell>
        </row>
        <row r="1463">
          <cell r="A1463">
            <v>36641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36654</v>
          </cell>
          <cell r="F1463">
            <v>792.3555829670521</v>
          </cell>
          <cell r="G1463">
            <v>792.3555829670521</v>
          </cell>
        </row>
        <row r="1464">
          <cell r="A1464">
            <v>36641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36654</v>
          </cell>
          <cell r="F1464">
            <v>-792.35558296704608</v>
          </cell>
          <cell r="G1464">
            <v>-792.35558296704608</v>
          </cell>
        </row>
        <row r="1465">
          <cell r="A1465">
            <v>36641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36654</v>
          </cell>
          <cell r="F1465">
            <v>-7131.2002467034599</v>
          </cell>
          <cell r="G1465">
            <v>-7131.2002467034599</v>
          </cell>
        </row>
        <row r="1466">
          <cell r="A1466">
            <v>36641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36654</v>
          </cell>
          <cell r="F1466">
            <v>3169.4223318682084</v>
          </cell>
          <cell r="G1466">
            <v>3169.4223318682084</v>
          </cell>
        </row>
        <row r="1467">
          <cell r="A1467">
            <v>36641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36654</v>
          </cell>
          <cell r="F1467">
            <v>-3961.7779148352543</v>
          </cell>
          <cell r="G1467">
            <v>-3961.7779148352543</v>
          </cell>
        </row>
        <row r="1468">
          <cell r="A1468">
            <v>36641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36654</v>
          </cell>
          <cell r="F1468">
            <v>-3961.7779148352565</v>
          </cell>
          <cell r="G1468">
            <v>-3961.7779148352565</v>
          </cell>
        </row>
        <row r="1469">
          <cell r="A1469">
            <v>36641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36654</v>
          </cell>
          <cell r="F1469">
            <v>-792.3555829670521</v>
          </cell>
          <cell r="G1469">
            <v>-792.3555829670521</v>
          </cell>
        </row>
        <row r="1470">
          <cell r="A1470">
            <v>36641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36654</v>
          </cell>
          <cell r="F1470">
            <v>-2377.0667489011585</v>
          </cell>
          <cell r="G1470">
            <v>-2377.0667489011585</v>
          </cell>
        </row>
        <row r="1471">
          <cell r="A1471">
            <v>36641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36654</v>
          </cell>
          <cell r="F1471">
            <v>792.3555829670521</v>
          </cell>
          <cell r="G1471">
            <v>792.3555829670521</v>
          </cell>
        </row>
        <row r="1472">
          <cell r="A1472">
            <v>36641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36654</v>
          </cell>
          <cell r="F1472">
            <v>-41.955420604914011</v>
          </cell>
          <cell r="G1472">
            <v>-41.955420604914011</v>
          </cell>
        </row>
        <row r="1473">
          <cell r="A1473">
            <v>36641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36654</v>
          </cell>
          <cell r="F1473">
            <v>-8715.9114126375662</v>
          </cell>
          <cell r="G1473">
            <v>-8715.9114126375662</v>
          </cell>
        </row>
        <row r="1474">
          <cell r="A1474">
            <v>36641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36654</v>
          </cell>
          <cell r="F1474">
            <v>792.35558296704812</v>
          </cell>
          <cell r="G1474">
            <v>792.35558296704812</v>
          </cell>
        </row>
        <row r="1475">
          <cell r="A1475">
            <v>36641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36654</v>
          </cell>
          <cell r="F1475">
            <v>1584.7111659341042</v>
          </cell>
          <cell r="G1475">
            <v>1584.7111659341042</v>
          </cell>
        </row>
        <row r="1476">
          <cell r="A1476">
            <v>36641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36654</v>
          </cell>
          <cell r="F1476">
            <v>1584.7111659341042</v>
          </cell>
          <cell r="G1476">
            <v>1584.7111659341042</v>
          </cell>
        </row>
        <row r="1477">
          <cell r="A1477">
            <v>36641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36654</v>
          </cell>
          <cell r="F1477">
            <v>-3169.4223318682125</v>
          </cell>
          <cell r="G1477">
            <v>-3169.4223318682125</v>
          </cell>
        </row>
        <row r="1478">
          <cell r="A1478">
            <v>36641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36654</v>
          </cell>
          <cell r="F1478">
            <v>4754.1334978023324</v>
          </cell>
          <cell r="G1478">
            <v>4754.1334978023324</v>
          </cell>
        </row>
        <row r="1479">
          <cell r="A1479">
            <v>36641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36654</v>
          </cell>
          <cell r="F1479">
            <v>2377.0667489011607</v>
          </cell>
          <cell r="G1479">
            <v>2377.0667489011607</v>
          </cell>
        </row>
        <row r="1480">
          <cell r="A1480">
            <v>36641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36654</v>
          </cell>
          <cell r="F1480">
            <v>6338.8446637364113</v>
          </cell>
          <cell r="G1480">
            <v>6338.8446637364113</v>
          </cell>
        </row>
        <row r="1481">
          <cell r="A1481">
            <v>36641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36654</v>
          </cell>
          <cell r="F1481">
            <v>1584.7111659341003</v>
          </cell>
          <cell r="G1481">
            <v>1584.7111659341003</v>
          </cell>
        </row>
        <row r="1482">
          <cell r="A1482">
            <v>36641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36654</v>
          </cell>
          <cell r="F1482">
            <v>0</v>
          </cell>
          <cell r="G1482">
            <v>0</v>
          </cell>
        </row>
        <row r="1483">
          <cell r="A1483">
            <v>36641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36654</v>
          </cell>
          <cell r="F1483">
            <v>792.3555829670521</v>
          </cell>
          <cell r="G1483">
            <v>792.3555829670521</v>
          </cell>
        </row>
        <row r="1484">
          <cell r="A1484">
            <v>36641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36654</v>
          </cell>
          <cell r="F1484">
            <v>-2377.0667489011521</v>
          </cell>
          <cell r="G1484">
            <v>-2377.0667489011521</v>
          </cell>
        </row>
        <row r="1485">
          <cell r="A1485">
            <v>36641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36654</v>
          </cell>
          <cell r="F1485">
            <v>-5.4490359269143E-7</v>
          </cell>
          <cell r="G1485">
            <v>-5.4490359269143E-7</v>
          </cell>
        </row>
        <row r="1486">
          <cell r="A1486">
            <v>36641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36654</v>
          </cell>
          <cell r="F1486">
            <v>0</v>
          </cell>
          <cell r="G1486">
            <v>0</v>
          </cell>
        </row>
        <row r="1487">
          <cell r="A1487">
            <v>36641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36654</v>
          </cell>
          <cell r="F1487">
            <v>-427.70743784301106</v>
          </cell>
          <cell r="G1487">
            <v>-427.70743784301106</v>
          </cell>
        </row>
        <row r="1488">
          <cell r="A1488">
            <v>36641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36654</v>
          </cell>
          <cell r="F1488">
            <v>792.3555829670521</v>
          </cell>
          <cell r="G1488">
            <v>792.3555829670521</v>
          </cell>
        </row>
        <row r="1489">
          <cell r="A1489">
            <v>36641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36654</v>
          </cell>
          <cell r="F1489">
            <v>-792.3555829670521</v>
          </cell>
          <cell r="G1489">
            <v>-792.3555829670521</v>
          </cell>
        </row>
        <row r="1490">
          <cell r="A1490">
            <v>36641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36654</v>
          </cell>
          <cell r="F1490">
            <v>-41.955421149817596</v>
          </cell>
          <cell r="G1490">
            <v>-41.955421149817596</v>
          </cell>
        </row>
        <row r="1491">
          <cell r="A1491">
            <v>36641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36654</v>
          </cell>
          <cell r="F1491">
            <v>3961.7779148352602</v>
          </cell>
          <cell r="G1491">
            <v>3961.7779148352602</v>
          </cell>
        </row>
        <row r="1492">
          <cell r="A1492">
            <v>36641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36654</v>
          </cell>
          <cell r="F1492">
            <v>-792.3555829670521</v>
          </cell>
          <cell r="G1492">
            <v>-792.3555829670521</v>
          </cell>
        </row>
        <row r="1493">
          <cell r="A1493">
            <v>36641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36654</v>
          </cell>
          <cell r="F1493">
            <v>-3961.7779148352565</v>
          </cell>
          <cell r="G1493">
            <v>-3961.7779148352565</v>
          </cell>
        </row>
        <row r="1494">
          <cell r="A1494">
            <v>36641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36654</v>
          </cell>
          <cell r="F1494">
            <v>8715.9114126375571</v>
          </cell>
          <cell r="G1494">
            <v>8715.9114126375571</v>
          </cell>
        </row>
        <row r="1495">
          <cell r="A1495">
            <v>36641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36654</v>
          </cell>
          <cell r="F1495">
            <v>-42.984258274305404</v>
          </cell>
          <cell r="G1495">
            <v>-42.984258274305404</v>
          </cell>
        </row>
        <row r="1496">
          <cell r="A1496">
            <v>36641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36654</v>
          </cell>
          <cell r="F1496">
            <v>792.3555829670521</v>
          </cell>
          <cell r="G1496">
            <v>792.3555829670521</v>
          </cell>
        </row>
        <row r="1497">
          <cell r="A1497">
            <v>36641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36654</v>
          </cell>
          <cell r="F1497">
            <v>511.61827905284207</v>
          </cell>
          <cell r="G1497">
            <v>511.61827905284207</v>
          </cell>
        </row>
        <row r="1498">
          <cell r="A1498">
            <v>36641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36654</v>
          </cell>
          <cell r="F1498">
            <v>-6338.8446637364186</v>
          </cell>
          <cell r="G1498">
            <v>-6338.8446637364186</v>
          </cell>
        </row>
        <row r="1499">
          <cell r="A1499">
            <v>36641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36654</v>
          </cell>
          <cell r="F1499">
            <v>-6338.8446637364214</v>
          </cell>
          <cell r="G1499">
            <v>-6338.8446637364214</v>
          </cell>
        </row>
        <row r="1500">
          <cell r="A1500">
            <v>36641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36654</v>
          </cell>
          <cell r="F1500">
            <v>-149.68900173649499</v>
          </cell>
          <cell r="G1500">
            <v>-149.68900173649499</v>
          </cell>
        </row>
        <row r="1501">
          <cell r="A1501">
            <v>36641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36654</v>
          </cell>
          <cell r="F1501">
            <v>792.3555829670521</v>
          </cell>
          <cell r="G1501">
            <v>792.3555829670521</v>
          </cell>
        </row>
        <row r="1502">
          <cell r="A1502">
            <v>36641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36654</v>
          </cell>
          <cell r="F1502">
            <v>-1584.7111659341042</v>
          </cell>
          <cell r="G1502">
            <v>-1584.7111659341042</v>
          </cell>
        </row>
        <row r="1503">
          <cell r="A1503">
            <v>36641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36654</v>
          </cell>
          <cell r="F1503">
            <v>11885.333744505779</v>
          </cell>
          <cell r="G1503">
            <v>11885.333744505779</v>
          </cell>
        </row>
        <row r="1504">
          <cell r="A1504">
            <v>36641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36654</v>
          </cell>
          <cell r="F1504">
            <v>-792.3555829670521</v>
          </cell>
          <cell r="G1504">
            <v>-792.3555829670521</v>
          </cell>
        </row>
        <row r="1505">
          <cell r="A1505">
            <v>36641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36654</v>
          </cell>
          <cell r="F1505">
            <v>-3961.7779148352602</v>
          </cell>
          <cell r="G1505">
            <v>-3961.7779148352602</v>
          </cell>
        </row>
        <row r="1506">
          <cell r="A1506">
            <v>36641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36654</v>
          </cell>
          <cell r="F1506">
            <v>-3169.4223318682043</v>
          </cell>
          <cell r="G1506">
            <v>-3169.4223318682043</v>
          </cell>
        </row>
        <row r="1507">
          <cell r="A1507">
            <v>36641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36654</v>
          </cell>
          <cell r="F1507">
            <v>0</v>
          </cell>
          <cell r="G1507">
            <v>0</v>
          </cell>
        </row>
        <row r="1508">
          <cell r="A1508">
            <v>36641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36654</v>
          </cell>
          <cell r="F1508">
            <v>-2377.0667489011648</v>
          </cell>
          <cell r="G1508">
            <v>-2377.0667489011648</v>
          </cell>
        </row>
        <row r="1509">
          <cell r="A1509">
            <v>36641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36655</v>
          </cell>
          <cell r="F1509">
            <v>-1584.7111659341003</v>
          </cell>
          <cell r="G1509">
            <v>-1584.7111659341003</v>
          </cell>
        </row>
        <row r="1510">
          <cell r="A1510">
            <v>36641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36655</v>
          </cell>
          <cell r="F1510">
            <v>-5.4490359269143E-7</v>
          </cell>
          <cell r="G1510">
            <v>-5.4490359269143E-7</v>
          </cell>
        </row>
        <row r="1511">
          <cell r="A1511">
            <v>36641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36655</v>
          </cell>
          <cell r="F1511">
            <v>15847.111659341028</v>
          </cell>
          <cell r="G1511">
            <v>15847.111659341028</v>
          </cell>
        </row>
        <row r="1512">
          <cell r="A1512">
            <v>36641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36655</v>
          </cell>
          <cell r="F1512">
            <v>792.3555829670521</v>
          </cell>
          <cell r="G1512">
            <v>792.3555829670521</v>
          </cell>
        </row>
        <row r="1513">
          <cell r="A1513">
            <v>36641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36655</v>
          </cell>
          <cell r="F1513">
            <v>792.35558296705608</v>
          </cell>
          <cell r="G1513">
            <v>792.35558296705608</v>
          </cell>
        </row>
        <row r="1514">
          <cell r="A1514">
            <v>36641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36655</v>
          </cell>
          <cell r="F1514">
            <v>1584.7111659341042</v>
          </cell>
          <cell r="G1514">
            <v>1584.7111659341042</v>
          </cell>
        </row>
        <row r="1515">
          <cell r="A1515">
            <v>36641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36655</v>
          </cell>
          <cell r="F1515">
            <v>0</v>
          </cell>
          <cell r="G1515">
            <v>0</v>
          </cell>
        </row>
        <row r="1516">
          <cell r="A1516">
            <v>36641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36655</v>
          </cell>
          <cell r="F1516">
            <v>-4.0000000000000007E-12</v>
          </cell>
          <cell r="G1516">
            <v>-4.0000000000000007E-12</v>
          </cell>
        </row>
        <row r="1517">
          <cell r="A1517">
            <v>36641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36655</v>
          </cell>
          <cell r="F1517">
            <v>792.3555829670521</v>
          </cell>
          <cell r="G1517">
            <v>792.3555829670521</v>
          </cell>
        </row>
        <row r="1518">
          <cell r="A1518">
            <v>36641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36655</v>
          </cell>
          <cell r="F1518">
            <v>-792.35558296704608</v>
          </cell>
          <cell r="G1518">
            <v>-792.35558296704608</v>
          </cell>
        </row>
        <row r="1519">
          <cell r="A1519">
            <v>36641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36655</v>
          </cell>
          <cell r="F1519">
            <v>-7131.2002467034599</v>
          </cell>
          <cell r="G1519">
            <v>-7131.2002467034599</v>
          </cell>
        </row>
        <row r="1520">
          <cell r="A1520">
            <v>36641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36655</v>
          </cell>
          <cell r="F1520">
            <v>3169.4223318682084</v>
          </cell>
          <cell r="G1520">
            <v>3169.4223318682084</v>
          </cell>
        </row>
        <row r="1521">
          <cell r="A1521">
            <v>36641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36655</v>
          </cell>
          <cell r="F1521">
            <v>-3961.7779148352543</v>
          </cell>
          <cell r="G1521">
            <v>-3961.7779148352543</v>
          </cell>
        </row>
        <row r="1522">
          <cell r="A1522">
            <v>36641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36655</v>
          </cell>
          <cell r="F1522">
            <v>-3961.7779148352565</v>
          </cell>
          <cell r="G1522">
            <v>-3961.7779148352565</v>
          </cell>
        </row>
        <row r="1523">
          <cell r="A1523">
            <v>36641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36655</v>
          </cell>
          <cell r="F1523">
            <v>-792.3555829670521</v>
          </cell>
          <cell r="G1523">
            <v>-792.3555829670521</v>
          </cell>
        </row>
        <row r="1524">
          <cell r="A1524">
            <v>36641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36655</v>
          </cell>
          <cell r="F1524">
            <v>-2377.0667489011585</v>
          </cell>
          <cell r="G1524">
            <v>-2377.0667489011585</v>
          </cell>
        </row>
        <row r="1525">
          <cell r="A1525">
            <v>36641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36655</v>
          </cell>
          <cell r="F1525">
            <v>792.3555829670521</v>
          </cell>
          <cell r="G1525">
            <v>792.3555829670521</v>
          </cell>
        </row>
        <row r="1526">
          <cell r="A1526">
            <v>36641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36655</v>
          </cell>
          <cell r="F1526">
            <v>-70.778334873562017</v>
          </cell>
          <cell r="G1526">
            <v>-70.778334873562017</v>
          </cell>
        </row>
        <row r="1527">
          <cell r="A1527">
            <v>36641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36655</v>
          </cell>
          <cell r="F1527">
            <v>-8715.9114126375662</v>
          </cell>
          <cell r="G1527">
            <v>-8715.9114126375662</v>
          </cell>
        </row>
        <row r="1528">
          <cell r="A1528">
            <v>36641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36655</v>
          </cell>
          <cell r="F1528">
            <v>792.35558296704812</v>
          </cell>
          <cell r="G1528">
            <v>792.35558296704812</v>
          </cell>
        </row>
        <row r="1529">
          <cell r="A1529">
            <v>36641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36655</v>
          </cell>
          <cell r="F1529">
            <v>1584.7111659341042</v>
          </cell>
          <cell r="G1529">
            <v>1584.7111659341042</v>
          </cell>
        </row>
        <row r="1530">
          <cell r="A1530">
            <v>36641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36655</v>
          </cell>
          <cell r="F1530">
            <v>1584.7111659341042</v>
          </cell>
          <cell r="G1530">
            <v>1584.7111659341042</v>
          </cell>
        </row>
        <row r="1531">
          <cell r="A1531">
            <v>36641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36655</v>
          </cell>
          <cell r="F1531">
            <v>-3169.4223318682016</v>
          </cell>
          <cell r="G1531">
            <v>-3169.4223318682016</v>
          </cell>
        </row>
        <row r="1532">
          <cell r="A1532">
            <v>36641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36655</v>
          </cell>
          <cell r="F1532">
            <v>4754.1334978023324</v>
          </cell>
          <cell r="G1532">
            <v>4754.1334978023324</v>
          </cell>
        </row>
        <row r="1533">
          <cell r="A1533">
            <v>36641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36655</v>
          </cell>
          <cell r="F1533">
            <v>2377.0667489011607</v>
          </cell>
          <cell r="G1533">
            <v>2377.0667489011607</v>
          </cell>
        </row>
        <row r="1534">
          <cell r="A1534">
            <v>36641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36655</v>
          </cell>
          <cell r="F1534">
            <v>6338.8446637364113</v>
          </cell>
          <cell r="G1534">
            <v>6338.8446637364113</v>
          </cell>
        </row>
        <row r="1535">
          <cell r="A1535">
            <v>36641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36655</v>
          </cell>
          <cell r="F1535">
            <v>1584.7111659341003</v>
          </cell>
          <cell r="G1535">
            <v>1584.7111659341003</v>
          </cell>
        </row>
        <row r="1536">
          <cell r="A1536">
            <v>36641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36655</v>
          </cell>
          <cell r="F1536">
            <v>0</v>
          </cell>
          <cell r="G1536">
            <v>0</v>
          </cell>
        </row>
        <row r="1537">
          <cell r="A1537">
            <v>36641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36655</v>
          </cell>
          <cell r="F1537">
            <v>792.3555829670521</v>
          </cell>
          <cell r="G1537">
            <v>792.3555829670521</v>
          </cell>
        </row>
        <row r="1538">
          <cell r="A1538">
            <v>36641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36655</v>
          </cell>
          <cell r="F1538">
            <v>-2377.0667489011521</v>
          </cell>
          <cell r="G1538">
            <v>-2377.0667489011521</v>
          </cell>
        </row>
        <row r="1539">
          <cell r="A1539">
            <v>36641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36655</v>
          </cell>
          <cell r="F1539">
            <v>-5.4490359269143E-7</v>
          </cell>
          <cell r="G1539">
            <v>-5.4490359269143E-7</v>
          </cell>
        </row>
        <row r="1540">
          <cell r="A1540">
            <v>36641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36655</v>
          </cell>
          <cell r="F1540">
            <v>0</v>
          </cell>
          <cell r="G1540">
            <v>0</v>
          </cell>
        </row>
        <row r="1541">
          <cell r="A1541">
            <v>36641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36655</v>
          </cell>
          <cell r="F1541">
            <v>-511.51278468378212</v>
          </cell>
          <cell r="G1541">
            <v>-511.51278468378212</v>
          </cell>
        </row>
        <row r="1542">
          <cell r="A1542">
            <v>36641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36655</v>
          </cell>
          <cell r="F1542">
            <v>792.3555829670521</v>
          </cell>
          <cell r="G1542">
            <v>792.3555829670521</v>
          </cell>
        </row>
        <row r="1543">
          <cell r="A1543">
            <v>36641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36655</v>
          </cell>
          <cell r="F1543">
            <v>-792.3555829670521</v>
          </cell>
          <cell r="G1543">
            <v>-792.3555829670521</v>
          </cell>
        </row>
        <row r="1544">
          <cell r="A1544">
            <v>36641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36655</v>
          </cell>
          <cell r="F1544">
            <v>-70.778335418465602</v>
          </cell>
          <cell r="G1544">
            <v>-70.778335418465602</v>
          </cell>
        </row>
        <row r="1545">
          <cell r="A1545">
            <v>36641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36655</v>
          </cell>
          <cell r="F1545">
            <v>3961.7779148352602</v>
          </cell>
          <cell r="G1545">
            <v>3961.7779148352602</v>
          </cell>
        </row>
        <row r="1546">
          <cell r="A1546">
            <v>36641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36655</v>
          </cell>
          <cell r="F1546">
            <v>-792.3555829670521</v>
          </cell>
          <cell r="G1546">
            <v>-792.3555829670521</v>
          </cell>
        </row>
        <row r="1547">
          <cell r="A1547">
            <v>36641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36655</v>
          </cell>
          <cell r="F1547">
            <v>-3961.7779148352565</v>
          </cell>
          <cell r="G1547">
            <v>-3961.7779148352565</v>
          </cell>
        </row>
        <row r="1548">
          <cell r="A1548">
            <v>36641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36655</v>
          </cell>
          <cell r="F1548">
            <v>8715.9114126375571</v>
          </cell>
          <cell r="G1548">
            <v>8715.9114126375571</v>
          </cell>
        </row>
        <row r="1549">
          <cell r="A1549">
            <v>36641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36655</v>
          </cell>
          <cell r="F1549">
            <v>-42.984258274305404</v>
          </cell>
          <cell r="G1549">
            <v>-42.984258274305404</v>
          </cell>
        </row>
        <row r="1550">
          <cell r="A1550">
            <v>36641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36655</v>
          </cell>
          <cell r="F1550">
            <v>792.3555829670521</v>
          </cell>
          <cell r="G1550">
            <v>792.3555829670521</v>
          </cell>
        </row>
        <row r="1551">
          <cell r="A1551">
            <v>36641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36655</v>
          </cell>
          <cell r="F1551">
            <v>653.0694544309091</v>
          </cell>
          <cell r="G1551">
            <v>653.0694544309091</v>
          </cell>
        </row>
        <row r="1552">
          <cell r="A1552">
            <v>36641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36655</v>
          </cell>
          <cell r="F1552">
            <v>-6338.8446637364277</v>
          </cell>
          <cell r="G1552">
            <v>-6338.8446637364277</v>
          </cell>
        </row>
        <row r="1553">
          <cell r="A1553">
            <v>36641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36655</v>
          </cell>
          <cell r="F1553">
            <v>-6338.8446637364214</v>
          </cell>
          <cell r="G1553">
            <v>-6338.8446637364214</v>
          </cell>
        </row>
        <row r="1554">
          <cell r="A1554">
            <v>36641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36655</v>
          </cell>
          <cell r="F1554">
            <v>-149.68900173649499</v>
          </cell>
          <cell r="G1554">
            <v>-149.68900173649499</v>
          </cell>
        </row>
        <row r="1555">
          <cell r="A1555">
            <v>36641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36655</v>
          </cell>
          <cell r="F1555">
            <v>792.3555829670521</v>
          </cell>
          <cell r="G1555">
            <v>792.3555829670521</v>
          </cell>
        </row>
        <row r="1556">
          <cell r="A1556">
            <v>36641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36655</v>
          </cell>
          <cell r="F1556">
            <v>-1584.7111659341042</v>
          </cell>
          <cell r="G1556">
            <v>-1584.7111659341042</v>
          </cell>
        </row>
        <row r="1557">
          <cell r="A1557">
            <v>36641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36655</v>
          </cell>
          <cell r="F1557">
            <v>11885.333744505779</v>
          </cell>
          <cell r="G1557">
            <v>11885.333744505779</v>
          </cell>
        </row>
        <row r="1558">
          <cell r="A1558">
            <v>36641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36655</v>
          </cell>
          <cell r="F1558">
            <v>-792.3555829670521</v>
          </cell>
          <cell r="G1558">
            <v>-792.3555829670521</v>
          </cell>
        </row>
        <row r="1559">
          <cell r="A1559">
            <v>36641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36655</v>
          </cell>
          <cell r="F1559">
            <v>-3961.7779148352602</v>
          </cell>
          <cell r="G1559">
            <v>-3961.7779148352602</v>
          </cell>
        </row>
        <row r="1560">
          <cell r="A1560">
            <v>36641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36655</v>
          </cell>
          <cell r="F1560">
            <v>-3169.4223318682043</v>
          </cell>
          <cell r="G1560">
            <v>-3169.4223318682043</v>
          </cell>
        </row>
        <row r="1561">
          <cell r="A1561">
            <v>36641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36655</v>
          </cell>
          <cell r="F1561">
            <v>0</v>
          </cell>
          <cell r="G1561">
            <v>0</v>
          </cell>
        </row>
        <row r="1562">
          <cell r="A1562">
            <v>36641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36655</v>
          </cell>
          <cell r="F1562">
            <v>-2377.0667489011648</v>
          </cell>
          <cell r="G1562">
            <v>-2377.0667489011648</v>
          </cell>
        </row>
        <row r="1563">
          <cell r="A1563">
            <v>36641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36656</v>
          </cell>
          <cell r="F1563">
            <v>-1584.7111659341003</v>
          </cell>
          <cell r="G1563">
            <v>-1584.7111659341003</v>
          </cell>
        </row>
        <row r="1564">
          <cell r="A1564">
            <v>36641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36656</v>
          </cell>
          <cell r="F1564">
            <v>-5.4490359269143E-7</v>
          </cell>
          <cell r="G1564">
            <v>-5.4490359269143E-7</v>
          </cell>
        </row>
        <row r="1565">
          <cell r="A1565">
            <v>36641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36656</v>
          </cell>
          <cell r="F1565">
            <v>15847.111659341028</v>
          </cell>
          <cell r="G1565">
            <v>15847.111659341028</v>
          </cell>
        </row>
        <row r="1566">
          <cell r="A1566">
            <v>36641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36656</v>
          </cell>
          <cell r="F1566">
            <v>792.35558296705108</v>
          </cell>
          <cell r="G1566">
            <v>792.35558296705108</v>
          </cell>
        </row>
        <row r="1567">
          <cell r="A1567">
            <v>36641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36656</v>
          </cell>
          <cell r="F1567">
            <v>792.35558296705312</v>
          </cell>
          <cell r="G1567">
            <v>792.35558296705312</v>
          </cell>
        </row>
        <row r="1568">
          <cell r="A1568">
            <v>36641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36656</v>
          </cell>
          <cell r="F1568">
            <v>1584.7111659341022</v>
          </cell>
          <cell r="G1568">
            <v>1584.7111659341022</v>
          </cell>
        </row>
        <row r="1569">
          <cell r="A1569">
            <v>36641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36656</v>
          </cell>
          <cell r="F1569">
            <v>0</v>
          </cell>
          <cell r="G1569">
            <v>0</v>
          </cell>
        </row>
        <row r="1570">
          <cell r="A1570">
            <v>36641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36656</v>
          </cell>
          <cell r="F1570">
            <v>-2.0000000000000004E-12</v>
          </cell>
          <cell r="G1570">
            <v>-2.0000000000000004E-12</v>
          </cell>
        </row>
        <row r="1571">
          <cell r="A1571">
            <v>36641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36656</v>
          </cell>
          <cell r="F1571">
            <v>792.35558296705108</v>
          </cell>
          <cell r="G1571">
            <v>792.35558296705108</v>
          </cell>
        </row>
        <row r="1572">
          <cell r="A1572">
            <v>36641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36656</v>
          </cell>
          <cell r="F1572">
            <v>-792.35558296705801</v>
          </cell>
          <cell r="G1572">
            <v>-792.35558296705801</v>
          </cell>
        </row>
        <row r="1573">
          <cell r="A1573">
            <v>36641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36656</v>
          </cell>
          <cell r="F1573">
            <v>-7131.2002467034545</v>
          </cell>
          <cell r="G1573">
            <v>-7131.2002467034545</v>
          </cell>
        </row>
        <row r="1574">
          <cell r="A1574">
            <v>36641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36656</v>
          </cell>
          <cell r="F1574">
            <v>3169.4223318681993</v>
          </cell>
          <cell r="G1574">
            <v>3169.4223318681993</v>
          </cell>
        </row>
        <row r="1575">
          <cell r="A1575">
            <v>36641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36656</v>
          </cell>
          <cell r="F1575">
            <v>-3961.7779148352474</v>
          </cell>
          <cell r="G1575">
            <v>-3961.7779148352474</v>
          </cell>
        </row>
        <row r="1576">
          <cell r="A1576">
            <v>36641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36656</v>
          </cell>
          <cell r="F1576">
            <v>-3961.7779148352538</v>
          </cell>
          <cell r="G1576">
            <v>-3961.7779148352538</v>
          </cell>
        </row>
        <row r="1577">
          <cell r="A1577">
            <v>36641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36656</v>
          </cell>
          <cell r="F1577">
            <v>-792.35558296705108</v>
          </cell>
          <cell r="G1577">
            <v>-792.35558296705108</v>
          </cell>
        </row>
        <row r="1578">
          <cell r="A1578">
            <v>36641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36656</v>
          </cell>
          <cell r="F1578">
            <v>-2377.0667489011544</v>
          </cell>
          <cell r="G1578">
            <v>-2377.0667489011544</v>
          </cell>
        </row>
        <row r="1579">
          <cell r="A1579">
            <v>36641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36656</v>
          </cell>
          <cell r="F1579">
            <v>792.35558296705108</v>
          </cell>
          <cell r="G1579">
            <v>792.35558296705108</v>
          </cell>
        </row>
        <row r="1580">
          <cell r="A1580">
            <v>36641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36656</v>
          </cell>
          <cell r="F1580">
            <v>-79.085356921899006</v>
          </cell>
          <cell r="G1580">
            <v>-79.085356921899006</v>
          </cell>
        </row>
        <row r="1581">
          <cell r="A1581">
            <v>36641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36656</v>
          </cell>
          <cell r="F1581">
            <v>-8715.9114126375589</v>
          </cell>
          <cell r="G1581">
            <v>-8715.9114126375589</v>
          </cell>
        </row>
        <row r="1582">
          <cell r="A1582">
            <v>36641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36656</v>
          </cell>
          <cell r="F1582">
            <v>792.35558296704914</v>
          </cell>
          <cell r="G1582">
            <v>792.35558296704914</v>
          </cell>
        </row>
        <row r="1583">
          <cell r="A1583">
            <v>36641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36656</v>
          </cell>
          <cell r="F1583">
            <v>1584.7111659341022</v>
          </cell>
          <cell r="G1583">
            <v>1584.7111659341022</v>
          </cell>
        </row>
        <row r="1584">
          <cell r="A1584">
            <v>36641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36656</v>
          </cell>
          <cell r="F1584">
            <v>1584.7111659341022</v>
          </cell>
          <cell r="G1584">
            <v>1584.7111659341022</v>
          </cell>
        </row>
        <row r="1585">
          <cell r="A1585">
            <v>36641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36656</v>
          </cell>
          <cell r="F1585">
            <v>-3169.4223318682111</v>
          </cell>
          <cell r="G1585">
            <v>-3169.4223318682111</v>
          </cell>
        </row>
        <row r="1586">
          <cell r="A1586">
            <v>36641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36656</v>
          </cell>
          <cell r="F1586">
            <v>4754.1334978023324</v>
          </cell>
          <cell r="G1586">
            <v>4754.1334978023324</v>
          </cell>
        </row>
        <row r="1587">
          <cell r="A1587">
            <v>36641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36656</v>
          </cell>
          <cell r="F1587">
            <v>2377.0667489011498</v>
          </cell>
          <cell r="G1587">
            <v>2377.0667489011498</v>
          </cell>
        </row>
        <row r="1588">
          <cell r="A1588">
            <v>36641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36656</v>
          </cell>
          <cell r="F1588">
            <v>6338.8446637364068</v>
          </cell>
          <cell r="G1588">
            <v>6338.8446637364068</v>
          </cell>
        </row>
        <row r="1589">
          <cell r="A1589">
            <v>36641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36656</v>
          </cell>
          <cell r="F1589">
            <v>1584.7111659341003</v>
          </cell>
          <cell r="G1589">
            <v>1584.7111659341003</v>
          </cell>
        </row>
        <row r="1590">
          <cell r="A1590">
            <v>36641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36656</v>
          </cell>
          <cell r="F1590">
            <v>0</v>
          </cell>
          <cell r="G1590">
            <v>0</v>
          </cell>
        </row>
        <row r="1591">
          <cell r="A1591">
            <v>36641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36656</v>
          </cell>
          <cell r="F1591">
            <v>792.35558296705108</v>
          </cell>
          <cell r="G1591">
            <v>792.35558296705108</v>
          </cell>
        </row>
        <row r="1592">
          <cell r="A1592">
            <v>36641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36656</v>
          </cell>
          <cell r="F1592">
            <v>-2377.0667489011512</v>
          </cell>
          <cell r="G1592">
            <v>-2377.0667489011512</v>
          </cell>
        </row>
        <row r="1593">
          <cell r="A1593">
            <v>36641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36656</v>
          </cell>
          <cell r="F1593">
            <v>-5.4490359269143E-7</v>
          </cell>
          <cell r="G1593">
            <v>-5.4490359269143E-7</v>
          </cell>
        </row>
        <row r="1594">
          <cell r="A1594">
            <v>36641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36656</v>
          </cell>
          <cell r="F1594">
            <v>0</v>
          </cell>
          <cell r="G1594">
            <v>0</v>
          </cell>
        </row>
        <row r="1595">
          <cell r="A1595">
            <v>36641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36656</v>
          </cell>
          <cell r="F1595">
            <v>-552.76581813885105</v>
          </cell>
          <cell r="G1595">
            <v>-552.76581813885105</v>
          </cell>
        </row>
        <row r="1596">
          <cell r="A1596">
            <v>36641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36656</v>
          </cell>
          <cell r="F1596">
            <v>792.35558296705108</v>
          </cell>
          <cell r="G1596">
            <v>792.35558296705108</v>
          </cell>
        </row>
        <row r="1597">
          <cell r="A1597">
            <v>36641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36656</v>
          </cell>
          <cell r="F1597">
            <v>-792.35558296705108</v>
          </cell>
          <cell r="G1597">
            <v>-792.35558296705108</v>
          </cell>
        </row>
        <row r="1598">
          <cell r="A1598">
            <v>36641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36656</v>
          </cell>
          <cell r="F1598">
            <v>-79.085357466802606</v>
          </cell>
          <cell r="G1598">
            <v>-79.085357466802606</v>
          </cell>
        </row>
        <row r="1599">
          <cell r="A1599">
            <v>36641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36656</v>
          </cell>
          <cell r="F1599">
            <v>3961.7779148352506</v>
          </cell>
          <cell r="G1599">
            <v>3961.7779148352506</v>
          </cell>
        </row>
        <row r="1600">
          <cell r="A1600">
            <v>36641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36656</v>
          </cell>
          <cell r="F1600">
            <v>-792.35558296705108</v>
          </cell>
          <cell r="G1600">
            <v>-792.35558296705108</v>
          </cell>
        </row>
        <row r="1601">
          <cell r="A1601">
            <v>36641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36656</v>
          </cell>
          <cell r="F1601">
            <v>-3961.7779148352538</v>
          </cell>
          <cell r="G1601">
            <v>-3961.7779148352538</v>
          </cell>
        </row>
        <row r="1602">
          <cell r="A1602">
            <v>36641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36656</v>
          </cell>
          <cell r="F1602">
            <v>8715.9114126375734</v>
          </cell>
          <cell r="G1602">
            <v>8715.9114126375734</v>
          </cell>
        </row>
        <row r="1603">
          <cell r="A1603">
            <v>36641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36656</v>
          </cell>
          <cell r="F1603">
            <v>-42.984258274305404</v>
          </cell>
          <cell r="G1603">
            <v>-42.984258274305404</v>
          </cell>
        </row>
        <row r="1604">
          <cell r="A1604">
            <v>36641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36656</v>
          </cell>
          <cell r="F1604">
            <v>792.35558296705108</v>
          </cell>
          <cell r="G1604">
            <v>792.35558296705108</v>
          </cell>
        </row>
        <row r="1605">
          <cell r="A1605">
            <v>36641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36656</v>
          </cell>
          <cell r="F1605">
            <v>710.93653198265315</v>
          </cell>
          <cell r="G1605">
            <v>710.93653198265315</v>
          </cell>
        </row>
        <row r="1606">
          <cell r="A1606">
            <v>36641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36656</v>
          </cell>
          <cell r="F1606">
            <v>-6338.844663736415</v>
          </cell>
          <cell r="G1606">
            <v>-6338.844663736415</v>
          </cell>
        </row>
        <row r="1607">
          <cell r="A1607">
            <v>36641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36656</v>
          </cell>
          <cell r="F1607">
            <v>-6338.8446637364059</v>
          </cell>
          <cell r="G1607">
            <v>-6338.8446637364059</v>
          </cell>
        </row>
        <row r="1608">
          <cell r="A1608">
            <v>36641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36656</v>
          </cell>
          <cell r="F1608">
            <v>-149.68900173649499</v>
          </cell>
          <cell r="G1608">
            <v>-149.68900173649499</v>
          </cell>
        </row>
        <row r="1609">
          <cell r="A1609">
            <v>36641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36656</v>
          </cell>
          <cell r="F1609">
            <v>792.35558296705108</v>
          </cell>
          <cell r="G1609">
            <v>792.35558296705108</v>
          </cell>
        </row>
        <row r="1610">
          <cell r="A1610">
            <v>36641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36656</v>
          </cell>
          <cell r="F1610">
            <v>-1584.7111659341022</v>
          </cell>
          <cell r="G1610">
            <v>-1584.7111659341022</v>
          </cell>
        </row>
        <row r="1611">
          <cell r="A1611">
            <v>36641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36656</v>
          </cell>
          <cell r="F1611">
            <v>11885.333744505771</v>
          </cell>
          <cell r="G1611">
            <v>11885.333744505771</v>
          </cell>
        </row>
        <row r="1612">
          <cell r="A1612">
            <v>36641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36656</v>
          </cell>
          <cell r="F1612">
            <v>-792.35558296705108</v>
          </cell>
          <cell r="G1612">
            <v>-792.35558296705108</v>
          </cell>
        </row>
        <row r="1613">
          <cell r="A1613">
            <v>36641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36656</v>
          </cell>
          <cell r="F1613">
            <v>-3961.7779148352561</v>
          </cell>
          <cell r="G1613">
            <v>-3961.7779148352561</v>
          </cell>
        </row>
        <row r="1614">
          <cell r="A1614">
            <v>36641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36656</v>
          </cell>
          <cell r="F1614">
            <v>-3169.4223318682016</v>
          </cell>
          <cell r="G1614">
            <v>-3169.4223318682016</v>
          </cell>
        </row>
        <row r="1615">
          <cell r="A1615">
            <v>36641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36656</v>
          </cell>
          <cell r="F1615">
            <v>0</v>
          </cell>
          <cell r="G1615">
            <v>0</v>
          </cell>
        </row>
        <row r="1616">
          <cell r="A1616">
            <v>36641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36656</v>
          </cell>
          <cell r="F1616">
            <v>-2377.0667489011521</v>
          </cell>
          <cell r="G1616">
            <v>-2377.0667489011521</v>
          </cell>
        </row>
        <row r="1617">
          <cell r="A1617">
            <v>36641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36657</v>
          </cell>
          <cell r="F1617">
            <v>-1584.7111659341003</v>
          </cell>
          <cell r="G1617">
            <v>-1584.7111659341003</v>
          </cell>
        </row>
        <row r="1618">
          <cell r="A1618">
            <v>36641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36657</v>
          </cell>
          <cell r="F1618">
            <v>-5.4490359269143E-7</v>
          </cell>
          <cell r="G1618">
            <v>-5.4490359269143E-7</v>
          </cell>
        </row>
        <row r="1619">
          <cell r="A1619">
            <v>36641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36657</v>
          </cell>
          <cell r="F1619">
            <v>15847.111659341041</v>
          </cell>
          <cell r="G1619">
            <v>15847.111659341041</v>
          </cell>
        </row>
        <row r="1620">
          <cell r="A1620">
            <v>36641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36657</v>
          </cell>
          <cell r="F1620">
            <v>792.35558296705108</v>
          </cell>
          <cell r="G1620">
            <v>792.35558296705108</v>
          </cell>
        </row>
        <row r="1621">
          <cell r="A1621">
            <v>36641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36657</v>
          </cell>
          <cell r="F1621">
            <v>792.35558296705312</v>
          </cell>
          <cell r="G1621">
            <v>792.35558296705312</v>
          </cell>
        </row>
        <row r="1622">
          <cell r="A1622">
            <v>36641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36657</v>
          </cell>
          <cell r="F1622">
            <v>1584.7111659341022</v>
          </cell>
          <cell r="G1622">
            <v>1584.7111659341022</v>
          </cell>
        </row>
        <row r="1623">
          <cell r="A1623">
            <v>36641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36657</v>
          </cell>
          <cell r="F1623">
            <v>0</v>
          </cell>
          <cell r="G1623">
            <v>0</v>
          </cell>
        </row>
        <row r="1624">
          <cell r="A1624">
            <v>36641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36657</v>
          </cell>
          <cell r="F1624">
            <v>-2.0000000000000004E-12</v>
          </cell>
          <cell r="G1624">
            <v>-2.0000000000000004E-12</v>
          </cell>
        </row>
        <row r="1625">
          <cell r="A1625">
            <v>36641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36657</v>
          </cell>
          <cell r="F1625">
            <v>792.35558296705108</v>
          </cell>
          <cell r="G1625">
            <v>792.35558296705108</v>
          </cell>
        </row>
        <row r="1626">
          <cell r="A1626">
            <v>36641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36657</v>
          </cell>
          <cell r="F1626">
            <v>-792.35558296705801</v>
          </cell>
          <cell r="G1626">
            <v>-792.35558296705801</v>
          </cell>
        </row>
        <row r="1627">
          <cell r="A1627">
            <v>36641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36657</v>
          </cell>
          <cell r="F1627">
            <v>-7131.2002467034545</v>
          </cell>
          <cell r="G1627">
            <v>-7131.2002467034545</v>
          </cell>
        </row>
        <row r="1628">
          <cell r="A1628">
            <v>36641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36657</v>
          </cell>
          <cell r="F1628">
            <v>3169.4223318681993</v>
          </cell>
          <cell r="G1628">
            <v>3169.4223318681993</v>
          </cell>
        </row>
        <row r="1629">
          <cell r="A1629">
            <v>36641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36657</v>
          </cell>
          <cell r="F1629">
            <v>-3961.7779148352474</v>
          </cell>
          <cell r="G1629">
            <v>-3961.7779148352474</v>
          </cell>
        </row>
        <row r="1630">
          <cell r="A1630">
            <v>36641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36657</v>
          </cell>
          <cell r="F1630">
            <v>-3961.7779148352538</v>
          </cell>
          <cell r="G1630">
            <v>-3961.7779148352538</v>
          </cell>
        </row>
        <row r="1631">
          <cell r="A1631">
            <v>36641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36657</v>
          </cell>
          <cell r="F1631">
            <v>-792.35558296705108</v>
          </cell>
          <cell r="G1631">
            <v>-792.35558296705108</v>
          </cell>
        </row>
        <row r="1632">
          <cell r="A1632">
            <v>36641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36657</v>
          </cell>
          <cell r="F1632">
            <v>-2377.0667489011544</v>
          </cell>
          <cell r="G1632">
            <v>-2377.0667489011544</v>
          </cell>
        </row>
        <row r="1633">
          <cell r="A1633">
            <v>36641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36657</v>
          </cell>
          <cell r="F1633">
            <v>792.35558296705108</v>
          </cell>
          <cell r="G1633">
            <v>792.35558296705108</v>
          </cell>
        </row>
        <row r="1634">
          <cell r="A1634">
            <v>36641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36657</v>
          </cell>
          <cell r="F1634">
            <v>-86.89963415730999</v>
          </cell>
          <cell r="G1634">
            <v>-86.89963415730999</v>
          </cell>
        </row>
        <row r="1635">
          <cell r="A1635">
            <v>36641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36657</v>
          </cell>
          <cell r="F1635">
            <v>-8715.9114126375589</v>
          </cell>
          <cell r="G1635">
            <v>-8715.9114126375589</v>
          </cell>
        </row>
        <row r="1636">
          <cell r="A1636">
            <v>36641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36657</v>
          </cell>
          <cell r="F1636">
            <v>792.35558296704914</v>
          </cell>
          <cell r="G1636">
            <v>792.35558296704914</v>
          </cell>
        </row>
        <row r="1637">
          <cell r="A1637">
            <v>36641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36657</v>
          </cell>
          <cell r="F1637">
            <v>1584.7111659341022</v>
          </cell>
          <cell r="G1637">
            <v>1584.7111659341022</v>
          </cell>
        </row>
        <row r="1638">
          <cell r="A1638">
            <v>36641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36657</v>
          </cell>
          <cell r="F1638">
            <v>1584.7111659341022</v>
          </cell>
          <cell r="G1638">
            <v>1584.7111659341022</v>
          </cell>
        </row>
        <row r="1639">
          <cell r="A1639">
            <v>36641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36657</v>
          </cell>
          <cell r="F1639">
            <v>-3169.4223318682111</v>
          </cell>
          <cell r="G1639">
            <v>-3169.4223318682111</v>
          </cell>
        </row>
        <row r="1640">
          <cell r="A1640">
            <v>36641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36657</v>
          </cell>
          <cell r="F1640">
            <v>4754.1334978023324</v>
          </cell>
          <cell r="G1640">
            <v>4754.1334978023324</v>
          </cell>
        </row>
        <row r="1641">
          <cell r="A1641">
            <v>36641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36657</v>
          </cell>
          <cell r="F1641">
            <v>2377.0667489011498</v>
          </cell>
          <cell r="G1641">
            <v>2377.0667489011498</v>
          </cell>
        </row>
        <row r="1642">
          <cell r="A1642">
            <v>36641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36657</v>
          </cell>
          <cell r="F1642">
            <v>6338.8446637364068</v>
          </cell>
          <cell r="G1642">
            <v>6338.8446637364068</v>
          </cell>
        </row>
        <row r="1643">
          <cell r="A1643">
            <v>36641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36657</v>
          </cell>
          <cell r="F1643">
            <v>1584.7111659341003</v>
          </cell>
          <cell r="G1643">
            <v>1584.7111659341003</v>
          </cell>
        </row>
        <row r="1644">
          <cell r="A1644">
            <v>36641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36657</v>
          </cell>
          <cell r="F1644">
            <v>0</v>
          </cell>
          <cell r="G1644">
            <v>0</v>
          </cell>
        </row>
        <row r="1645">
          <cell r="A1645">
            <v>36641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36657</v>
          </cell>
          <cell r="F1645">
            <v>792.35558296705108</v>
          </cell>
          <cell r="G1645">
            <v>792.35558296705108</v>
          </cell>
        </row>
        <row r="1646">
          <cell r="A1646">
            <v>36641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36657</v>
          </cell>
          <cell r="F1646">
            <v>-2377.0667489011512</v>
          </cell>
          <cell r="G1646">
            <v>-2377.0667489011512</v>
          </cell>
        </row>
        <row r="1647">
          <cell r="A1647">
            <v>36641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36657</v>
          </cell>
          <cell r="F1647">
            <v>-5.4490359269143E-7</v>
          </cell>
          <cell r="G1647">
            <v>-5.4490359269143E-7</v>
          </cell>
        </row>
        <row r="1648">
          <cell r="A1648">
            <v>36641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36657</v>
          </cell>
          <cell r="F1648">
            <v>0</v>
          </cell>
          <cell r="G1648">
            <v>0</v>
          </cell>
        </row>
        <row r="1649">
          <cell r="A1649">
            <v>36641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36657</v>
          </cell>
          <cell r="F1649">
            <v>-591.65020374142102</v>
          </cell>
          <cell r="G1649">
            <v>-591.65020374142102</v>
          </cell>
        </row>
        <row r="1650">
          <cell r="A1650">
            <v>36641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36657</v>
          </cell>
          <cell r="F1650">
            <v>792.35558296705108</v>
          </cell>
          <cell r="G1650">
            <v>792.35558296705108</v>
          </cell>
        </row>
        <row r="1651">
          <cell r="A1651">
            <v>36641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36657</v>
          </cell>
          <cell r="F1651">
            <v>-792.35558296705108</v>
          </cell>
          <cell r="G1651">
            <v>-792.35558296705108</v>
          </cell>
        </row>
        <row r="1652">
          <cell r="A1652">
            <v>36641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36657</v>
          </cell>
          <cell r="F1652">
            <v>-86.899634702213632</v>
          </cell>
          <cell r="G1652">
            <v>-86.899634702213632</v>
          </cell>
        </row>
        <row r="1653">
          <cell r="A1653">
            <v>36641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36657</v>
          </cell>
          <cell r="F1653">
            <v>3961.7779148352506</v>
          </cell>
          <cell r="G1653">
            <v>3961.7779148352506</v>
          </cell>
        </row>
        <row r="1654">
          <cell r="A1654">
            <v>36641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36657</v>
          </cell>
          <cell r="F1654">
            <v>-792.35558296705108</v>
          </cell>
          <cell r="G1654">
            <v>-792.35558296705108</v>
          </cell>
        </row>
        <row r="1655">
          <cell r="A1655">
            <v>36641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36657</v>
          </cell>
          <cell r="F1655">
            <v>-3961.7779148352538</v>
          </cell>
          <cell r="G1655">
            <v>-3961.7779148352538</v>
          </cell>
        </row>
        <row r="1656">
          <cell r="A1656">
            <v>36641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36657</v>
          </cell>
          <cell r="F1656">
            <v>8715.9114126375534</v>
          </cell>
          <cell r="G1656">
            <v>8715.9114126375534</v>
          </cell>
        </row>
        <row r="1657">
          <cell r="A1657">
            <v>36641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36657</v>
          </cell>
          <cell r="F1657">
            <v>-42.984258274305404</v>
          </cell>
          <cell r="G1657">
            <v>-42.984258274305404</v>
          </cell>
        </row>
        <row r="1658">
          <cell r="A1658">
            <v>36641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36657</v>
          </cell>
          <cell r="F1658">
            <v>792.35558296705108</v>
          </cell>
          <cell r="G1658">
            <v>792.35558296705108</v>
          </cell>
        </row>
        <row r="1659">
          <cell r="A1659">
            <v>36641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36657</v>
          </cell>
          <cell r="F1659">
            <v>765.44947205604012</v>
          </cell>
          <cell r="G1659">
            <v>765.44947205604012</v>
          </cell>
        </row>
        <row r="1660">
          <cell r="A1660">
            <v>36641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36657</v>
          </cell>
          <cell r="F1660">
            <v>-6338.844663736415</v>
          </cell>
          <cell r="G1660">
            <v>-6338.844663736415</v>
          </cell>
        </row>
        <row r="1661">
          <cell r="A1661">
            <v>36641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36657</v>
          </cell>
          <cell r="F1661">
            <v>-6338.8446637364059</v>
          </cell>
          <cell r="G1661">
            <v>-6338.8446637364059</v>
          </cell>
        </row>
        <row r="1662">
          <cell r="A1662">
            <v>36641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36657</v>
          </cell>
          <cell r="F1662">
            <v>-149.68900173649499</v>
          </cell>
          <cell r="G1662">
            <v>-149.68900173649499</v>
          </cell>
        </row>
        <row r="1663">
          <cell r="A1663">
            <v>36641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36657</v>
          </cell>
          <cell r="F1663">
            <v>792.35558296705108</v>
          </cell>
          <cell r="G1663">
            <v>792.35558296705108</v>
          </cell>
        </row>
        <row r="1664">
          <cell r="A1664">
            <v>36641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36657</v>
          </cell>
          <cell r="F1664">
            <v>-1584.7111659341022</v>
          </cell>
          <cell r="G1664">
            <v>-1584.7111659341022</v>
          </cell>
        </row>
        <row r="1665">
          <cell r="A1665">
            <v>36641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36657</v>
          </cell>
          <cell r="F1665">
            <v>11885.333744505771</v>
          </cell>
          <cell r="G1665">
            <v>11885.333744505771</v>
          </cell>
        </row>
        <row r="1666">
          <cell r="A1666">
            <v>36641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36657</v>
          </cell>
          <cell r="F1666">
            <v>-792.35558296705108</v>
          </cell>
          <cell r="G1666">
            <v>-792.35558296705108</v>
          </cell>
        </row>
        <row r="1667">
          <cell r="A1667">
            <v>36641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36657</v>
          </cell>
          <cell r="F1667">
            <v>-3961.7779148352561</v>
          </cell>
          <cell r="G1667">
            <v>-3961.7779148352561</v>
          </cell>
        </row>
        <row r="1668">
          <cell r="A1668">
            <v>36641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36657</v>
          </cell>
          <cell r="F1668">
            <v>-3169.4223318682016</v>
          </cell>
          <cell r="G1668">
            <v>-3169.4223318682016</v>
          </cell>
        </row>
        <row r="1669">
          <cell r="A1669">
            <v>36641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36657</v>
          </cell>
          <cell r="F1669">
            <v>0</v>
          </cell>
          <cell r="G1669">
            <v>0</v>
          </cell>
        </row>
        <row r="1670">
          <cell r="A1670">
            <v>36641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36657</v>
          </cell>
          <cell r="F1670">
            <v>-2377.0667489011521</v>
          </cell>
          <cell r="G1670">
            <v>-2377.0667489011521</v>
          </cell>
        </row>
        <row r="1671">
          <cell r="A1671">
            <v>36641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36658</v>
          </cell>
          <cell r="F1671">
            <v>-1584.7111659341003</v>
          </cell>
          <cell r="G1671">
            <v>-1584.7111659341003</v>
          </cell>
        </row>
        <row r="1672">
          <cell r="A1672">
            <v>36641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36658</v>
          </cell>
          <cell r="F1672">
            <v>-5.4490359269143E-7</v>
          </cell>
          <cell r="G1672">
            <v>-5.4490359269143E-7</v>
          </cell>
        </row>
        <row r="1673">
          <cell r="A1673">
            <v>36641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36658</v>
          </cell>
          <cell r="F1673">
            <v>15847.111659341041</v>
          </cell>
          <cell r="G1673">
            <v>15847.111659341041</v>
          </cell>
        </row>
        <row r="1674">
          <cell r="A1674">
            <v>36641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36658</v>
          </cell>
          <cell r="F1674">
            <v>792.35558296705108</v>
          </cell>
          <cell r="G1674">
            <v>792.35558296705108</v>
          </cell>
        </row>
        <row r="1675">
          <cell r="A1675">
            <v>36641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36658</v>
          </cell>
          <cell r="F1675">
            <v>792.35558296705312</v>
          </cell>
          <cell r="G1675">
            <v>792.35558296705312</v>
          </cell>
        </row>
        <row r="1676">
          <cell r="A1676">
            <v>36641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36658</v>
          </cell>
          <cell r="F1676">
            <v>1584.7111659341022</v>
          </cell>
          <cell r="G1676">
            <v>1584.7111659341022</v>
          </cell>
        </row>
        <row r="1677">
          <cell r="A1677">
            <v>36641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36658</v>
          </cell>
          <cell r="F1677">
            <v>0</v>
          </cell>
          <cell r="G1677">
            <v>0</v>
          </cell>
        </row>
        <row r="1678">
          <cell r="A1678">
            <v>36641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36658</v>
          </cell>
          <cell r="F1678">
            <v>-2.0000000000000004E-12</v>
          </cell>
          <cell r="G1678">
            <v>-2.0000000000000004E-12</v>
          </cell>
        </row>
        <row r="1679">
          <cell r="A1679">
            <v>36641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36658</v>
          </cell>
          <cell r="F1679">
            <v>792.35558296705108</v>
          </cell>
          <cell r="G1679">
            <v>792.35558296705108</v>
          </cell>
        </row>
        <row r="1680">
          <cell r="A1680">
            <v>36641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36658</v>
          </cell>
          <cell r="F1680">
            <v>-792.35558296705801</v>
          </cell>
          <cell r="G1680">
            <v>-792.35558296705801</v>
          </cell>
        </row>
        <row r="1681">
          <cell r="A1681">
            <v>36641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36658</v>
          </cell>
          <cell r="F1681">
            <v>-7131.2002467034545</v>
          </cell>
          <cell r="G1681">
            <v>-7131.2002467034545</v>
          </cell>
        </row>
        <row r="1682">
          <cell r="A1682">
            <v>36641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36658</v>
          </cell>
          <cell r="F1682">
            <v>3169.4223318681993</v>
          </cell>
          <cell r="G1682">
            <v>3169.4223318681993</v>
          </cell>
        </row>
        <row r="1683">
          <cell r="A1683">
            <v>36641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36658</v>
          </cell>
          <cell r="F1683">
            <v>-3961.7779148352474</v>
          </cell>
          <cell r="G1683">
            <v>-3961.7779148352474</v>
          </cell>
        </row>
        <row r="1684">
          <cell r="A1684">
            <v>36641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36658</v>
          </cell>
          <cell r="F1684">
            <v>-3961.7779148352538</v>
          </cell>
          <cell r="G1684">
            <v>-3961.7779148352538</v>
          </cell>
        </row>
        <row r="1685">
          <cell r="A1685">
            <v>36641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36658</v>
          </cell>
          <cell r="F1685">
            <v>-792.35558296705108</v>
          </cell>
          <cell r="G1685">
            <v>-792.35558296705108</v>
          </cell>
        </row>
        <row r="1686">
          <cell r="A1686">
            <v>36641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36658</v>
          </cell>
          <cell r="F1686">
            <v>-2377.0667489011544</v>
          </cell>
          <cell r="G1686">
            <v>-2377.0667489011544</v>
          </cell>
        </row>
        <row r="1687">
          <cell r="A1687">
            <v>36641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36658</v>
          </cell>
          <cell r="F1687">
            <v>792.35558296705108</v>
          </cell>
          <cell r="G1687">
            <v>792.35558296705108</v>
          </cell>
        </row>
        <row r="1688">
          <cell r="A1688">
            <v>36641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36658</v>
          </cell>
          <cell r="F1688">
            <v>-94.286221134844041</v>
          </cell>
          <cell r="G1688">
            <v>-94.286221134844041</v>
          </cell>
        </row>
        <row r="1689">
          <cell r="A1689">
            <v>36641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36658</v>
          </cell>
          <cell r="F1689">
            <v>-8715.9114126375589</v>
          </cell>
          <cell r="G1689">
            <v>-8715.9114126375589</v>
          </cell>
        </row>
        <row r="1690">
          <cell r="A1690">
            <v>36641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36658</v>
          </cell>
          <cell r="F1690">
            <v>792.35558296704914</v>
          </cell>
          <cell r="G1690">
            <v>792.35558296704914</v>
          </cell>
        </row>
        <row r="1691">
          <cell r="A1691">
            <v>36641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36658</v>
          </cell>
          <cell r="F1691">
            <v>1584.7111659341022</v>
          </cell>
          <cell r="G1691">
            <v>1584.7111659341022</v>
          </cell>
        </row>
        <row r="1692">
          <cell r="A1692">
            <v>36641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36658</v>
          </cell>
          <cell r="F1692">
            <v>1584.7111659341022</v>
          </cell>
          <cell r="G1692">
            <v>1584.7111659341022</v>
          </cell>
        </row>
        <row r="1693">
          <cell r="A1693">
            <v>36641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36658</v>
          </cell>
          <cell r="F1693">
            <v>-3169.4223318682111</v>
          </cell>
          <cell r="G1693">
            <v>-3169.4223318682111</v>
          </cell>
        </row>
        <row r="1694">
          <cell r="A1694">
            <v>36641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36658</v>
          </cell>
          <cell r="F1694">
            <v>4754.1334978023324</v>
          </cell>
          <cell r="G1694">
            <v>4754.1334978023324</v>
          </cell>
        </row>
        <row r="1695">
          <cell r="A1695">
            <v>36641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36658</v>
          </cell>
          <cell r="F1695">
            <v>2377.0667489011498</v>
          </cell>
          <cell r="G1695">
            <v>2377.0667489011498</v>
          </cell>
        </row>
        <row r="1696">
          <cell r="A1696">
            <v>36641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36658</v>
          </cell>
          <cell r="F1696">
            <v>6338.8446637364068</v>
          </cell>
          <cell r="G1696">
            <v>6338.8446637364068</v>
          </cell>
        </row>
        <row r="1697">
          <cell r="A1697">
            <v>36641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36658</v>
          </cell>
          <cell r="F1697">
            <v>1584.7111659341003</v>
          </cell>
          <cell r="G1697">
            <v>1584.7111659341003</v>
          </cell>
        </row>
        <row r="1698">
          <cell r="A1698">
            <v>36641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36658</v>
          </cell>
          <cell r="F1698">
            <v>0</v>
          </cell>
          <cell r="G1698">
            <v>0</v>
          </cell>
        </row>
        <row r="1699">
          <cell r="A1699">
            <v>36641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36658</v>
          </cell>
          <cell r="F1699">
            <v>792.35558296705108</v>
          </cell>
          <cell r="G1699">
            <v>792.35558296705108</v>
          </cell>
        </row>
        <row r="1700">
          <cell r="A1700">
            <v>36641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36658</v>
          </cell>
          <cell r="F1700">
            <v>-2377.0667489011512</v>
          </cell>
          <cell r="G1700">
            <v>-2377.0667489011512</v>
          </cell>
        </row>
        <row r="1701">
          <cell r="A1701">
            <v>36641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36658</v>
          </cell>
          <cell r="F1701">
            <v>-5.4490359269143E-7</v>
          </cell>
          <cell r="G1701">
            <v>-5.4490359269143E-7</v>
          </cell>
        </row>
        <row r="1702">
          <cell r="A1702">
            <v>36641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36658</v>
          </cell>
          <cell r="F1702">
            <v>0</v>
          </cell>
          <cell r="G1702">
            <v>0</v>
          </cell>
        </row>
        <row r="1703">
          <cell r="A1703">
            <v>36641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36658</v>
          </cell>
          <cell r="F1703">
            <v>-628.4207758952009</v>
          </cell>
          <cell r="G1703">
            <v>-628.4207758952009</v>
          </cell>
        </row>
        <row r="1704">
          <cell r="A1704">
            <v>36641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36658</v>
          </cell>
          <cell r="F1704">
            <v>792.35558296705108</v>
          </cell>
          <cell r="G1704">
            <v>792.35558296705108</v>
          </cell>
        </row>
        <row r="1705">
          <cell r="A1705">
            <v>36641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36658</v>
          </cell>
          <cell r="F1705">
            <v>-792.35558296705108</v>
          </cell>
          <cell r="G1705">
            <v>-792.35558296705108</v>
          </cell>
        </row>
        <row r="1706">
          <cell r="A1706">
            <v>36641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36658</v>
          </cell>
          <cell r="F1706">
            <v>-94.286221679747598</v>
          </cell>
          <cell r="G1706">
            <v>-94.286221679747598</v>
          </cell>
        </row>
        <row r="1707">
          <cell r="A1707">
            <v>36641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36658</v>
          </cell>
          <cell r="F1707">
            <v>3961.7779148352506</v>
          </cell>
          <cell r="G1707">
            <v>3961.7779148352506</v>
          </cell>
        </row>
        <row r="1708">
          <cell r="A1708">
            <v>36641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36658</v>
          </cell>
          <cell r="F1708">
            <v>-792.35558296705108</v>
          </cell>
          <cell r="G1708">
            <v>-792.35558296705108</v>
          </cell>
        </row>
        <row r="1709">
          <cell r="A1709">
            <v>36641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36658</v>
          </cell>
          <cell r="F1709">
            <v>-3961.7779148352538</v>
          </cell>
          <cell r="G1709">
            <v>-3961.7779148352538</v>
          </cell>
        </row>
        <row r="1710">
          <cell r="A1710">
            <v>36641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36658</v>
          </cell>
          <cell r="F1710">
            <v>8715.9114126375534</v>
          </cell>
          <cell r="G1710">
            <v>8715.9114126375534</v>
          </cell>
        </row>
        <row r="1711">
          <cell r="A1711">
            <v>36641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36658</v>
          </cell>
          <cell r="F1711">
            <v>-42.984258274305404</v>
          </cell>
          <cell r="G1711">
            <v>-42.984258274305404</v>
          </cell>
        </row>
        <row r="1712">
          <cell r="A1712">
            <v>36641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36658</v>
          </cell>
          <cell r="F1712">
            <v>792.35558296705108</v>
          </cell>
          <cell r="G1712">
            <v>792.35558296705108</v>
          </cell>
        </row>
        <row r="1713">
          <cell r="A1713">
            <v>36641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36658</v>
          </cell>
          <cell r="F1713">
            <v>816.99321816488418</v>
          </cell>
          <cell r="G1713">
            <v>816.99321816488418</v>
          </cell>
        </row>
        <row r="1714">
          <cell r="A1714">
            <v>36641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36658</v>
          </cell>
          <cell r="F1714">
            <v>-6338.844663736415</v>
          </cell>
          <cell r="G1714">
            <v>-6338.844663736415</v>
          </cell>
        </row>
        <row r="1715">
          <cell r="A1715">
            <v>36641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36658</v>
          </cell>
          <cell r="F1715">
            <v>-6338.8446637364059</v>
          </cell>
          <cell r="G1715">
            <v>-6338.8446637364059</v>
          </cell>
        </row>
        <row r="1716">
          <cell r="A1716">
            <v>36641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36658</v>
          </cell>
          <cell r="F1716">
            <v>-149.68900173649499</v>
          </cell>
          <cell r="G1716">
            <v>-149.68900173649499</v>
          </cell>
        </row>
        <row r="1717">
          <cell r="A1717">
            <v>36641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36658</v>
          </cell>
          <cell r="F1717">
            <v>792.35558296705108</v>
          </cell>
          <cell r="G1717">
            <v>792.35558296705108</v>
          </cell>
        </row>
        <row r="1718">
          <cell r="A1718">
            <v>36641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36658</v>
          </cell>
          <cell r="F1718">
            <v>-1584.7111659341022</v>
          </cell>
          <cell r="G1718">
            <v>-1584.7111659341022</v>
          </cell>
        </row>
        <row r="1719">
          <cell r="A1719">
            <v>36641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36658</v>
          </cell>
          <cell r="F1719">
            <v>11885.333744505771</v>
          </cell>
          <cell r="G1719">
            <v>11885.333744505771</v>
          </cell>
        </row>
        <row r="1720">
          <cell r="A1720">
            <v>36641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36658</v>
          </cell>
          <cell r="F1720">
            <v>-792.35558296705108</v>
          </cell>
          <cell r="G1720">
            <v>-792.35558296705108</v>
          </cell>
        </row>
        <row r="1721">
          <cell r="A1721">
            <v>36641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36658</v>
          </cell>
          <cell r="F1721">
            <v>-3961.7779148352561</v>
          </cell>
          <cell r="G1721">
            <v>-3961.7779148352561</v>
          </cell>
        </row>
        <row r="1722">
          <cell r="A1722">
            <v>36641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36658</v>
          </cell>
          <cell r="F1722">
            <v>-3169.4223318682016</v>
          </cell>
          <cell r="G1722">
            <v>-3169.4223318682016</v>
          </cell>
        </row>
        <row r="1723">
          <cell r="A1723">
            <v>36641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36658</v>
          </cell>
          <cell r="F1723">
            <v>0</v>
          </cell>
          <cell r="G1723">
            <v>0</v>
          </cell>
        </row>
        <row r="1724">
          <cell r="A1724">
            <v>36641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36658</v>
          </cell>
          <cell r="F1724">
            <v>-2377.0667489011521</v>
          </cell>
          <cell r="G1724">
            <v>-2377.0667489011521</v>
          </cell>
        </row>
        <row r="1725">
          <cell r="A1725">
            <v>36641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36661</v>
          </cell>
          <cell r="F1725">
            <v>-1584.7111659341003</v>
          </cell>
          <cell r="G1725">
            <v>-1584.7111659341003</v>
          </cell>
        </row>
        <row r="1726">
          <cell r="A1726">
            <v>36641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36661</v>
          </cell>
          <cell r="F1726">
            <v>-5.4490359269143E-7</v>
          </cell>
          <cell r="G1726">
            <v>-5.4490359269143E-7</v>
          </cell>
        </row>
        <row r="1727">
          <cell r="A1727">
            <v>36641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36661</v>
          </cell>
          <cell r="F1727">
            <v>15847.111659341041</v>
          </cell>
          <cell r="G1727">
            <v>15847.111659341041</v>
          </cell>
        </row>
        <row r="1728">
          <cell r="A1728">
            <v>36641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36661</v>
          </cell>
          <cell r="F1728">
            <v>792.35558296705108</v>
          </cell>
          <cell r="G1728">
            <v>792.35558296705108</v>
          </cell>
        </row>
        <row r="1729">
          <cell r="A1729">
            <v>36641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36661</v>
          </cell>
          <cell r="F1729">
            <v>792.35558296705312</v>
          </cell>
          <cell r="G1729">
            <v>792.35558296705312</v>
          </cell>
        </row>
        <row r="1730">
          <cell r="A1730">
            <v>36641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36661</v>
          </cell>
          <cell r="F1730">
            <v>1584.7111659341022</v>
          </cell>
          <cell r="G1730">
            <v>1584.7111659341022</v>
          </cell>
        </row>
        <row r="1731">
          <cell r="A1731">
            <v>36641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36661</v>
          </cell>
          <cell r="F1731">
            <v>0</v>
          </cell>
          <cell r="G1731">
            <v>0</v>
          </cell>
        </row>
        <row r="1732">
          <cell r="A1732">
            <v>36641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36661</v>
          </cell>
          <cell r="F1732">
            <v>-2.0000000000000004E-12</v>
          </cell>
          <cell r="G1732">
            <v>-2.0000000000000004E-12</v>
          </cell>
        </row>
        <row r="1733">
          <cell r="A1733">
            <v>36641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36661</v>
          </cell>
          <cell r="F1733">
            <v>792.35558296705108</v>
          </cell>
          <cell r="G1733">
            <v>792.35558296705108</v>
          </cell>
        </row>
        <row r="1734">
          <cell r="A1734">
            <v>36641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36661</v>
          </cell>
          <cell r="F1734">
            <v>-792.35558296705801</v>
          </cell>
          <cell r="G1734">
            <v>-792.35558296705801</v>
          </cell>
        </row>
        <row r="1735">
          <cell r="A1735">
            <v>36641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36661</v>
          </cell>
          <cell r="F1735">
            <v>-7131.2002467034545</v>
          </cell>
          <cell r="G1735">
            <v>-7131.2002467034545</v>
          </cell>
        </row>
        <row r="1736">
          <cell r="A1736">
            <v>36641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36661</v>
          </cell>
          <cell r="F1736">
            <v>3169.4223318681993</v>
          </cell>
          <cell r="G1736">
            <v>3169.4223318681993</v>
          </cell>
        </row>
        <row r="1737">
          <cell r="A1737">
            <v>36641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36661</v>
          </cell>
          <cell r="F1737">
            <v>-3961.7779148352474</v>
          </cell>
          <cell r="G1737">
            <v>-3961.7779148352474</v>
          </cell>
        </row>
        <row r="1738">
          <cell r="A1738">
            <v>36641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36661</v>
          </cell>
          <cell r="F1738">
            <v>-3961.7779148352538</v>
          </cell>
          <cell r="G1738">
            <v>-3961.7779148352538</v>
          </cell>
        </row>
        <row r="1739">
          <cell r="A1739">
            <v>36641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36661</v>
          </cell>
          <cell r="F1739">
            <v>-792.35558296705108</v>
          </cell>
          <cell r="G1739">
            <v>-792.35558296705108</v>
          </cell>
        </row>
        <row r="1740">
          <cell r="A1740">
            <v>36641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36661</v>
          </cell>
          <cell r="F1740">
            <v>-2377.0667489011544</v>
          </cell>
          <cell r="G1740">
            <v>-2377.0667489011544</v>
          </cell>
        </row>
        <row r="1741">
          <cell r="A1741">
            <v>36641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36661</v>
          </cell>
          <cell r="F1741">
            <v>792.35558296705108</v>
          </cell>
          <cell r="G1741">
            <v>792.35558296705108</v>
          </cell>
        </row>
        <row r="1742">
          <cell r="A1742">
            <v>36641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36661</v>
          </cell>
          <cell r="F1742">
            <v>-265.22125180014302</v>
          </cell>
          <cell r="G1742">
            <v>-265.22125180014302</v>
          </cell>
        </row>
        <row r="1743">
          <cell r="A1743">
            <v>36641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36661</v>
          </cell>
          <cell r="F1743">
            <v>-8715.9114126375589</v>
          </cell>
          <cell r="G1743">
            <v>-8715.9114126375589</v>
          </cell>
        </row>
        <row r="1744">
          <cell r="A1744">
            <v>36641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36661</v>
          </cell>
          <cell r="F1744">
            <v>792.35558296704914</v>
          </cell>
          <cell r="G1744">
            <v>792.35558296704914</v>
          </cell>
        </row>
        <row r="1745">
          <cell r="A1745">
            <v>36641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36661</v>
          </cell>
          <cell r="F1745">
            <v>1584.7111659341022</v>
          </cell>
          <cell r="G1745">
            <v>1584.7111659341022</v>
          </cell>
        </row>
        <row r="1746">
          <cell r="A1746">
            <v>36641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36661</v>
          </cell>
          <cell r="F1746">
            <v>1584.7111659341022</v>
          </cell>
          <cell r="G1746">
            <v>1584.7111659341022</v>
          </cell>
        </row>
        <row r="1747">
          <cell r="A1747">
            <v>36641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36661</v>
          </cell>
          <cell r="F1747">
            <v>-3169.4223318682111</v>
          </cell>
          <cell r="G1747">
            <v>-3169.4223318682111</v>
          </cell>
        </row>
        <row r="1748">
          <cell r="A1748">
            <v>36641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36661</v>
          </cell>
          <cell r="F1748">
            <v>4754.1334978023324</v>
          </cell>
          <cell r="G1748">
            <v>4754.1334978023324</v>
          </cell>
        </row>
        <row r="1749">
          <cell r="A1749">
            <v>36641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36661</v>
          </cell>
          <cell r="F1749">
            <v>2377.0667489011498</v>
          </cell>
          <cell r="G1749">
            <v>2377.0667489011498</v>
          </cell>
        </row>
        <row r="1750">
          <cell r="A1750">
            <v>36641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36661</v>
          </cell>
          <cell r="F1750">
            <v>6338.8446637364068</v>
          </cell>
          <cell r="G1750">
            <v>6338.8446637364068</v>
          </cell>
        </row>
        <row r="1751">
          <cell r="A1751">
            <v>36641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36661</v>
          </cell>
          <cell r="F1751">
            <v>1584.7111659341003</v>
          </cell>
          <cell r="G1751">
            <v>1584.7111659341003</v>
          </cell>
        </row>
        <row r="1752">
          <cell r="A1752">
            <v>36641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36661</v>
          </cell>
          <cell r="F1752">
            <v>0</v>
          </cell>
          <cell r="G1752">
            <v>0</v>
          </cell>
        </row>
        <row r="1753">
          <cell r="A1753">
            <v>36641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36661</v>
          </cell>
          <cell r="F1753">
            <v>792.35558296705108</v>
          </cell>
          <cell r="G1753">
            <v>792.35558296705108</v>
          </cell>
        </row>
        <row r="1754">
          <cell r="A1754">
            <v>36641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36661</v>
          </cell>
          <cell r="F1754">
            <v>-2377.0667489011512</v>
          </cell>
          <cell r="G1754">
            <v>-2377.0667489011512</v>
          </cell>
        </row>
        <row r="1755">
          <cell r="A1755">
            <v>36641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36661</v>
          </cell>
          <cell r="F1755">
            <v>-5.4490359269143E-7</v>
          </cell>
          <cell r="G1755">
            <v>-5.4490359269143E-7</v>
          </cell>
        </row>
        <row r="1756">
          <cell r="A1756">
            <v>36641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36661</v>
          </cell>
          <cell r="F1756">
            <v>0</v>
          </cell>
          <cell r="G1756">
            <v>0</v>
          </cell>
        </row>
        <row r="1757">
          <cell r="A1757">
            <v>36641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36661</v>
          </cell>
          <cell r="F1757">
            <v>-1141.1642111757312</v>
          </cell>
          <cell r="G1757">
            <v>-1141.1642111757312</v>
          </cell>
        </row>
        <row r="1758">
          <cell r="A1758">
            <v>36641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36661</v>
          </cell>
          <cell r="F1758">
            <v>792.35558296705108</v>
          </cell>
          <cell r="G1758">
            <v>792.35558296705108</v>
          </cell>
        </row>
        <row r="1759">
          <cell r="A1759">
            <v>36641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36661</v>
          </cell>
          <cell r="F1759">
            <v>-792.35558296705108</v>
          </cell>
          <cell r="G1759">
            <v>-792.35558296705108</v>
          </cell>
        </row>
        <row r="1760">
          <cell r="A1760">
            <v>36641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36661</v>
          </cell>
          <cell r="F1760">
            <v>-265.22125234504659</v>
          </cell>
          <cell r="G1760">
            <v>-265.22125234504659</v>
          </cell>
        </row>
        <row r="1761">
          <cell r="A1761">
            <v>36641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36661</v>
          </cell>
          <cell r="F1761">
            <v>3961.7779148352506</v>
          </cell>
          <cell r="G1761">
            <v>3961.7779148352506</v>
          </cell>
        </row>
        <row r="1762">
          <cell r="A1762">
            <v>36641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36661</v>
          </cell>
          <cell r="F1762">
            <v>-792.35558296705108</v>
          </cell>
          <cell r="G1762">
            <v>-792.35558296705108</v>
          </cell>
        </row>
        <row r="1763">
          <cell r="A1763">
            <v>36641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36661</v>
          </cell>
          <cell r="F1763">
            <v>-3961.7779148352538</v>
          </cell>
          <cell r="G1763">
            <v>-3961.7779148352538</v>
          </cell>
        </row>
        <row r="1764">
          <cell r="A1764">
            <v>36641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36661</v>
          </cell>
          <cell r="F1764">
            <v>8715.9114126375534</v>
          </cell>
          <cell r="G1764">
            <v>8715.9114126375534</v>
          </cell>
        </row>
        <row r="1765">
          <cell r="A1765">
            <v>36641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36661</v>
          </cell>
          <cell r="F1765">
            <v>-42.984258274305404</v>
          </cell>
          <cell r="G1765">
            <v>-42.984258274305404</v>
          </cell>
        </row>
        <row r="1766">
          <cell r="A1766">
            <v>36641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36661</v>
          </cell>
          <cell r="F1766">
            <v>792.35558296705108</v>
          </cell>
          <cell r="G1766">
            <v>792.35558296705108</v>
          </cell>
        </row>
        <row r="1767">
          <cell r="A1767">
            <v>36641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36661</v>
          </cell>
          <cell r="F1767">
            <v>1671.6067147760173</v>
          </cell>
          <cell r="G1767">
            <v>1671.6067147760173</v>
          </cell>
        </row>
        <row r="1768">
          <cell r="A1768">
            <v>36641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36661</v>
          </cell>
          <cell r="F1768">
            <v>-6338.844663736415</v>
          </cell>
          <cell r="G1768">
            <v>-6338.844663736415</v>
          </cell>
        </row>
        <row r="1769">
          <cell r="A1769">
            <v>36641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36661</v>
          </cell>
          <cell r="F1769">
            <v>-6338.8446637364059</v>
          </cell>
          <cell r="G1769">
            <v>-6338.8446637364059</v>
          </cell>
        </row>
        <row r="1770">
          <cell r="A1770">
            <v>36641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36661</v>
          </cell>
          <cell r="F1770">
            <v>-149.68900173649499</v>
          </cell>
          <cell r="G1770">
            <v>-149.68900173649499</v>
          </cell>
        </row>
        <row r="1771">
          <cell r="A1771">
            <v>36641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36661</v>
          </cell>
          <cell r="F1771">
            <v>792.35558296705108</v>
          </cell>
          <cell r="G1771">
            <v>792.35558296705108</v>
          </cell>
        </row>
        <row r="1772">
          <cell r="A1772">
            <v>36641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36661</v>
          </cell>
          <cell r="F1772">
            <v>-1584.7111659341022</v>
          </cell>
          <cell r="G1772">
            <v>-1584.7111659341022</v>
          </cell>
        </row>
        <row r="1773">
          <cell r="A1773">
            <v>36641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36661</v>
          </cell>
          <cell r="F1773">
            <v>11885.333744505771</v>
          </cell>
          <cell r="G1773">
            <v>11885.333744505771</v>
          </cell>
        </row>
        <row r="1774">
          <cell r="A1774">
            <v>36641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36661</v>
          </cell>
          <cell r="F1774">
            <v>-792.35558296705108</v>
          </cell>
          <cell r="G1774">
            <v>-792.35558296705108</v>
          </cell>
        </row>
        <row r="1775">
          <cell r="A1775">
            <v>36641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36661</v>
          </cell>
          <cell r="F1775">
            <v>-3961.7779148352561</v>
          </cell>
          <cell r="G1775">
            <v>-3961.7779148352561</v>
          </cell>
        </row>
        <row r="1776">
          <cell r="A1776">
            <v>36641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36661</v>
          </cell>
          <cell r="F1776">
            <v>-3169.4223318682016</v>
          </cell>
          <cell r="G1776">
            <v>-3169.4223318682016</v>
          </cell>
        </row>
        <row r="1777">
          <cell r="A1777">
            <v>36641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36661</v>
          </cell>
          <cell r="F1777">
            <v>0</v>
          </cell>
          <cell r="G1777">
            <v>0</v>
          </cell>
        </row>
        <row r="1778">
          <cell r="A1778">
            <v>36641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36661</v>
          </cell>
          <cell r="F1778">
            <v>-2377.0667489011521</v>
          </cell>
          <cell r="G1778">
            <v>-2377.0667489011521</v>
          </cell>
        </row>
        <row r="1779">
          <cell r="A1779">
            <v>36641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36662</v>
          </cell>
          <cell r="F1779">
            <v>-1584.7111659341003</v>
          </cell>
          <cell r="G1779">
            <v>-1584.7111659341003</v>
          </cell>
        </row>
        <row r="1780">
          <cell r="A1780">
            <v>36641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36662</v>
          </cell>
          <cell r="F1780">
            <v>-5.4490359269143E-7</v>
          </cell>
          <cell r="G1780">
            <v>-5.4490359269143E-7</v>
          </cell>
        </row>
        <row r="1781">
          <cell r="A1781">
            <v>36641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36662</v>
          </cell>
          <cell r="F1781">
            <v>15847.111659341041</v>
          </cell>
          <cell r="G1781">
            <v>15847.111659341041</v>
          </cell>
        </row>
        <row r="1782">
          <cell r="A1782">
            <v>36641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36662</v>
          </cell>
          <cell r="F1782">
            <v>792.35558296705108</v>
          </cell>
          <cell r="G1782">
            <v>792.35558296705108</v>
          </cell>
        </row>
        <row r="1783">
          <cell r="A1783">
            <v>36641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36662</v>
          </cell>
          <cell r="F1783">
            <v>792.35558296705312</v>
          </cell>
          <cell r="G1783">
            <v>792.35558296705312</v>
          </cell>
        </row>
        <row r="1784">
          <cell r="A1784">
            <v>36641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36662</v>
          </cell>
          <cell r="F1784">
            <v>1584.7111659341022</v>
          </cell>
          <cell r="G1784">
            <v>1584.7111659341022</v>
          </cell>
        </row>
        <row r="1785">
          <cell r="A1785">
            <v>36641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36662</v>
          </cell>
          <cell r="F1785">
            <v>0</v>
          </cell>
          <cell r="G1785">
            <v>0</v>
          </cell>
        </row>
        <row r="1786">
          <cell r="A1786">
            <v>36641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36662</v>
          </cell>
          <cell r="F1786">
            <v>-2.0000000000000004E-12</v>
          </cell>
          <cell r="G1786">
            <v>-2.0000000000000004E-12</v>
          </cell>
        </row>
        <row r="1787">
          <cell r="A1787">
            <v>36641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36662</v>
          </cell>
          <cell r="F1787">
            <v>792.35558296705108</v>
          </cell>
          <cell r="G1787">
            <v>792.35558296705108</v>
          </cell>
        </row>
        <row r="1788">
          <cell r="A1788">
            <v>36641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36662</v>
          </cell>
          <cell r="F1788">
            <v>-792.35558296705801</v>
          </cell>
          <cell r="G1788">
            <v>-792.35558296705801</v>
          </cell>
        </row>
        <row r="1789">
          <cell r="A1789">
            <v>36641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36662</v>
          </cell>
          <cell r="F1789">
            <v>-7131.2002467034545</v>
          </cell>
          <cell r="G1789">
            <v>-7131.2002467034545</v>
          </cell>
        </row>
        <row r="1790">
          <cell r="A1790">
            <v>36641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36662</v>
          </cell>
          <cell r="F1790">
            <v>3169.4223318681993</v>
          </cell>
          <cell r="G1790">
            <v>3169.4223318681993</v>
          </cell>
        </row>
        <row r="1791">
          <cell r="A1791">
            <v>36641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36662</v>
          </cell>
          <cell r="F1791">
            <v>-3961.7779148352474</v>
          </cell>
          <cell r="G1791">
            <v>-3961.7779148352474</v>
          </cell>
        </row>
        <row r="1792">
          <cell r="A1792">
            <v>36641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36662</v>
          </cell>
          <cell r="F1792">
            <v>-3961.7779148352538</v>
          </cell>
          <cell r="G1792">
            <v>-3961.7779148352538</v>
          </cell>
        </row>
        <row r="1793">
          <cell r="A1793">
            <v>36641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36662</v>
          </cell>
          <cell r="F1793">
            <v>-792.35558296705108</v>
          </cell>
          <cell r="G1793">
            <v>-792.35558296705108</v>
          </cell>
        </row>
        <row r="1794">
          <cell r="A1794">
            <v>36641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36662</v>
          </cell>
          <cell r="F1794">
            <v>-2377.0667489011544</v>
          </cell>
          <cell r="G1794">
            <v>-2377.0667489011544</v>
          </cell>
        </row>
        <row r="1795">
          <cell r="A1795">
            <v>36641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36662</v>
          </cell>
          <cell r="F1795">
            <v>792.35558296705108</v>
          </cell>
          <cell r="G1795">
            <v>792.35558296705108</v>
          </cell>
        </row>
        <row r="1796">
          <cell r="A1796">
            <v>36641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36662</v>
          </cell>
          <cell r="F1796">
            <v>-270.72645648792701</v>
          </cell>
          <cell r="G1796">
            <v>-270.72645648792701</v>
          </cell>
        </row>
        <row r="1797">
          <cell r="A1797">
            <v>36641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36662</v>
          </cell>
          <cell r="F1797">
            <v>-8715.9114126375589</v>
          </cell>
          <cell r="G1797">
            <v>-8715.9114126375589</v>
          </cell>
        </row>
        <row r="1798">
          <cell r="A1798">
            <v>36641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36662</v>
          </cell>
          <cell r="F1798">
            <v>792.35558296704914</v>
          </cell>
          <cell r="G1798">
            <v>792.35558296704914</v>
          </cell>
        </row>
        <row r="1799">
          <cell r="A1799">
            <v>36641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36662</v>
          </cell>
          <cell r="F1799">
            <v>1584.7111659341022</v>
          </cell>
          <cell r="G1799">
            <v>1584.7111659341022</v>
          </cell>
        </row>
        <row r="1800">
          <cell r="A1800">
            <v>36641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36662</v>
          </cell>
          <cell r="F1800">
            <v>1584.7111659341022</v>
          </cell>
          <cell r="G1800">
            <v>1584.7111659341022</v>
          </cell>
        </row>
        <row r="1801">
          <cell r="A1801">
            <v>36641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36662</v>
          </cell>
          <cell r="F1801">
            <v>-3169.4223318682111</v>
          </cell>
          <cell r="G1801">
            <v>-3169.4223318682111</v>
          </cell>
        </row>
        <row r="1802">
          <cell r="A1802">
            <v>36641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36662</v>
          </cell>
          <cell r="F1802">
            <v>4754.1334978023324</v>
          </cell>
          <cell r="G1802">
            <v>4754.1334978023324</v>
          </cell>
        </row>
        <row r="1803">
          <cell r="A1803">
            <v>36641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36662</v>
          </cell>
          <cell r="F1803">
            <v>2377.0667489011498</v>
          </cell>
          <cell r="G1803">
            <v>2377.0667489011498</v>
          </cell>
        </row>
        <row r="1804">
          <cell r="A1804">
            <v>36641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36662</v>
          </cell>
          <cell r="F1804">
            <v>6338.8446637364068</v>
          </cell>
          <cell r="G1804">
            <v>6338.8446637364068</v>
          </cell>
        </row>
        <row r="1805">
          <cell r="A1805">
            <v>36641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36662</v>
          </cell>
          <cell r="F1805">
            <v>1584.7111659341003</v>
          </cell>
          <cell r="G1805">
            <v>1584.7111659341003</v>
          </cell>
        </row>
        <row r="1806">
          <cell r="A1806">
            <v>36641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36662</v>
          </cell>
          <cell r="F1806">
            <v>0</v>
          </cell>
          <cell r="G1806">
            <v>0</v>
          </cell>
        </row>
        <row r="1807">
          <cell r="A1807">
            <v>36641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36662</v>
          </cell>
          <cell r="F1807">
            <v>792.35558296705108</v>
          </cell>
          <cell r="G1807">
            <v>792.35558296705108</v>
          </cell>
        </row>
        <row r="1808">
          <cell r="A1808">
            <v>36641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36662</v>
          </cell>
          <cell r="F1808">
            <v>-2377.0667489011512</v>
          </cell>
          <cell r="G1808">
            <v>-2377.0667489011512</v>
          </cell>
        </row>
        <row r="1809">
          <cell r="A1809">
            <v>36641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36662</v>
          </cell>
          <cell r="F1809">
            <v>-5.4490359269143E-7</v>
          </cell>
          <cell r="G1809">
            <v>-5.4490359269143E-7</v>
          </cell>
        </row>
        <row r="1810">
          <cell r="A1810">
            <v>36641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36662</v>
          </cell>
          <cell r="F1810">
            <v>0</v>
          </cell>
          <cell r="G1810">
            <v>0</v>
          </cell>
        </row>
        <row r="1811">
          <cell r="A1811">
            <v>36641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36662</v>
          </cell>
          <cell r="F1811">
            <v>-1168.5186723607733</v>
          </cell>
          <cell r="G1811">
            <v>-1168.5186723607733</v>
          </cell>
        </row>
        <row r="1812">
          <cell r="A1812">
            <v>36641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36662</v>
          </cell>
          <cell r="F1812">
            <v>792.35558296705108</v>
          </cell>
          <cell r="G1812">
            <v>792.35558296705108</v>
          </cell>
        </row>
        <row r="1813">
          <cell r="A1813">
            <v>36641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36662</v>
          </cell>
          <cell r="F1813">
            <v>-792.35558296705108</v>
          </cell>
          <cell r="G1813">
            <v>-792.35558296705108</v>
          </cell>
        </row>
        <row r="1814">
          <cell r="A1814">
            <v>36641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36662</v>
          </cell>
          <cell r="F1814">
            <v>-270.72645703283064</v>
          </cell>
          <cell r="G1814">
            <v>-270.72645703283064</v>
          </cell>
        </row>
        <row r="1815">
          <cell r="A1815">
            <v>36641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36662</v>
          </cell>
          <cell r="F1815">
            <v>3961.7779148352506</v>
          </cell>
          <cell r="G1815">
            <v>3961.7779148352506</v>
          </cell>
        </row>
        <row r="1816">
          <cell r="A1816">
            <v>36641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36662</v>
          </cell>
          <cell r="F1816">
            <v>-792.35558296705108</v>
          </cell>
          <cell r="G1816">
            <v>-792.35558296705108</v>
          </cell>
        </row>
        <row r="1817">
          <cell r="A1817">
            <v>36641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36662</v>
          </cell>
          <cell r="F1817">
            <v>-3961.7779148352538</v>
          </cell>
          <cell r="G1817">
            <v>-3961.7779148352538</v>
          </cell>
        </row>
        <row r="1818">
          <cell r="A1818">
            <v>36641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36662</v>
          </cell>
          <cell r="F1818">
            <v>8715.9114126375534</v>
          </cell>
          <cell r="G1818">
            <v>8715.9114126375534</v>
          </cell>
        </row>
        <row r="1819">
          <cell r="A1819">
            <v>36641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36662</v>
          </cell>
          <cell r="F1819">
            <v>-42.984258274305404</v>
          </cell>
          <cell r="G1819">
            <v>-42.984258274305404</v>
          </cell>
        </row>
        <row r="1820">
          <cell r="A1820">
            <v>36641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36662</v>
          </cell>
          <cell r="F1820">
            <v>792.35558296705108</v>
          </cell>
          <cell r="G1820">
            <v>792.35558296705108</v>
          </cell>
        </row>
        <row r="1821">
          <cell r="A1821">
            <v>36641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36662</v>
          </cell>
          <cell r="F1821">
            <v>1709.971585336632</v>
          </cell>
          <cell r="G1821">
            <v>1709.971585336632</v>
          </cell>
        </row>
        <row r="1822">
          <cell r="A1822">
            <v>36641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36662</v>
          </cell>
          <cell r="F1822">
            <v>-6338.844663736415</v>
          </cell>
          <cell r="G1822">
            <v>-6338.844663736415</v>
          </cell>
        </row>
        <row r="1823">
          <cell r="A1823">
            <v>36641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36662</v>
          </cell>
          <cell r="F1823">
            <v>-6338.8446637364059</v>
          </cell>
          <cell r="G1823">
            <v>-6338.8446637364059</v>
          </cell>
        </row>
        <row r="1824">
          <cell r="A1824">
            <v>36641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36662</v>
          </cell>
          <cell r="F1824">
            <v>-149.68900173649499</v>
          </cell>
          <cell r="G1824">
            <v>-149.68900173649499</v>
          </cell>
        </row>
        <row r="1825">
          <cell r="A1825">
            <v>36641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36662</v>
          </cell>
          <cell r="F1825">
            <v>792.35558296705108</v>
          </cell>
          <cell r="G1825">
            <v>792.35558296705108</v>
          </cell>
        </row>
        <row r="1826">
          <cell r="A1826">
            <v>36641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36662</v>
          </cell>
          <cell r="F1826">
            <v>-1584.7111659341022</v>
          </cell>
          <cell r="G1826">
            <v>-1584.7111659341022</v>
          </cell>
        </row>
        <row r="1827">
          <cell r="A1827">
            <v>36641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36662</v>
          </cell>
          <cell r="F1827">
            <v>11885.333744505771</v>
          </cell>
          <cell r="G1827">
            <v>11885.333744505771</v>
          </cell>
        </row>
        <row r="1828">
          <cell r="A1828">
            <v>36641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36662</v>
          </cell>
          <cell r="F1828">
            <v>-792.35558296705108</v>
          </cell>
          <cell r="G1828">
            <v>-792.35558296705108</v>
          </cell>
        </row>
        <row r="1829">
          <cell r="A1829">
            <v>36641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36662</v>
          </cell>
          <cell r="F1829">
            <v>-3961.7779148352561</v>
          </cell>
          <cell r="G1829">
            <v>-3961.7779148352561</v>
          </cell>
        </row>
        <row r="1830">
          <cell r="A1830">
            <v>36641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36662</v>
          </cell>
          <cell r="F1830">
            <v>-3169.4223318682016</v>
          </cell>
          <cell r="G1830">
            <v>-3169.4223318682016</v>
          </cell>
        </row>
        <row r="1831">
          <cell r="A1831">
            <v>36641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36662</v>
          </cell>
          <cell r="F1831">
            <v>0</v>
          </cell>
          <cell r="G1831">
            <v>0</v>
          </cell>
        </row>
        <row r="1832">
          <cell r="A1832">
            <v>36641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36662</v>
          </cell>
          <cell r="F1832">
            <v>-2377.0667489011521</v>
          </cell>
          <cell r="G1832">
            <v>-2377.0667489011521</v>
          </cell>
        </row>
        <row r="1833">
          <cell r="A1833">
            <v>36641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36663</v>
          </cell>
          <cell r="F1833">
            <v>-1584.7111659341003</v>
          </cell>
          <cell r="G1833">
            <v>-1584.7111659341003</v>
          </cell>
        </row>
        <row r="1834">
          <cell r="A1834">
            <v>36641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36663</v>
          </cell>
          <cell r="F1834">
            <v>-5.4490359269143E-7</v>
          </cell>
          <cell r="G1834">
            <v>-5.4490359269143E-7</v>
          </cell>
        </row>
        <row r="1835">
          <cell r="A1835">
            <v>36641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36663</v>
          </cell>
          <cell r="F1835">
            <v>15847.111659341041</v>
          </cell>
          <cell r="G1835">
            <v>15847.111659341041</v>
          </cell>
        </row>
        <row r="1836">
          <cell r="A1836">
            <v>36641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36663</v>
          </cell>
          <cell r="F1836">
            <v>792.35558296705108</v>
          </cell>
          <cell r="G1836">
            <v>792.35558296705108</v>
          </cell>
        </row>
        <row r="1837">
          <cell r="A1837">
            <v>36641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36663</v>
          </cell>
          <cell r="F1837">
            <v>792.35558296705312</v>
          </cell>
          <cell r="G1837">
            <v>792.35558296705312</v>
          </cell>
        </row>
        <row r="1838">
          <cell r="A1838">
            <v>36641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36663</v>
          </cell>
          <cell r="F1838">
            <v>1584.7111659341022</v>
          </cell>
          <cell r="G1838">
            <v>1584.7111659341022</v>
          </cell>
        </row>
        <row r="1839">
          <cell r="A1839">
            <v>36641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36663</v>
          </cell>
          <cell r="F1839">
            <v>0</v>
          </cell>
          <cell r="G1839">
            <v>0</v>
          </cell>
        </row>
        <row r="1840">
          <cell r="A1840">
            <v>36641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36663</v>
          </cell>
          <cell r="F1840">
            <v>-2.0000000000000004E-12</v>
          </cell>
          <cell r="G1840">
            <v>-2.0000000000000004E-12</v>
          </cell>
        </row>
        <row r="1841">
          <cell r="A1841">
            <v>36641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36663</v>
          </cell>
          <cell r="F1841">
            <v>792.35558296705108</v>
          </cell>
          <cell r="G1841">
            <v>792.35558296705108</v>
          </cell>
        </row>
        <row r="1842">
          <cell r="A1842">
            <v>36641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36663</v>
          </cell>
          <cell r="F1842">
            <v>-792.35558296705801</v>
          </cell>
          <cell r="G1842">
            <v>-792.35558296705801</v>
          </cell>
        </row>
        <row r="1843">
          <cell r="A1843">
            <v>36641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36663</v>
          </cell>
          <cell r="F1843">
            <v>-7131.2002467034545</v>
          </cell>
          <cell r="G1843">
            <v>-7131.2002467034545</v>
          </cell>
        </row>
        <row r="1844">
          <cell r="A1844">
            <v>36641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36663</v>
          </cell>
          <cell r="F1844">
            <v>3169.4223318681993</v>
          </cell>
          <cell r="G1844">
            <v>3169.4223318681993</v>
          </cell>
        </row>
        <row r="1845">
          <cell r="A1845">
            <v>36641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36663</v>
          </cell>
          <cell r="F1845">
            <v>-3961.7779148352474</v>
          </cell>
          <cell r="G1845">
            <v>-3961.7779148352474</v>
          </cell>
        </row>
        <row r="1846">
          <cell r="A1846">
            <v>36641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36663</v>
          </cell>
          <cell r="F1846">
            <v>-3961.7779148352538</v>
          </cell>
          <cell r="G1846">
            <v>-3961.7779148352538</v>
          </cell>
        </row>
        <row r="1847">
          <cell r="A1847">
            <v>36641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36663</v>
          </cell>
          <cell r="F1847">
            <v>-792.35558296705108</v>
          </cell>
          <cell r="G1847">
            <v>-792.35558296705108</v>
          </cell>
        </row>
        <row r="1848">
          <cell r="A1848">
            <v>36641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36663</v>
          </cell>
          <cell r="F1848">
            <v>-2377.0667489011544</v>
          </cell>
          <cell r="G1848">
            <v>-2377.0667489011544</v>
          </cell>
        </row>
        <row r="1849">
          <cell r="A1849">
            <v>36641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36663</v>
          </cell>
          <cell r="F1849">
            <v>792.35558296705108</v>
          </cell>
          <cell r="G1849">
            <v>792.35558296705108</v>
          </cell>
        </row>
        <row r="1850">
          <cell r="A1850">
            <v>36641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36663</v>
          </cell>
          <cell r="F1850">
            <v>-272.69338960938802</v>
          </cell>
          <cell r="G1850">
            <v>-272.69338960938802</v>
          </cell>
        </row>
        <row r="1851">
          <cell r="A1851">
            <v>36641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36663</v>
          </cell>
          <cell r="F1851">
            <v>-8715.9114126375589</v>
          </cell>
          <cell r="G1851">
            <v>-8715.9114126375589</v>
          </cell>
        </row>
        <row r="1852">
          <cell r="A1852">
            <v>36641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36663</v>
          </cell>
          <cell r="F1852">
            <v>792.35558296704914</v>
          </cell>
          <cell r="G1852">
            <v>792.35558296704914</v>
          </cell>
        </row>
        <row r="1853">
          <cell r="A1853">
            <v>36641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36663</v>
          </cell>
          <cell r="F1853">
            <v>1584.7111659341022</v>
          </cell>
          <cell r="G1853">
            <v>1584.7111659341022</v>
          </cell>
        </row>
        <row r="1854">
          <cell r="A1854">
            <v>36641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36663</v>
          </cell>
          <cell r="F1854">
            <v>1584.7111659341022</v>
          </cell>
          <cell r="G1854">
            <v>1584.7111659341022</v>
          </cell>
        </row>
        <row r="1855">
          <cell r="A1855">
            <v>36641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36663</v>
          </cell>
          <cell r="F1855">
            <v>-3169.4223318682111</v>
          </cell>
          <cell r="G1855">
            <v>-3169.4223318682111</v>
          </cell>
        </row>
        <row r="1856">
          <cell r="A1856">
            <v>36641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36663</v>
          </cell>
          <cell r="F1856">
            <v>4754.1334978023324</v>
          </cell>
          <cell r="G1856">
            <v>4754.1334978023324</v>
          </cell>
        </row>
        <row r="1857">
          <cell r="A1857">
            <v>36641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36663</v>
          </cell>
          <cell r="F1857">
            <v>2377.0667489011498</v>
          </cell>
          <cell r="G1857">
            <v>2377.0667489011498</v>
          </cell>
        </row>
        <row r="1858">
          <cell r="A1858">
            <v>36641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36663</v>
          </cell>
          <cell r="F1858">
            <v>6338.8446637364068</v>
          </cell>
          <cell r="G1858">
            <v>6338.8446637364068</v>
          </cell>
        </row>
        <row r="1859">
          <cell r="A1859">
            <v>36641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36663</v>
          </cell>
          <cell r="F1859">
            <v>1584.7111659341003</v>
          </cell>
          <cell r="G1859">
            <v>1584.7111659341003</v>
          </cell>
        </row>
        <row r="1860">
          <cell r="A1860">
            <v>36641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36663</v>
          </cell>
          <cell r="F1860">
            <v>0</v>
          </cell>
          <cell r="G1860">
            <v>0</v>
          </cell>
        </row>
        <row r="1861">
          <cell r="A1861">
            <v>36641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36663</v>
          </cell>
          <cell r="F1861">
            <v>792.35558296705108</v>
          </cell>
          <cell r="G1861">
            <v>792.35558296705108</v>
          </cell>
        </row>
        <row r="1862">
          <cell r="A1862">
            <v>36641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36663</v>
          </cell>
          <cell r="F1862">
            <v>-2377.0667489011512</v>
          </cell>
          <cell r="G1862">
            <v>-2377.0667489011512</v>
          </cell>
        </row>
        <row r="1863">
          <cell r="A1863">
            <v>36641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36663</v>
          </cell>
          <cell r="F1863">
            <v>-5.4490359269143E-7</v>
          </cell>
          <cell r="G1863">
            <v>-5.4490359269143E-7</v>
          </cell>
        </row>
        <row r="1864">
          <cell r="A1864">
            <v>36641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36663</v>
          </cell>
          <cell r="F1864">
            <v>0</v>
          </cell>
          <cell r="G1864">
            <v>0</v>
          </cell>
        </row>
        <row r="1865">
          <cell r="A1865">
            <v>36641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36663</v>
          </cell>
          <cell r="F1865">
            <v>-1187.9979812709303</v>
          </cell>
          <cell r="G1865">
            <v>-1187.9979812709303</v>
          </cell>
        </row>
        <row r="1866">
          <cell r="A1866">
            <v>36641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36663</v>
          </cell>
          <cell r="F1866">
            <v>792.35558296705108</v>
          </cell>
          <cell r="G1866">
            <v>792.35558296705108</v>
          </cell>
        </row>
        <row r="1867">
          <cell r="A1867">
            <v>36641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36663</v>
          </cell>
          <cell r="F1867">
            <v>-792.35558296705108</v>
          </cell>
          <cell r="G1867">
            <v>-792.35558296705108</v>
          </cell>
        </row>
        <row r="1868">
          <cell r="A1868">
            <v>36641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36663</v>
          </cell>
          <cell r="F1868">
            <v>-272.69339015429165</v>
          </cell>
          <cell r="G1868">
            <v>-272.69339015429165</v>
          </cell>
        </row>
        <row r="1869">
          <cell r="A1869">
            <v>36641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36663</v>
          </cell>
          <cell r="F1869">
            <v>3961.7779148352506</v>
          </cell>
          <cell r="G1869">
            <v>3961.7779148352506</v>
          </cell>
        </row>
        <row r="1870">
          <cell r="A1870">
            <v>36641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36663</v>
          </cell>
          <cell r="F1870">
            <v>-792.35558296705108</v>
          </cell>
          <cell r="G1870">
            <v>-792.35558296705108</v>
          </cell>
        </row>
        <row r="1871">
          <cell r="A1871">
            <v>36641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36663</v>
          </cell>
          <cell r="F1871">
            <v>-3961.7779148352538</v>
          </cell>
          <cell r="G1871">
            <v>-3961.7779148352538</v>
          </cell>
        </row>
        <row r="1872">
          <cell r="A1872">
            <v>36641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36663</v>
          </cell>
          <cell r="F1872">
            <v>8715.9114126375534</v>
          </cell>
          <cell r="G1872">
            <v>8715.9114126375534</v>
          </cell>
        </row>
        <row r="1873">
          <cell r="A1873">
            <v>36641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36663</v>
          </cell>
          <cell r="F1873">
            <v>-42.984258274305404</v>
          </cell>
          <cell r="G1873">
            <v>-42.984258274305404</v>
          </cell>
        </row>
        <row r="1874">
          <cell r="A1874">
            <v>36641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36663</v>
          </cell>
          <cell r="F1874">
            <v>792.35558296705108</v>
          </cell>
          <cell r="G1874">
            <v>792.35558296705108</v>
          </cell>
        </row>
        <row r="1875">
          <cell r="A1875">
            <v>36641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36663</v>
          </cell>
          <cell r="F1875">
            <v>1733.3847604897035</v>
          </cell>
          <cell r="G1875">
            <v>1733.3847604897035</v>
          </cell>
        </row>
        <row r="1876">
          <cell r="A1876">
            <v>36641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36663</v>
          </cell>
          <cell r="F1876">
            <v>-6338.844663736415</v>
          </cell>
          <cell r="G1876">
            <v>-6338.844663736415</v>
          </cell>
        </row>
        <row r="1877">
          <cell r="A1877">
            <v>36641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36663</v>
          </cell>
          <cell r="F1877">
            <v>-6338.8446637364059</v>
          </cell>
          <cell r="G1877">
            <v>-6338.8446637364059</v>
          </cell>
        </row>
        <row r="1878">
          <cell r="A1878">
            <v>36641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36663</v>
          </cell>
          <cell r="F1878">
            <v>-149.68900173649601</v>
          </cell>
          <cell r="G1878">
            <v>-149.68900173649601</v>
          </cell>
        </row>
        <row r="1879">
          <cell r="A1879">
            <v>36641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36663</v>
          </cell>
          <cell r="F1879">
            <v>792.35558296705108</v>
          </cell>
          <cell r="G1879">
            <v>792.35558296705108</v>
          </cell>
        </row>
        <row r="1880">
          <cell r="A1880">
            <v>36641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36663</v>
          </cell>
          <cell r="F1880">
            <v>-1584.7111659341022</v>
          </cell>
          <cell r="G1880">
            <v>-1584.7111659341022</v>
          </cell>
        </row>
        <row r="1881">
          <cell r="A1881">
            <v>36641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36663</v>
          </cell>
          <cell r="F1881">
            <v>11885.333744505771</v>
          </cell>
          <cell r="G1881">
            <v>11885.333744505771</v>
          </cell>
        </row>
        <row r="1882">
          <cell r="A1882">
            <v>36641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36663</v>
          </cell>
          <cell r="F1882">
            <v>-792.35558296705108</v>
          </cell>
          <cell r="G1882">
            <v>-792.35558296705108</v>
          </cell>
        </row>
        <row r="1883">
          <cell r="A1883">
            <v>36641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36663</v>
          </cell>
          <cell r="F1883">
            <v>-3961.7779148352561</v>
          </cell>
          <cell r="G1883">
            <v>-3961.7779148352561</v>
          </cell>
        </row>
        <row r="1884">
          <cell r="A1884">
            <v>36641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36663</v>
          </cell>
          <cell r="F1884">
            <v>-3169.4223318682016</v>
          </cell>
          <cell r="G1884">
            <v>-3169.4223318682016</v>
          </cell>
        </row>
        <row r="1885">
          <cell r="A1885">
            <v>36641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36663</v>
          </cell>
          <cell r="F1885">
            <v>0</v>
          </cell>
          <cell r="G1885">
            <v>0</v>
          </cell>
        </row>
        <row r="1886">
          <cell r="A1886">
            <v>36641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36663</v>
          </cell>
          <cell r="F1886">
            <v>-2377.0667489011521</v>
          </cell>
          <cell r="G1886">
            <v>-2377.0667489011521</v>
          </cell>
        </row>
        <row r="1887">
          <cell r="A1887">
            <v>36641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36664</v>
          </cell>
          <cell r="F1887">
            <v>-1584.7111659341003</v>
          </cell>
          <cell r="G1887">
            <v>-1584.7111659341003</v>
          </cell>
        </row>
        <row r="1888">
          <cell r="A1888">
            <v>36641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36664</v>
          </cell>
          <cell r="F1888">
            <v>-5.4490359269143E-7</v>
          </cell>
          <cell r="G1888">
            <v>-5.4490359269143E-7</v>
          </cell>
        </row>
        <row r="1889">
          <cell r="A1889">
            <v>36641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36664</v>
          </cell>
          <cell r="F1889">
            <v>15847.111659341041</v>
          </cell>
          <cell r="G1889">
            <v>15847.111659341041</v>
          </cell>
        </row>
        <row r="1890">
          <cell r="A1890">
            <v>36641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36664</v>
          </cell>
          <cell r="F1890">
            <v>792.35558296705108</v>
          </cell>
          <cell r="G1890">
            <v>792.35558296705108</v>
          </cell>
        </row>
        <row r="1891">
          <cell r="A1891">
            <v>36641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36664</v>
          </cell>
          <cell r="F1891">
            <v>792.35558296705312</v>
          </cell>
          <cell r="G1891">
            <v>792.35558296705312</v>
          </cell>
        </row>
        <row r="1892">
          <cell r="A1892">
            <v>36641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36664</v>
          </cell>
          <cell r="F1892">
            <v>1584.7111659341022</v>
          </cell>
          <cell r="G1892">
            <v>1584.7111659341022</v>
          </cell>
        </row>
        <row r="1893">
          <cell r="A1893">
            <v>36641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36664</v>
          </cell>
          <cell r="F1893">
            <v>0</v>
          </cell>
          <cell r="G1893">
            <v>0</v>
          </cell>
        </row>
        <row r="1894">
          <cell r="A1894">
            <v>36641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36664</v>
          </cell>
          <cell r="F1894">
            <v>-2.0000000000000004E-12</v>
          </cell>
          <cell r="G1894">
            <v>-2.0000000000000004E-12</v>
          </cell>
        </row>
        <row r="1895">
          <cell r="A1895">
            <v>36641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36664</v>
          </cell>
          <cell r="F1895">
            <v>792.35558296705108</v>
          </cell>
          <cell r="G1895">
            <v>792.35558296705108</v>
          </cell>
        </row>
        <row r="1896">
          <cell r="A1896">
            <v>36641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36664</v>
          </cell>
          <cell r="F1896">
            <v>-792.35558296704812</v>
          </cell>
          <cell r="G1896">
            <v>-792.35558296704812</v>
          </cell>
        </row>
        <row r="1897">
          <cell r="A1897">
            <v>36641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36664</v>
          </cell>
          <cell r="F1897">
            <v>-7131.2002467034545</v>
          </cell>
          <cell r="G1897">
            <v>-7131.2002467034545</v>
          </cell>
        </row>
        <row r="1898">
          <cell r="A1898">
            <v>36641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36664</v>
          </cell>
          <cell r="F1898">
            <v>3169.4223318682093</v>
          </cell>
          <cell r="G1898">
            <v>3169.4223318682093</v>
          </cell>
        </row>
        <row r="1899">
          <cell r="A1899">
            <v>36641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36664</v>
          </cell>
          <cell r="F1899">
            <v>-3961.7779148352474</v>
          </cell>
          <cell r="G1899">
            <v>-3961.7779148352474</v>
          </cell>
        </row>
        <row r="1900">
          <cell r="A1900">
            <v>36641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36664</v>
          </cell>
          <cell r="F1900">
            <v>-3961.7779148352538</v>
          </cell>
          <cell r="G1900">
            <v>-3961.7779148352538</v>
          </cell>
        </row>
        <row r="1901">
          <cell r="A1901">
            <v>36641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36664</v>
          </cell>
          <cell r="F1901">
            <v>-792.35558296705108</v>
          </cell>
          <cell r="G1901">
            <v>-792.35558296705108</v>
          </cell>
        </row>
        <row r="1902">
          <cell r="A1902">
            <v>36641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36664</v>
          </cell>
          <cell r="F1902">
            <v>-2377.0667489011439</v>
          </cell>
          <cell r="G1902">
            <v>-2377.0667489011439</v>
          </cell>
        </row>
        <row r="1903">
          <cell r="A1903">
            <v>36641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36664</v>
          </cell>
          <cell r="F1903">
            <v>792.35558296705108</v>
          </cell>
          <cell r="G1903">
            <v>792.35558296705108</v>
          </cell>
        </row>
        <row r="1904">
          <cell r="A1904">
            <v>36641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36664</v>
          </cell>
          <cell r="F1904">
            <v>-274.70431222167809</v>
          </cell>
          <cell r="G1904">
            <v>-274.70431222167809</v>
          </cell>
        </row>
        <row r="1905">
          <cell r="A1905">
            <v>36641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36664</v>
          </cell>
          <cell r="F1905">
            <v>-8715.9114126375589</v>
          </cell>
          <cell r="G1905">
            <v>-8715.9114126375589</v>
          </cell>
        </row>
        <row r="1906">
          <cell r="A1906">
            <v>36641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36664</v>
          </cell>
          <cell r="F1906">
            <v>792.35558296704914</v>
          </cell>
          <cell r="G1906">
            <v>792.35558296704914</v>
          </cell>
        </row>
        <row r="1907">
          <cell r="A1907">
            <v>36641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36664</v>
          </cell>
          <cell r="F1907">
            <v>1584.7111659341022</v>
          </cell>
          <cell r="G1907">
            <v>1584.7111659341022</v>
          </cell>
        </row>
        <row r="1908">
          <cell r="A1908">
            <v>36641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36664</v>
          </cell>
          <cell r="F1908">
            <v>1584.7111659341022</v>
          </cell>
          <cell r="G1908">
            <v>1584.7111659341022</v>
          </cell>
        </row>
        <row r="1909">
          <cell r="A1909">
            <v>36641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36664</v>
          </cell>
          <cell r="F1909">
            <v>-3169.4223318682111</v>
          </cell>
          <cell r="G1909">
            <v>-3169.4223318682111</v>
          </cell>
        </row>
        <row r="1910">
          <cell r="A1910">
            <v>36641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36664</v>
          </cell>
          <cell r="F1910">
            <v>4754.1334978023324</v>
          </cell>
          <cell r="G1910">
            <v>4754.1334978023324</v>
          </cell>
        </row>
        <row r="1911">
          <cell r="A1911">
            <v>36641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36664</v>
          </cell>
          <cell r="F1911">
            <v>2377.0667489011607</v>
          </cell>
          <cell r="G1911">
            <v>2377.0667489011607</v>
          </cell>
        </row>
        <row r="1912">
          <cell r="A1912">
            <v>36641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36664</v>
          </cell>
          <cell r="F1912">
            <v>6338.8446637364068</v>
          </cell>
          <cell r="G1912">
            <v>6338.8446637364068</v>
          </cell>
        </row>
        <row r="1913">
          <cell r="A1913">
            <v>36641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36664</v>
          </cell>
          <cell r="F1913">
            <v>1584.7111659341003</v>
          </cell>
          <cell r="G1913">
            <v>1584.7111659341003</v>
          </cell>
        </row>
        <row r="1914">
          <cell r="A1914">
            <v>36641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36664</v>
          </cell>
          <cell r="F1914">
            <v>0</v>
          </cell>
          <cell r="G1914">
            <v>0</v>
          </cell>
        </row>
        <row r="1915">
          <cell r="A1915">
            <v>36641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36664</v>
          </cell>
          <cell r="F1915">
            <v>792.35558296705108</v>
          </cell>
          <cell r="G1915">
            <v>792.35558296705108</v>
          </cell>
        </row>
        <row r="1916">
          <cell r="A1916">
            <v>36641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36664</v>
          </cell>
          <cell r="F1916">
            <v>-2377.0667489011512</v>
          </cell>
          <cell r="G1916">
            <v>-2377.0667489011512</v>
          </cell>
        </row>
        <row r="1917">
          <cell r="A1917">
            <v>36641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36664</v>
          </cell>
          <cell r="F1917">
            <v>-5.4490359269143E-7</v>
          </cell>
          <cell r="G1917">
            <v>-5.4490359269143E-7</v>
          </cell>
        </row>
        <row r="1918">
          <cell r="A1918">
            <v>36641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36664</v>
          </cell>
          <cell r="F1918">
            <v>0</v>
          </cell>
          <cell r="G1918">
            <v>0</v>
          </cell>
        </row>
        <row r="1919">
          <cell r="A1919">
            <v>36641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36664</v>
          </cell>
          <cell r="F1919">
            <v>-1206.838643820103</v>
          </cell>
          <cell r="G1919">
            <v>-1206.838643820103</v>
          </cell>
        </row>
        <row r="1920">
          <cell r="A1920">
            <v>36641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36664</v>
          </cell>
          <cell r="F1920">
            <v>792.35558296705108</v>
          </cell>
          <cell r="G1920">
            <v>792.35558296705108</v>
          </cell>
        </row>
        <row r="1921">
          <cell r="A1921">
            <v>36641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36664</v>
          </cell>
          <cell r="F1921">
            <v>-792.35558296705108</v>
          </cell>
          <cell r="G1921">
            <v>-792.35558296705108</v>
          </cell>
        </row>
        <row r="1922">
          <cell r="A1922">
            <v>36641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36664</v>
          </cell>
          <cell r="F1922">
            <v>-274.70431276658161</v>
          </cell>
          <cell r="G1922">
            <v>-274.70431276658161</v>
          </cell>
        </row>
        <row r="1923">
          <cell r="A1923">
            <v>36641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36664</v>
          </cell>
          <cell r="F1923">
            <v>3961.7779148352602</v>
          </cell>
          <cell r="G1923">
            <v>3961.7779148352602</v>
          </cell>
        </row>
        <row r="1924">
          <cell r="A1924">
            <v>36641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36664</v>
          </cell>
          <cell r="F1924">
            <v>-792.35558296705108</v>
          </cell>
          <cell r="G1924">
            <v>-792.35558296705108</v>
          </cell>
        </row>
        <row r="1925">
          <cell r="A1925">
            <v>36641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36664</v>
          </cell>
          <cell r="F1925">
            <v>-3961.7779148352538</v>
          </cell>
          <cell r="G1925">
            <v>-3961.7779148352538</v>
          </cell>
        </row>
        <row r="1926">
          <cell r="A1926">
            <v>36641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36664</v>
          </cell>
          <cell r="F1926">
            <v>8715.9114126375534</v>
          </cell>
          <cell r="G1926">
            <v>8715.9114126375534</v>
          </cell>
        </row>
        <row r="1927">
          <cell r="A1927">
            <v>36641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36664</v>
          </cell>
          <cell r="F1927">
            <v>-42.984258274305404</v>
          </cell>
          <cell r="G1927">
            <v>-42.984258274305404</v>
          </cell>
        </row>
        <row r="1928">
          <cell r="A1928">
            <v>36641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36664</v>
          </cell>
          <cell r="F1928">
            <v>792.35558296705108</v>
          </cell>
          <cell r="G1928">
            <v>792.35558296705108</v>
          </cell>
        </row>
        <row r="1929">
          <cell r="A1929">
            <v>36641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36664</v>
          </cell>
          <cell r="F1929">
            <v>1756.2472682634593</v>
          </cell>
          <cell r="G1929">
            <v>1756.2472682634593</v>
          </cell>
        </row>
        <row r="1930">
          <cell r="A1930">
            <v>36641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36664</v>
          </cell>
          <cell r="F1930">
            <v>-6338.844663736425</v>
          </cell>
          <cell r="G1930">
            <v>-6338.844663736425</v>
          </cell>
        </row>
        <row r="1931">
          <cell r="A1931">
            <v>36641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36664</v>
          </cell>
          <cell r="F1931">
            <v>-6338.844663736415</v>
          </cell>
          <cell r="G1931">
            <v>-6338.844663736415</v>
          </cell>
        </row>
        <row r="1932">
          <cell r="A1932">
            <v>36641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36664</v>
          </cell>
          <cell r="F1932">
            <v>-149.68900173649499</v>
          </cell>
          <cell r="G1932">
            <v>-149.68900173649499</v>
          </cell>
        </row>
        <row r="1933">
          <cell r="A1933">
            <v>36641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36664</v>
          </cell>
          <cell r="F1933">
            <v>792.35558296705108</v>
          </cell>
          <cell r="G1933">
            <v>792.35558296705108</v>
          </cell>
        </row>
        <row r="1934">
          <cell r="A1934">
            <v>36641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36664</v>
          </cell>
          <cell r="F1934">
            <v>-1584.7111659341022</v>
          </cell>
          <cell r="G1934">
            <v>-1584.7111659341022</v>
          </cell>
        </row>
        <row r="1935">
          <cell r="A1935">
            <v>36641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36664</v>
          </cell>
          <cell r="F1935">
            <v>11885.333744505771</v>
          </cell>
          <cell r="G1935">
            <v>11885.333744505771</v>
          </cell>
        </row>
        <row r="1936">
          <cell r="A1936">
            <v>36641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36664</v>
          </cell>
          <cell r="F1936">
            <v>-792.35558296705108</v>
          </cell>
          <cell r="G1936">
            <v>-792.35558296705108</v>
          </cell>
        </row>
        <row r="1937">
          <cell r="A1937">
            <v>36641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36664</v>
          </cell>
          <cell r="F1937">
            <v>-3961.7779148352561</v>
          </cell>
          <cell r="G1937">
            <v>-3961.7779148352561</v>
          </cell>
        </row>
        <row r="1938">
          <cell r="A1938">
            <v>36641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36664</v>
          </cell>
          <cell r="F1938">
            <v>-3169.4223318682016</v>
          </cell>
          <cell r="G1938">
            <v>-3169.4223318682016</v>
          </cell>
        </row>
        <row r="1939">
          <cell r="A1939">
            <v>36641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36664</v>
          </cell>
          <cell r="F1939">
            <v>0</v>
          </cell>
          <cell r="G1939">
            <v>0</v>
          </cell>
        </row>
        <row r="1940">
          <cell r="A1940">
            <v>36641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36664</v>
          </cell>
          <cell r="F1940">
            <v>-2377.0667489011626</v>
          </cell>
          <cell r="G1940">
            <v>-2377.0667489011626</v>
          </cell>
        </row>
        <row r="1941">
          <cell r="A1941">
            <v>36641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36665</v>
          </cell>
          <cell r="F1941">
            <v>-1584.7111659341003</v>
          </cell>
          <cell r="G1941">
            <v>-1584.7111659341003</v>
          </cell>
        </row>
        <row r="1942">
          <cell r="A1942">
            <v>36641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36665</v>
          </cell>
          <cell r="F1942">
            <v>-5.4490359269143E-7</v>
          </cell>
          <cell r="G1942">
            <v>-5.4490359269143E-7</v>
          </cell>
        </row>
        <row r="1943">
          <cell r="A1943">
            <v>36641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36665</v>
          </cell>
          <cell r="F1943">
            <v>15847.111659341041</v>
          </cell>
          <cell r="G1943">
            <v>15847.111659341041</v>
          </cell>
        </row>
        <row r="1944">
          <cell r="A1944">
            <v>36641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36665</v>
          </cell>
          <cell r="F1944">
            <v>792.35558296705108</v>
          </cell>
          <cell r="G1944">
            <v>792.35558296705108</v>
          </cell>
        </row>
        <row r="1945">
          <cell r="A1945">
            <v>36641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36665</v>
          </cell>
          <cell r="F1945">
            <v>792.35558296705312</v>
          </cell>
          <cell r="G1945">
            <v>792.35558296705312</v>
          </cell>
        </row>
        <row r="1946">
          <cell r="A1946">
            <v>36641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36665</v>
          </cell>
          <cell r="F1946">
            <v>1584.7111659341022</v>
          </cell>
          <cell r="G1946">
            <v>1584.7111659341022</v>
          </cell>
        </row>
        <row r="1947">
          <cell r="A1947">
            <v>36641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36665</v>
          </cell>
          <cell r="F1947">
            <v>0</v>
          </cell>
          <cell r="G1947">
            <v>0</v>
          </cell>
        </row>
        <row r="1948">
          <cell r="A1948">
            <v>36641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36665</v>
          </cell>
          <cell r="F1948">
            <v>-2.0000000000000004E-12</v>
          </cell>
          <cell r="G1948">
            <v>-2.0000000000000004E-12</v>
          </cell>
        </row>
        <row r="1949">
          <cell r="A1949">
            <v>36641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36665</v>
          </cell>
          <cell r="F1949">
            <v>792.35558296705108</v>
          </cell>
          <cell r="G1949">
            <v>792.35558296705108</v>
          </cell>
        </row>
        <row r="1950">
          <cell r="A1950">
            <v>36641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36665</v>
          </cell>
          <cell r="F1950">
            <v>-792.35558296705801</v>
          </cell>
          <cell r="G1950">
            <v>-792.35558296705801</v>
          </cell>
        </row>
        <row r="1951">
          <cell r="A1951">
            <v>36641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36665</v>
          </cell>
          <cell r="F1951">
            <v>-7131.2002467034545</v>
          </cell>
          <cell r="G1951">
            <v>-7131.2002467034545</v>
          </cell>
        </row>
        <row r="1952">
          <cell r="A1952">
            <v>36641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36665</v>
          </cell>
          <cell r="F1952">
            <v>3169.4223318681993</v>
          </cell>
          <cell r="G1952">
            <v>3169.4223318681993</v>
          </cell>
        </row>
        <row r="1953">
          <cell r="A1953">
            <v>36641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36665</v>
          </cell>
          <cell r="F1953">
            <v>-3961.7779148352474</v>
          </cell>
          <cell r="G1953">
            <v>-3961.7779148352474</v>
          </cell>
        </row>
        <row r="1954">
          <cell r="A1954">
            <v>36641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36665</v>
          </cell>
          <cell r="F1954">
            <v>-3961.7779148352538</v>
          </cell>
          <cell r="G1954">
            <v>-3961.7779148352538</v>
          </cell>
        </row>
        <row r="1955">
          <cell r="A1955">
            <v>36641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36665</v>
          </cell>
          <cell r="F1955">
            <v>-792.35558296705108</v>
          </cell>
          <cell r="G1955">
            <v>-792.35558296705108</v>
          </cell>
        </row>
        <row r="1956">
          <cell r="A1956">
            <v>36641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36665</v>
          </cell>
          <cell r="F1956">
            <v>-2377.0667489011544</v>
          </cell>
          <cell r="G1956">
            <v>-2377.0667489011544</v>
          </cell>
        </row>
        <row r="1957">
          <cell r="A1957">
            <v>36641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36665</v>
          </cell>
          <cell r="F1957">
            <v>792.35558296705108</v>
          </cell>
          <cell r="G1957">
            <v>792.35558296705108</v>
          </cell>
        </row>
        <row r="1958">
          <cell r="A1958">
            <v>36641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36665</v>
          </cell>
          <cell r="F1958">
            <v>-276.74961448124606</v>
          </cell>
          <cell r="G1958">
            <v>-276.74961448124606</v>
          </cell>
        </row>
        <row r="1959">
          <cell r="A1959">
            <v>36641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36665</v>
          </cell>
          <cell r="F1959">
            <v>-8715.9114126375589</v>
          </cell>
          <cell r="G1959">
            <v>-8715.9114126375589</v>
          </cell>
        </row>
        <row r="1960">
          <cell r="A1960">
            <v>36641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36665</v>
          </cell>
          <cell r="F1960">
            <v>792.35558296704914</v>
          </cell>
          <cell r="G1960">
            <v>792.35558296704914</v>
          </cell>
        </row>
        <row r="1961">
          <cell r="A1961">
            <v>36641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36665</v>
          </cell>
          <cell r="F1961">
            <v>1584.7111659341022</v>
          </cell>
          <cell r="G1961">
            <v>1584.7111659341022</v>
          </cell>
        </row>
        <row r="1962">
          <cell r="A1962">
            <v>36641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36665</v>
          </cell>
          <cell r="F1962">
            <v>1584.7111659341022</v>
          </cell>
          <cell r="G1962">
            <v>1584.7111659341022</v>
          </cell>
        </row>
        <row r="1963">
          <cell r="A1963">
            <v>36641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36665</v>
          </cell>
          <cell r="F1963">
            <v>-3169.4223318682111</v>
          </cell>
          <cell r="G1963">
            <v>-3169.4223318682111</v>
          </cell>
        </row>
        <row r="1964">
          <cell r="A1964">
            <v>36641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36665</v>
          </cell>
          <cell r="F1964">
            <v>4754.1334978023324</v>
          </cell>
          <cell r="G1964">
            <v>4754.1334978023324</v>
          </cell>
        </row>
        <row r="1965">
          <cell r="A1965">
            <v>36641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36665</v>
          </cell>
          <cell r="F1965">
            <v>2377.0667489011498</v>
          </cell>
          <cell r="G1965">
            <v>2377.0667489011498</v>
          </cell>
        </row>
        <row r="1966">
          <cell r="A1966">
            <v>36641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36665</v>
          </cell>
          <cell r="F1966">
            <v>6338.8446637364068</v>
          </cell>
          <cell r="G1966">
            <v>6338.8446637364068</v>
          </cell>
        </row>
        <row r="1967">
          <cell r="A1967">
            <v>36641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36665</v>
          </cell>
          <cell r="F1967">
            <v>1584.7111659341003</v>
          </cell>
          <cell r="G1967">
            <v>1584.7111659341003</v>
          </cell>
        </row>
        <row r="1968">
          <cell r="A1968">
            <v>36641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36665</v>
          </cell>
          <cell r="F1968">
            <v>0</v>
          </cell>
          <cell r="G1968">
            <v>0</v>
          </cell>
        </row>
        <row r="1969">
          <cell r="A1969">
            <v>36641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36665</v>
          </cell>
          <cell r="F1969">
            <v>792.35558296705108</v>
          </cell>
          <cell r="G1969">
            <v>792.35558296705108</v>
          </cell>
        </row>
        <row r="1970">
          <cell r="A1970">
            <v>36641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36665</v>
          </cell>
          <cell r="F1970">
            <v>-2377.0667489011512</v>
          </cell>
          <cell r="G1970">
            <v>-2377.0667489011512</v>
          </cell>
        </row>
        <row r="1971">
          <cell r="A1971">
            <v>36641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36665</v>
          </cell>
          <cell r="F1971">
            <v>-5.4490359269143E-7</v>
          </cell>
          <cell r="G1971">
            <v>-5.4490359269143E-7</v>
          </cell>
        </row>
        <row r="1972">
          <cell r="A1972">
            <v>36641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36665</v>
          </cell>
          <cell r="F1972">
            <v>0</v>
          </cell>
          <cell r="G1972">
            <v>0</v>
          </cell>
        </row>
        <row r="1973">
          <cell r="A1973">
            <v>36641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36665</v>
          </cell>
          <cell r="F1973">
            <v>-1225.0843757858793</v>
          </cell>
          <cell r="G1973">
            <v>-1225.0843757858793</v>
          </cell>
        </row>
        <row r="1974">
          <cell r="A1974">
            <v>36641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36665</v>
          </cell>
          <cell r="F1974">
            <v>792.35558296705108</v>
          </cell>
          <cell r="G1974">
            <v>792.35558296705108</v>
          </cell>
        </row>
        <row r="1975">
          <cell r="A1975">
            <v>36641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36665</v>
          </cell>
          <cell r="F1975">
            <v>-792.35558296705108</v>
          </cell>
          <cell r="G1975">
            <v>-792.35558296705108</v>
          </cell>
        </row>
        <row r="1976">
          <cell r="A1976">
            <v>36641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36665</v>
          </cell>
          <cell r="F1976">
            <v>-276.74961502614974</v>
          </cell>
          <cell r="G1976">
            <v>-276.74961502614974</v>
          </cell>
        </row>
        <row r="1977">
          <cell r="A1977">
            <v>36641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36665</v>
          </cell>
          <cell r="F1977">
            <v>3961.7779148352506</v>
          </cell>
          <cell r="G1977">
            <v>3961.7779148352506</v>
          </cell>
        </row>
        <row r="1978">
          <cell r="A1978">
            <v>36641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36665</v>
          </cell>
          <cell r="F1978">
            <v>-792.35558296705108</v>
          </cell>
          <cell r="G1978">
            <v>-792.35558296705108</v>
          </cell>
        </row>
        <row r="1979">
          <cell r="A1979">
            <v>36641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36665</v>
          </cell>
          <cell r="F1979">
            <v>-3961.7779148352538</v>
          </cell>
          <cell r="G1979">
            <v>-3961.7779148352538</v>
          </cell>
        </row>
        <row r="1980">
          <cell r="A1980">
            <v>36641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36665</v>
          </cell>
          <cell r="F1980">
            <v>8715.9114126375534</v>
          </cell>
          <cell r="G1980">
            <v>8715.9114126375534</v>
          </cell>
        </row>
        <row r="1981">
          <cell r="A1981">
            <v>36641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36665</v>
          </cell>
          <cell r="F1981">
            <v>-42.984258274305404</v>
          </cell>
          <cell r="G1981">
            <v>-42.984258274305404</v>
          </cell>
        </row>
        <row r="1982">
          <cell r="A1982">
            <v>36641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36665</v>
          </cell>
          <cell r="F1982">
            <v>792.35558296705108</v>
          </cell>
          <cell r="G1982">
            <v>792.35558296705108</v>
          </cell>
        </row>
        <row r="1983">
          <cell r="A1983">
            <v>36641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36665</v>
          </cell>
          <cell r="F1983">
            <v>1778.5836047483804</v>
          </cell>
          <cell r="G1983">
            <v>1778.5836047483804</v>
          </cell>
        </row>
        <row r="1984">
          <cell r="A1984">
            <v>36641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36665</v>
          </cell>
          <cell r="F1984">
            <v>-6338.844663736415</v>
          </cell>
          <cell r="G1984">
            <v>-6338.844663736415</v>
          </cell>
        </row>
        <row r="1985">
          <cell r="A1985">
            <v>36641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36665</v>
          </cell>
          <cell r="F1985">
            <v>-6338.8446637364059</v>
          </cell>
          <cell r="G1985">
            <v>-6338.8446637364059</v>
          </cell>
        </row>
        <row r="1986">
          <cell r="A1986">
            <v>36641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36665</v>
          </cell>
          <cell r="F1986">
            <v>-149.68900173649499</v>
          </cell>
          <cell r="G1986">
            <v>-149.68900173649499</v>
          </cell>
        </row>
        <row r="1987">
          <cell r="A1987">
            <v>36641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36665</v>
          </cell>
          <cell r="F1987">
            <v>792.35558296705108</v>
          </cell>
          <cell r="G1987">
            <v>792.35558296705108</v>
          </cell>
        </row>
        <row r="1988">
          <cell r="A1988">
            <v>36641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36665</v>
          </cell>
          <cell r="F1988">
            <v>-1584.7111659341022</v>
          </cell>
          <cell r="G1988">
            <v>-1584.7111659341022</v>
          </cell>
        </row>
        <row r="1989">
          <cell r="A1989">
            <v>36641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36665</v>
          </cell>
          <cell r="F1989">
            <v>11885.333744505771</v>
          </cell>
          <cell r="G1989">
            <v>11885.333744505771</v>
          </cell>
        </row>
        <row r="1990">
          <cell r="A1990">
            <v>36641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36665</v>
          </cell>
          <cell r="F1990">
            <v>-792.35558296705108</v>
          </cell>
          <cell r="G1990">
            <v>-792.35558296705108</v>
          </cell>
        </row>
        <row r="1991">
          <cell r="A1991">
            <v>36641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36665</v>
          </cell>
          <cell r="F1991">
            <v>-3961.7779148352561</v>
          </cell>
          <cell r="G1991">
            <v>-3961.7779148352561</v>
          </cell>
        </row>
        <row r="1992">
          <cell r="A1992">
            <v>36641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36665</v>
          </cell>
          <cell r="F1992">
            <v>-3169.4223318682016</v>
          </cell>
          <cell r="G1992">
            <v>-3169.4223318682016</v>
          </cell>
        </row>
        <row r="1993">
          <cell r="A1993">
            <v>36641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36665</v>
          </cell>
          <cell r="F1993">
            <v>0</v>
          </cell>
          <cell r="G1993">
            <v>0</v>
          </cell>
        </row>
        <row r="1994">
          <cell r="A1994">
            <v>36641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36665</v>
          </cell>
          <cell r="F1994">
            <v>-2377.0667489011521</v>
          </cell>
          <cell r="G1994">
            <v>-2377.0667489011521</v>
          </cell>
        </row>
        <row r="1995">
          <cell r="A1995">
            <v>36641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36668</v>
          </cell>
          <cell r="F1995">
            <v>-1584.7111659341003</v>
          </cell>
          <cell r="G1995">
            <v>-1584.7111659341003</v>
          </cell>
        </row>
        <row r="1996">
          <cell r="A1996">
            <v>36641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36668</v>
          </cell>
          <cell r="F1996">
            <v>-5.4490359269143E-7</v>
          </cell>
          <cell r="G1996">
            <v>-5.4490359269143E-7</v>
          </cell>
        </row>
        <row r="1997">
          <cell r="A1997">
            <v>36641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36668</v>
          </cell>
          <cell r="F1997">
            <v>15847.111659341041</v>
          </cell>
          <cell r="G1997">
            <v>15847.111659341041</v>
          </cell>
        </row>
        <row r="1998">
          <cell r="A1998">
            <v>36641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36668</v>
          </cell>
          <cell r="F1998">
            <v>792.35558296705108</v>
          </cell>
          <cell r="G1998">
            <v>792.35558296705108</v>
          </cell>
        </row>
        <row r="1999">
          <cell r="A1999">
            <v>36641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36668</v>
          </cell>
          <cell r="F1999">
            <v>792.35558296705312</v>
          </cell>
          <cell r="G1999">
            <v>792.35558296705312</v>
          </cell>
        </row>
        <row r="2000">
          <cell r="A2000">
            <v>36641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36668</v>
          </cell>
          <cell r="F2000">
            <v>1584.7111659341022</v>
          </cell>
          <cell r="G2000">
            <v>1584.7111659341022</v>
          </cell>
        </row>
        <row r="2001">
          <cell r="A2001">
            <v>36641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36668</v>
          </cell>
          <cell r="F2001">
            <v>0</v>
          </cell>
          <cell r="G2001">
            <v>0</v>
          </cell>
        </row>
        <row r="2002">
          <cell r="A2002">
            <v>36641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36668</v>
          </cell>
          <cell r="F2002">
            <v>-2.0000000000000004E-12</v>
          </cell>
          <cell r="G2002">
            <v>-2.0000000000000004E-12</v>
          </cell>
        </row>
        <row r="2003">
          <cell r="A2003">
            <v>36641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36668</v>
          </cell>
          <cell r="F2003">
            <v>792.35558296705108</v>
          </cell>
          <cell r="G2003">
            <v>792.35558296705108</v>
          </cell>
        </row>
        <row r="2004">
          <cell r="A2004">
            <v>36641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36668</v>
          </cell>
          <cell r="F2004">
            <v>-792.35558296705801</v>
          </cell>
          <cell r="G2004">
            <v>-792.35558296705801</v>
          </cell>
        </row>
        <row r="2005">
          <cell r="A2005">
            <v>36641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36668</v>
          </cell>
          <cell r="F2005">
            <v>-7131.2002467034545</v>
          </cell>
          <cell r="G2005">
            <v>-7131.2002467034545</v>
          </cell>
        </row>
        <row r="2006">
          <cell r="A2006">
            <v>36641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36668</v>
          </cell>
          <cell r="F2006">
            <v>3169.4223318681993</v>
          </cell>
          <cell r="G2006">
            <v>3169.4223318681993</v>
          </cell>
        </row>
        <row r="2007">
          <cell r="A2007">
            <v>36641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36668</v>
          </cell>
          <cell r="F2007">
            <v>-3961.7779148352474</v>
          </cell>
          <cell r="G2007">
            <v>-3961.7779148352474</v>
          </cell>
        </row>
        <row r="2008">
          <cell r="A2008">
            <v>36641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36668</v>
          </cell>
          <cell r="F2008">
            <v>-3961.7779148352538</v>
          </cell>
          <cell r="G2008">
            <v>-3961.7779148352538</v>
          </cell>
        </row>
        <row r="2009">
          <cell r="A2009">
            <v>36641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36668</v>
          </cell>
          <cell r="F2009">
            <v>-792.35558296705108</v>
          </cell>
          <cell r="G2009">
            <v>-792.35558296705108</v>
          </cell>
        </row>
        <row r="2010">
          <cell r="A2010">
            <v>36641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36668</v>
          </cell>
          <cell r="F2010">
            <v>-2377.0667489011544</v>
          </cell>
          <cell r="G2010">
            <v>-2377.0667489011544</v>
          </cell>
        </row>
        <row r="2011">
          <cell r="A2011">
            <v>36641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36668</v>
          </cell>
          <cell r="F2011">
            <v>792.35558296705108</v>
          </cell>
          <cell r="G2011">
            <v>792.35558296705108</v>
          </cell>
        </row>
        <row r="2012">
          <cell r="A2012">
            <v>36641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36668</v>
          </cell>
          <cell r="F2012">
            <v>-278.821379642718</v>
          </cell>
          <cell r="G2012">
            <v>-278.821379642718</v>
          </cell>
        </row>
        <row r="2013">
          <cell r="A2013">
            <v>36641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36668</v>
          </cell>
          <cell r="F2013">
            <v>-8715.9114126375589</v>
          </cell>
          <cell r="G2013">
            <v>-8715.9114126375589</v>
          </cell>
        </row>
        <row r="2014">
          <cell r="A2014">
            <v>36641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36668</v>
          </cell>
          <cell r="F2014">
            <v>792.35558296704914</v>
          </cell>
          <cell r="G2014">
            <v>792.35558296704914</v>
          </cell>
        </row>
        <row r="2015">
          <cell r="A2015">
            <v>36641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36668</v>
          </cell>
          <cell r="F2015">
            <v>1584.7111659341022</v>
          </cell>
          <cell r="G2015">
            <v>1584.7111659341022</v>
          </cell>
        </row>
        <row r="2016">
          <cell r="A2016">
            <v>36641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36668</v>
          </cell>
          <cell r="F2016">
            <v>1584.7111659341022</v>
          </cell>
          <cell r="G2016">
            <v>1584.7111659341022</v>
          </cell>
        </row>
        <row r="2017">
          <cell r="A2017">
            <v>36641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36668</v>
          </cell>
          <cell r="F2017">
            <v>-3169.4223318682111</v>
          </cell>
          <cell r="G2017">
            <v>-3169.4223318682111</v>
          </cell>
        </row>
        <row r="2018">
          <cell r="A2018">
            <v>36641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36668</v>
          </cell>
          <cell r="F2018">
            <v>4754.1334978023324</v>
          </cell>
          <cell r="G2018">
            <v>4754.1334978023324</v>
          </cell>
        </row>
        <row r="2019">
          <cell r="A2019">
            <v>36641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36668</v>
          </cell>
          <cell r="F2019">
            <v>2377.0667489011498</v>
          </cell>
          <cell r="G2019">
            <v>2377.0667489011498</v>
          </cell>
        </row>
        <row r="2020">
          <cell r="A2020">
            <v>36641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36668</v>
          </cell>
          <cell r="F2020">
            <v>6338.8446637364068</v>
          </cell>
          <cell r="G2020">
            <v>6338.8446637364068</v>
          </cell>
        </row>
        <row r="2021">
          <cell r="A2021">
            <v>36641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36668</v>
          </cell>
          <cell r="F2021">
            <v>1584.7111659341003</v>
          </cell>
          <cell r="G2021">
            <v>1584.7111659341003</v>
          </cell>
        </row>
        <row r="2022">
          <cell r="A2022">
            <v>36641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36668</v>
          </cell>
          <cell r="F2022">
            <v>0</v>
          </cell>
          <cell r="G2022">
            <v>0</v>
          </cell>
        </row>
        <row r="2023">
          <cell r="A2023">
            <v>36641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36668</v>
          </cell>
          <cell r="F2023">
            <v>792.35558296705108</v>
          </cell>
          <cell r="G2023">
            <v>792.35558296705108</v>
          </cell>
        </row>
        <row r="2024">
          <cell r="A2024">
            <v>36641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36668</v>
          </cell>
          <cell r="F2024">
            <v>-2377.0667489011512</v>
          </cell>
          <cell r="G2024">
            <v>-2377.0667489011512</v>
          </cell>
        </row>
        <row r="2025">
          <cell r="A2025">
            <v>36641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36668</v>
          </cell>
          <cell r="F2025">
            <v>-5.4490359269143E-7</v>
          </cell>
          <cell r="G2025">
            <v>-5.4490359269143E-7</v>
          </cell>
        </row>
        <row r="2026">
          <cell r="A2026">
            <v>36641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36668</v>
          </cell>
          <cell r="F2026">
            <v>0</v>
          </cell>
          <cell r="G2026">
            <v>0</v>
          </cell>
        </row>
        <row r="2027">
          <cell r="A2027">
            <v>36641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36668</v>
          </cell>
          <cell r="F2027">
            <v>-1268.232682576594</v>
          </cell>
          <cell r="G2027">
            <v>-1268.232682576594</v>
          </cell>
        </row>
        <row r="2028">
          <cell r="A2028">
            <v>36641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36668</v>
          </cell>
          <cell r="F2028">
            <v>792.35558296705108</v>
          </cell>
          <cell r="G2028">
            <v>792.35558296705108</v>
          </cell>
        </row>
        <row r="2029">
          <cell r="A2029">
            <v>36641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36668</v>
          </cell>
          <cell r="F2029">
            <v>-792.35558296705108</v>
          </cell>
          <cell r="G2029">
            <v>-792.35558296705108</v>
          </cell>
        </row>
        <row r="2030">
          <cell r="A2030">
            <v>36641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36668</v>
          </cell>
          <cell r="F2030">
            <v>-278.82138018762163</v>
          </cell>
          <cell r="G2030">
            <v>-278.82138018762163</v>
          </cell>
        </row>
        <row r="2031">
          <cell r="A2031">
            <v>36641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36668</v>
          </cell>
          <cell r="F2031">
            <v>3961.7779148352506</v>
          </cell>
          <cell r="G2031">
            <v>3961.7779148352506</v>
          </cell>
        </row>
        <row r="2032">
          <cell r="A2032">
            <v>36641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36668</v>
          </cell>
          <cell r="F2032">
            <v>-792.35558296705108</v>
          </cell>
          <cell r="G2032">
            <v>-792.35558296705108</v>
          </cell>
        </row>
        <row r="2033">
          <cell r="A2033">
            <v>36641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36668</v>
          </cell>
          <cell r="F2033">
            <v>-3961.7779148352538</v>
          </cell>
          <cell r="G2033">
            <v>-3961.7779148352538</v>
          </cell>
        </row>
        <row r="2034">
          <cell r="A2034">
            <v>36641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36668</v>
          </cell>
          <cell r="F2034">
            <v>8715.9114126375534</v>
          </cell>
          <cell r="G2034">
            <v>8715.9114126375534</v>
          </cell>
        </row>
        <row r="2035">
          <cell r="A2035">
            <v>36641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36668</v>
          </cell>
          <cell r="F2035">
            <v>-42.984258274305404</v>
          </cell>
          <cell r="G2035">
            <v>-42.984258274305404</v>
          </cell>
        </row>
        <row r="2036">
          <cell r="A2036">
            <v>36641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36668</v>
          </cell>
          <cell r="F2036">
            <v>792.35558296705108</v>
          </cell>
          <cell r="G2036">
            <v>792.35558296705108</v>
          </cell>
        </row>
        <row r="2037">
          <cell r="A2037">
            <v>36641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36668</v>
          </cell>
          <cell r="F2037">
            <v>1825.875441862029</v>
          </cell>
          <cell r="G2037">
            <v>1825.875441862029</v>
          </cell>
        </row>
        <row r="2038">
          <cell r="A2038">
            <v>36641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36668</v>
          </cell>
          <cell r="F2038">
            <v>-6338.844663736415</v>
          </cell>
          <cell r="G2038">
            <v>-6338.844663736415</v>
          </cell>
        </row>
        <row r="2039">
          <cell r="A2039">
            <v>36641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36668</v>
          </cell>
          <cell r="F2039">
            <v>-6338.8446637364059</v>
          </cell>
          <cell r="G2039">
            <v>-6338.8446637364059</v>
          </cell>
        </row>
        <row r="2040">
          <cell r="A2040">
            <v>36641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36668</v>
          </cell>
          <cell r="F2040">
            <v>-149.68900173649499</v>
          </cell>
          <cell r="G2040">
            <v>-149.68900173649499</v>
          </cell>
        </row>
        <row r="2041">
          <cell r="A2041">
            <v>36641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36668</v>
          </cell>
          <cell r="F2041">
            <v>792.35558296705108</v>
          </cell>
          <cell r="G2041">
            <v>792.35558296705108</v>
          </cell>
        </row>
        <row r="2042">
          <cell r="A2042">
            <v>36641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36668</v>
          </cell>
          <cell r="F2042">
            <v>-1584.7111659341022</v>
          </cell>
          <cell r="G2042">
            <v>-1584.7111659341022</v>
          </cell>
        </row>
        <row r="2043">
          <cell r="A2043">
            <v>36641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36668</v>
          </cell>
          <cell r="F2043">
            <v>11885.333744505771</v>
          </cell>
          <cell r="G2043">
            <v>11885.333744505771</v>
          </cell>
        </row>
        <row r="2044">
          <cell r="A2044">
            <v>36641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36668</v>
          </cell>
          <cell r="F2044">
            <v>-792.35558296705108</v>
          </cell>
          <cell r="G2044">
            <v>-792.35558296705108</v>
          </cell>
        </row>
        <row r="2045">
          <cell r="A2045">
            <v>36641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36668</v>
          </cell>
          <cell r="F2045">
            <v>-3961.7779148352561</v>
          </cell>
          <cell r="G2045">
            <v>-3961.7779148352561</v>
          </cell>
        </row>
        <row r="2046">
          <cell r="A2046">
            <v>36641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36668</v>
          </cell>
          <cell r="F2046">
            <v>-3169.4223318682016</v>
          </cell>
          <cell r="G2046">
            <v>-3169.4223318682016</v>
          </cell>
        </row>
        <row r="2047">
          <cell r="A2047">
            <v>36641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36668</v>
          </cell>
          <cell r="F2047">
            <v>0</v>
          </cell>
          <cell r="G2047">
            <v>0</v>
          </cell>
        </row>
        <row r="2048">
          <cell r="A2048">
            <v>36641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36668</v>
          </cell>
          <cell r="F2048">
            <v>-2377.0667489011521</v>
          </cell>
          <cell r="G2048">
            <v>-2377.0667489011521</v>
          </cell>
        </row>
        <row r="2049">
          <cell r="A2049">
            <v>36641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36669</v>
          </cell>
          <cell r="F2049">
            <v>-1584.7111659341003</v>
          </cell>
          <cell r="G2049">
            <v>-1584.7111659341003</v>
          </cell>
        </row>
        <row r="2050">
          <cell r="A2050">
            <v>36641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36669</v>
          </cell>
          <cell r="F2050">
            <v>-5.4490359269143E-7</v>
          </cell>
          <cell r="G2050">
            <v>-5.4490359269143E-7</v>
          </cell>
        </row>
        <row r="2051">
          <cell r="A2051">
            <v>36641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36669</v>
          </cell>
          <cell r="F2051">
            <v>15847.111659341124</v>
          </cell>
          <cell r="G2051">
            <v>15847.111659341124</v>
          </cell>
        </row>
        <row r="2052">
          <cell r="A2052">
            <v>36641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36669</v>
          </cell>
          <cell r="F2052">
            <v>792.35558296705108</v>
          </cell>
          <cell r="G2052">
            <v>792.35558296705108</v>
          </cell>
        </row>
        <row r="2053">
          <cell r="A2053">
            <v>36641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36669</v>
          </cell>
          <cell r="F2053">
            <v>792.35558296705312</v>
          </cell>
          <cell r="G2053">
            <v>792.35558296705312</v>
          </cell>
        </row>
        <row r="2054">
          <cell r="A2054">
            <v>36641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36669</v>
          </cell>
          <cell r="F2054">
            <v>1584.7111659341022</v>
          </cell>
          <cell r="G2054">
            <v>1584.7111659341022</v>
          </cell>
        </row>
        <row r="2055">
          <cell r="A2055">
            <v>36641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36669</v>
          </cell>
          <cell r="F2055">
            <v>0</v>
          </cell>
          <cell r="G2055">
            <v>0</v>
          </cell>
        </row>
        <row r="2056">
          <cell r="A2056">
            <v>36641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36669</v>
          </cell>
          <cell r="F2056">
            <v>-2.0000000000000004E-12</v>
          </cell>
          <cell r="G2056">
            <v>-2.0000000000000004E-12</v>
          </cell>
        </row>
        <row r="2057">
          <cell r="A2057">
            <v>36641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36669</v>
          </cell>
          <cell r="F2057">
            <v>792.35558296705108</v>
          </cell>
          <cell r="G2057">
            <v>792.35558296705108</v>
          </cell>
        </row>
        <row r="2058">
          <cell r="A2058">
            <v>36641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36669</v>
          </cell>
          <cell r="F2058">
            <v>-792.35558296705801</v>
          </cell>
          <cell r="G2058">
            <v>-792.35558296705801</v>
          </cell>
        </row>
        <row r="2059">
          <cell r="A2059">
            <v>36641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36669</v>
          </cell>
          <cell r="F2059">
            <v>-7131.2002467034545</v>
          </cell>
          <cell r="G2059">
            <v>-7131.2002467034545</v>
          </cell>
        </row>
        <row r="2060">
          <cell r="A2060">
            <v>36641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36669</v>
          </cell>
          <cell r="F2060">
            <v>3169.4223318681993</v>
          </cell>
          <cell r="G2060">
            <v>3169.4223318681993</v>
          </cell>
        </row>
        <row r="2061">
          <cell r="A2061">
            <v>36641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36669</v>
          </cell>
          <cell r="F2061">
            <v>-3961.7779148352474</v>
          </cell>
          <cell r="G2061">
            <v>-3961.7779148352474</v>
          </cell>
        </row>
        <row r="2062">
          <cell r="A2062">
            <v>36641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36669</v>
          </cell>
          <cell r="F2062">
            <v>-3961.7779148352538</v>
          </cell>
          <cell r="G2062">
            <v>-3961.7779148352538</v>
          </cell>
        </row>
        <row r="2063">
          <cell r="A2063">
            <v>36641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36669</v>
          </cell>
          <cell r="F2063">
            <v>-792.35558296705108</v>
          </cell>
          <cell r="G2063">
            <v>-792.35558296705108</v>
          </cell>
        </row>
        <row r="2064">
          <cell r="A2064">
            <v>36641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36669</v>
          </cell>
          <cell r="F2064">
            <v>-2377.0667489011544</v>
          </cell>
          <cell r="G2064">
            <v>-2377.0667489011544</v>
          </cell>
        </row>
        <row r="2065">
          <cell r="A2065">
            <v>36641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36669</v>
          </cell>
          <cell r="F2065">
            <v>792.35558296705108</v>
          </cell>
          <cell r="G2065">
            <v>792.35558296705108</v>
          </cell>
        </row>
        <row r="2066">
          <cell r="A2066">
            <v>36641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36669</v>
          </cell>
          <cell r="F2066">
            <v>-285.13516612358507</v>
          </cell>
          <cell r="G2066">
            <v>-285.13516612358507</v>
          </cell>
        </row>
        <row r="2067">
          <cell r="A2067">
            <v>36641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36669</v>
          </cell>
          <cell r="F2067">
            <v>-8715.9114126375589</v>
          </cell>
          <cell r="G2067">
            <v>-8715.9114126375589</v>
          </cell>
        </row>
        <row r="2068">
          <cell r="A2068">
            <v>36641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36669</v>
          </cell>
          <cell r="F2068">
            <v>792.35558296704914</v>
          </cell>
          <cell r="G2068">
            <v>792.35558296704914</v>
          </cell>
        </row>
        <row r="2069">
          <cell r="A2069">
            <v>36641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36669</v>
          </cell>
          <cell r="F2069">
            <v>1584.7111659341022</v>
          </cell>
          <cell r="G2069">
            <v>1584.7111659341022</v>
          </cell>
        </row>
        <row r="2070">
          <cell r="A2070">
            <v>36641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36669</v>
          </cell>
          <cell r="F2070">
            <v>1584.7111659341022</v>
          </cell>
          <cell r="G2070">
            <v>1584.7111659341022</v>
          </cell>
        </row>
        <row r="2071">
          <cell r="A2071">
            <v>36641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36669</v>
          </cell>
          <cell r="F2071">
            <v>-3169.4223318682111</v>
          </cell>
          <cell r="G2071">
            <v>-3169.4223318682111</v>
          </cell>
        </row>
        <row r="2072">
          <cell r="A2072">
            <v>36641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36669</v>
          </cell>
          <cell r="F2072">
            <v>4754.1334978023324</v>
          </cell>
          <cell r="G2072">
            <v>4754.1334978023324</v>
          </cell>
        </row>
        <row r="2073">
          <cell r="A2073">
            <v>36641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36669</v>
          </cell>
          <cell r="F2073">
            <v>2377.0667489011498</v>
          </cell>
          <cell r="G2073">
            <v>2377.0667489011498</v>
          </cell>
        </row>
        <row r="2074">
          <cell r="A2074">
            <v>36641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36669</v>
          </cell>
          <cell r="F2074">
            <v>6338.8446637364068</v>
          </cell>
          <cell r="G2074">
            <v>6338.8446637364068</v>
          </cell>
        </row>
        <row r="2075">
          <cell r="A2075">
            <v>36641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36669</v>
          </cell>
          <cell r="F2075">
            <v>1584.7111659341003</v>
          </cell>
          <cell r="G2075">
            <v>1584.7111659341003</v>
          </cell>
        </row>
        <row r="2076">
          <cell r="A2076">
            <v>36641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36669</v>
          </cell>
          <cell r="F2076">
            <v>0</v>
          </cell>
          <cell r="G2076">
            <v>0</v>
          </cell>
        </row>
        <row r="2077">
          <cell r="A2077">
            <v>36641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36669</v>
          </cell>
          <cell r="F2077">
            <v>792.35558296705108</v>
          </cell>
          <cell r="G2077">
            <v>792.35558296705108</v>
          </cell>
        </row>
        <row r="2078">
          <cell r="A2078">
            <v>36641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36669</v>
          </cell>
          <cell r="F2078">
            <v>-2377.0667489011512</v>
          </cell>
          <cell r="G2078">
            <v>-2377.0667489011512</v>
          </cell>
        </row>
        <row r="2079">
          <cell r="A2079">
            <v>36641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36669</v>
          </cell>
          <cell r="F2079">
            <v>-5.4490359269143E-7</v>
          </cell>
          <cell r="G2079">
            <v>-5.4490359269143E-7</v>
          </cell>
        </row>
        <row r="2080">
          <cell r="A2080">
            <v>36641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36669</v>
          </cell>
          <cell r="F2080">
            <v>0</v>
          </cell>
          <cell r="G2080">
            <v>0</v>
          </cell>
        </row>
        <row r="2081">
          <cell r="A2081">
            <v>36641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36669</v>
          </cell>
          <cell r="F2081">
            <v>-1292.8533834306743</v>
          </cell>
          <cell r="G2081">
            <v>-1292.8533834306743</v>
          </cell>
        </row>
        <row r="2082">
          <cell r="A2082">
            <v>36641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36669</v>
          </cell>
          <cell r="F2082">
            <v>792.35558296705108</v>
          </cell>
          <cell r="G2082">
            <v>792.35558296705108</v>
          </cell>
        </row>
        <row r="2083">
          <cell r="A2083">
            <v>36641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36669</v>
          </cell>
          <cell r="F2083">
            <v>-792.35558296705108</v>
          </cell>
          <cell r="G2083">
            <v>-792.35558296705108</v>
          </cell>
        </row>
        <row r="2084">
          <cell r="A2084">
            <v>36641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36669</v>
          </cell>
          <cell r="F2084">
            <v>-285.13516666848864</v>
          </cell>
          <cell r="G2084">
            <v>-285.13516666848864</v>
          </cell>
        </row>
        <row r="2085">
          <cell r="A2085">
            <v>36641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36669</v>
          </cell>
          <cell r="F2085">
            <v>3961.7779148352506</v>
          </cell>
          <cell r="G2085">
            <v>3961.7779148352506</v>
          </cell>
        </row>
        <row r="2086">
          <cell r="A2086">
            <v>36641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36669</v>
          </cell>
          <cell r="F2086">
            <v>-792.35558296705108</v>
          </cell>
          <cell r="G2086">
            <v>-792.35558296705108</v>
          </cell>
        </row>
        <row r="2087">
          <cell r="A2087">
            <v>36641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36669</v>
          </cell>
          <cell r="F2087">
            <v>-3961.7779148352538</v>
          </cell>
          <cell r="G2087">
            <v>-3961.7779148352538</v>
          </cell>
        </row>
        <row r="2088">
          <cell r="A2088">
            <v>36641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36669</v>
          </cell>
          <cell r="F2088">
            <v>8715.9114126375953</v>
          </cell>
          <cell r="G2088">
            <v>8715.9114126375953</v>
          </cell>
        </row>
        <row r="2089">
          <cell r="A2089">
            <v>36641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36669</v>
          </cell>
          <cell r="F2089">
            <v>-42.984258274305404</v>
          </cell>
          <cell r="G2089">
            <v>-42.984258274305404</v>
          </cell>
        </row>
        <row r="2090">
          <cell r="A2090">
            <v>36641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36669</v>
          </cell>
          <cell r="F2090">
            <v>792.35558296705108</v>
          </cell>
          <cell r="G2090">
            <v>792.35558296705108</v>
          </cell>
        </row>
        <row r="2091">
          <cell r="A2091">
            <v>36641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36669</v>
          </cell>
          <cell r="F2091">
            <v>1863.1237156778511</v>
          </cell>
          <cell r="G2091">
            <v>1863.1237156778511</v>
          </cell>
        </row>
        <row r="2092">
          <cell r="A2092">
            <v>36641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36669</v>
          </cell>
          <cell r="F2092">
            <v>-6338.844663736415</v>
          </cell>
          <cell r="G2092">
            <v>-6338.844663736415</v>
          </cell>
        </row>
        <row r="2093">
          <cell r="A2093">
            <v>36641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36669</v>
          </cell>
          <cell r="F2093">
            <v>-6338.8446637364059</v>
          </cell>
          <cell r="G2093">
            <v>-6338.8446637364059</v>
          </cell>
        </row>
        <row r="2094">
          <cell r="A2094">
            <v>36641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36669</v>
          </cell>
          <cell r="F2094">
            <v>-149.68900173649499</v>
          </cell>
          <cell r="G2094">
            <v>-149.68900173649499</v>
          </cell>
        </row>
        <row r="2095">
          <cell r="A2095">
            <v>36641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36669</v>
          </cell>
          <cell r="F2095">
            <v>792.35558296705108</v>
          </cell>
          <cell r="G2095">
            <v>792.35558296705108</v>
          </cell>
        </row>
        <row r="2096">
          <cell r="A2096">
            <v>36641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36669</v>
          </cell>
          <cell r="F2096">
            <v>-1584.7111659341022</v>
          </cell>
          <cell r="G2096">
            <v>-1584.7111659341022</v>
          </cell>
        </row>
        <row r="2097">
          <cell r="A2097">
            <v>36641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36669</v>
          </cell>
          <cell r="F2097">
            <v>11885.333744505771</v>
          </cell>
          <cell r="G2097">
            <v>11885.333744505771</v>
          </cell>
        </row>
        <row r="2098">
          <cell r="A2098">
            <v>36641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36669</v>
          </cell>
          <cell r="F2098">
            <v>-792.35558296705108</v>
          </cell>
          <cell r="G2098">
            <v>-792.35558296705108</v>
          </cell>
        </row>
        <row r="2099">
          <cell r="A2099">
            <v>36641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36669</v>
          </cell>
          <cell r="F2099">
            <v>-3961.7779148352561</v>
          </cell>
          <cell r="G2099">
            <v>-3961.7779148352561</v>
          </cell>
        </row>
        <row r="2100">
          <cell r="A2100">
            <v>36641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36669</v>
          </cell>
          <cell r="F2100">
            <v>-3169.4223318682016</v>
          </cell>
          <cell r="G2100">
            <v>-3169.4223318682016</v>
          </cell>
        </row>
        <row r="2101">
          <cell r="A2101">
            <v>36641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36669</v>
          </cell>
          <cell r="F2101">
            <v>0</v>
          </cell>
          <cell r="G2101">
            <v>0</v>
          </cell>
        </row>
        <row r="2102">
          <cell r="A2102">
            <v>36641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36669</v>
          </cell>
          <cell r="F2102">
            <v>-2377.0667489011521</v>
          </cell>
          <cell r="G2102">
            <v>-2377.0667489011521</v>
          </cell>
        </row>
        <row r="2103">
          <cell r="A2103">
            <v>36641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36670</v>
          </cell>
          <cell r="F2103">
            <v>-1584.7111659341003</v>
          </cell>
          <cell r="G2103">
            <v>-1584.7111659341003</v>
          </cell>
        </row>
        <row r="2104">
          <cell r="A2104">
            <v>36641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36670</v>
          </cell>
          <cell r="F2104">
            <v>-5.4490359269143E-7</v>
          </cell>
          <cell r="G2104">
            <v>-5.4490359269143E-7</v>
          </cell>
        </row>
        <row r="2105">
          <cell r="A2105">
            <v>36641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36670</v>
          </cell>
          <cell r="F2105">
            <v>15847.111659341041</v>
          </cell>
          <cell r="G2105">
            <v>15847.111659341041</v>
          </cell>
        </row>
        <row r="2106">
          <cell r="A2106">
            <v>36641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36670</v>
          </cell>
          <cell r="F2106">
            <v>792.35558296705108</v>
          </cell>
          <cell r="G2106">
            <v>792.35558296705108</v>
          </cell>
        </row>
        <row r="2107">
          <cell r="A2107">
            <v>36641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36670</v>
          </cell>
          <cell r="F2107">
            <v>792.35558296705312</v>
          </cell>
          <cell r="G2107">
            <v>792.35558296705312</v>
          </cell>
        </row>
        <row r="2108">
          <cell r="A2108">
            <v>36641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36670</v>
          </cell>
          <cell r="F2108">
            <v>1584.7111659341022</v>
          </cell>
          <cell r="G2108">
            <v>1584.7111659341022</v>
          </cell>
        </row>
        <row r="2109">
          <cell r="A2109">
            <v>36641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36670</v>
          </cell>
          <cell r="F2109">
            <v>0</v>
          </cell>
          <cell r="G2109">
            <v>0</v>
          </cell>
        </row>
        <row r="2110">
          <cell r="A2110">
            <v>36641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36670</v>
          </cell>
          <cell r="F2110">
            <v>-2.0000000000000004E-12</v>
          </cell>
          <cell r="G2110">
            <v>-2.0000000000000004E-12</v>
          </cell>
        </row>
        <row r="2111">
          <cell r="A2111">
            <v>36641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36670</v>
          </cell>
          <cell r="F2111">
            <v>792.35558296705108</v>
          </cell>
          <cell r="G2111">
            <v>792.35558296705108</v>
          </cell>
        </row>
        <row r="2112">
          <cell r="A2112">
            <v>36641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36670</v>
          </cell>
          <cell r="F2112">
            <v>-792.35558296705801</v>
          </cell>
          <cell r="G2112">
            <v>-792.35558296705801</v>
          </cell>
        </row>
        <row r="2113">
          <cell r="A2113">
            <v>36641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36670</v>
          </cell>
          <cell r="F2113">
            <v>-7131.2002467034545</v>
          </cell>
          <cell r="G2113">
            <v>-7131.2002467034545</v>
          </cell>
        </row>
        <row r="2114">
          <cell r="A2114">
            <v>36641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36670</v>
          </cell>
          <cell r="F2114">
            <v>3169.4223318681993</v>
          </cell>
          <cell r="G2114">
            <v>3169.4223318681993</v>
          </cell>
        </row>
        <row r="2115">
          <cell r="A2115">
            <v>36641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36670</v>
          </cell>
          <cell r="F2115">
            <v>-3961.7779148352474</v>
          </cell>
          <cell r="G2115">
            <v>-3961.7779148352474</v>
          </cell>
        </row>
        <row r="2116">
          <cell r="A2116">
            <v>36641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36670</v>
          </cell>
          <cell r="F2116">
            <v>-3961.7779148352538</v>
          </cell>
          <cell r="G2116">
            <v>-3961.7779148352538</v>
          </cell>
        </row>
        <row r="2117">
          <cell r="A2117">
            <v>36641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36670</v>
          </cell>
          <cell r="F2117">
            <v>-792.35558296705108</v>
          </cell>
          <cell r="G2117">
            <v>-792.35558296705108</v>
          </cell>
        </row>
        <row r="2118">
          <cell r="A2118">
            <v>36641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36670</v>
          </cell>
          <cell r="F2118">
            <v>-2377.0667489011544</v>
          </cell>
          <cell r="G2118">
            <v>-2377.0667489011544</v>
          </cell>
        </row>
        <row r="2119">
          <cell r="A2119">
            <v>36641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36670</v>
          </cell>
          <cell r="F2119">
            <v>792.35558296705108</v>
          </cell>
          <cell r="G2119">
            <v>792.35558296705108</v>
          </cell>
        </row>
        <row r="2120">
          <cell r="A2120">
            <v>36641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36670</v>
          </cell>
          <cell r="F2120">
            <v>-287.25722191663306</v>
          </cell>
          <cell r="G2120">
            <v>-287.25722191663306</v>
          </cell>
        </row>
        <row r="2121">
          <cell r="A2121">
            <v>36641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36670</v>
          </cell>
          <cell r="F2121">
            <v>-8715.9114126375589</v>
          </cell>
          <cell r="G2121">
            <v>-8715.9114126375589</v>
          </cell>
        </row>
        <row r="2122">
          <cell r="A2122">
            <v>36641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36670</v>
          </cell>
          <cell r="F2122">
            <v>792.35558296704914</v>
          </cell>
          <cell r="G2122">
            <v>792.35558296704914</v>
          </cell>
        </row>
        <row r="2123">
          <cell r="A2123">
            <v>36641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36670</v>
          </cell>
          <cell r="F2123">
            <v>1584.7111659341022</v>
          </cell>
          <cell r="G2123">
            <v>1584.7111659341022</v>
          </cell>
        </row>
        <row r="2124">
          <cell r="A2124">
            <v>36641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36670</v>
          </cell>
          <cell r="F2124">
            <v>1584.7111659341022</v>
          </cell>
          <cell r="G2124">
            <v>1584.7111659341022</v>
          </cell>
        </row>
        <row r="2125">
          <cell r="A2125">
            <v>36641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36670</v>
          </cell>
          <cell r="F2125">
            <v>-3169.4223318682111</v>
          </cell>
          <cell r="G2125">
            <v>-3169.4223318682111</v>
          </cell>
        </row>
        <row r="2126">
          <cell r="A2126">
            <v>36641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36670</v>
          </cell>
          <cell r="F2126">
            <v>4754.1334978023324</v>
          </cell>
          <cell r="G2126">
            <v>4754.1334978023324</v>
          </cell>
        </row>
        <row r="2127">
          <cell r="A2127">
            <v>36641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36670</v>
          </cell>
          <cell r="F2127">
            <v>2377.0667489011498</v>
          </cell>
          <cell r="G2127">
            <v>2377.0667489011498</v>
          </cell>
        </row>
        <row r="2128">
          <cell r="A2128">
            <v>36641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36670</v>
          </cell>
          <cell r="F2128">
            <v>6338.8446637364068</v>
          </cell>
          <cell r="G2128">
            <v>6338.8446637364068</v>
          </cell>
        </row>
        <row r="2129">
          <cell r="A2129">
            <v>36641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36670</v>
          </cell>
          <cell r="F2129">
            <v>1584.7111659341003</v>
          </cell>
          <cell r="G2129">
            <v>1584.7111659341003</v>
          </cell>
        </row>
        <row r="2130">
          <cell r="A2130">
            <v>36641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36670</v>
          </cell>
          <cell r="F2130">
            <v>0</v>
          </cell>
          <cell r="G2130">
            <v>0</v>
          </cell>
        </row>
        <row r="2131">
          <cell r="A2131">
            <v>36641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36670</v>
          </cell>
          <cell r="F2131">
            <v>792.35558296705108</v>
          </cell>
          <cell r="G2131">
            <v>792.35558296705108</v>
          </cell>
        </row>
        <row r="2132">
          <cell r="A2132">
            <v>36641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36670</v>
          </cell>
          <cell r="F2132">
            <v>-2377.0667489011512</v>
          </cell>
          <cell r="G2132">
            <v>-2377.0667489011512</v>
          </cell>
        </row>
        <row r="2133">
          <cell r="A2133">
            <v>36641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36670</v>
          </cell>
          <cell r="F2133">
            <v>-5.4490359269143E-7</v>
          </cell>
          <cell r="G2133">
            <v>-5.4490359269143E-7</v>
          </cell>
        </row>
        <row r="2134">
          <cell r="A2134">
            <v>36641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36670</v>
          </cell>
          <cell r="F2134">
            <v>0</v>
          </cell>
          <cell r="G2134">
            <v>0</v>
          </cell>
        </row>
        <row r="2135">
          <cell r="A2135">
            <v>36641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36670</v>
          </cell>
          <cell r="F2135">
            <v>-1308.6473225226921</v>
          </cell>
          <cell r="G2135">
            <v>-1308.6473225226921</v>
          </cell>
        </row>
        <row r="2136">
          <cell r="A2136">
            <v>36641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36670</v>
          </cell>
          <cell r="F2136">
            <v>792.35558296705108</v>
          </cell>
          <cell r="G2136">
            <v>792.35558296705108</v>
          </cell>
        </row>
        <row r="2137">
          <cell r="A2137">
            <v>36641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36670</v>
          </cell>
          <cell r="F2137">
            <v>-792.35558296705108</v>
          </cell>
          <cell r="G2137">
            <v>-792.35558296705108</v>
          </cell>
        </row>
        <row r="2138">
          <cell r="A2138">
            <v>36641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36670</v>
          </cell>
          <cell r="F2138">
            <v>-287.25722246153668</v>
          </cell>
          <cell r="G2138">
            <v>-287.25722246153668</v>
          </cell>
        </row>
        <row r="2139">
          <cell r="A2139">
            <v>36641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36670</v>
          </cell>
          <cell r="F2139">
            <v>3961.7779148352506</v>
          </cell>
          <cell r="G2139">
            <v>3961.7779148352506</v>
          </cell>
        </row>
        <row r="2140">
          <cell r="A2140">
            <v>36641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36670</v>
          </cell>
          <cell r="F2140">
            <v>-792.35558296705108</v>
          </cell>
          <cell r="G2140">
            <v>-792.35558296705108</v>
          </cell>
        </row>
        <row r="2141">
          <cell r="A2141">
            <v>36641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36670</v>
          </cell>
          <cell r="F2141">
            <v>-3961.7779148352538</v>
          </cell>
          <cell r="G2141">
            <v>-3961.7779148352538</v>
          </cell>
        </row>
        <row r="2142">
          <cell r="A2142">
            <v>36641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36670</v>
          </cell>
          <cell r="F2142">
            <v>8715.9114126375534</v>
          </cell>
          <cell r="G2142">
            <v>8715.9114126375534</v>
          </cell>
        </row>
        <row r="2143">
          <cell r="A2143">
            <v>36641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36670</v>
          </cell>
          <cell r="F2143">
            <v>-42.984258274305404</v>
          </cell>
          <cell r="G2143">
            <v>-42.984258274305404</v>
          </cell>
        </row>
        <row r="2144">
          <cell r="A2144">
            <v>36641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36670</v>
          </cell>
          <cell r="F2144">
            <v>792.35558296705108</v>
          </cell>
          <cell r="G2144">
            <v>792.35558296705108</v>
          </cell>
        </row>
        <row r="2145">
          <cell r="A2145">
            <v>36641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36670</v>
          </cell>
          <cell r="F2145">
            <v>1883.1617663559593</v>
          </cell>
          <cell r="G2145">
            <v>1883.1617663559593</v>
          </cell>
        </row>
        <row r="2146">
          <cell r="A2146">
            <v>36641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36670</v>
          </cell>
          <cell r="F2146">
            <v>-6338.844663736415</v>
          </cell>
          <cell r="G2146">
            <v>-6338.844663736415</v>
          </cell>
        </row>
        <row r="2147">
          <cell r="A2147">
            <v>36641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36670</v>
          </cell>
          <cell r="F2147">
            <v>-6338.8446637364059</v>
          </cell>
          <cell r="G2147">
            <v>-6338.8446637364059</v>
          </cell>
        </row>
        <row r="2148">
          <cell r="A2148">
            <v>36641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36670</v>
          </cell>
          <cell r="F2148">
            <v>-149.68900173649499</v>
          </cell>
          <cell r="G2148">
            <v>-149.68900173649499</v>
          </cell>
        </row>
        <row r="2149">
          <cell r="A2149">
            <v>36641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36670</v>
          </cell>
          <cell r="F2149">
            <v>792.35558296705108</v>
          </cell>
          <cell r="G2149">
            <v>792.35558296705108</v>
          </cell>
        </row>
        <row r="2150">
          <cell r="A2150">
            <v>36641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36670</v>
          </cell>
          <cell r="F2150">
            <v>-1584.7111659341022</v>
          </cell>
          <cell r="G2150">
            <v>-1584.7111659341022</v>
          </cell>
        </row>
        <row r="2151">
          <cell r="A2151">
            <v>36641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36670</v>
          </cell>
          <cell r="F2151">
            <v>11885.333744505771</v>
          </cell>
          <cell r="G2151">
            <v>11885.333744505771</v>
          </cell>
        </row>
        <row r="2152">
          <cell r="A2152">
            <v>36641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36670</v>
          </cell>
          <cell r="F2152">
            <v>-792.35558296705108</v>
          </cell>
          <cell r="G2152">
            <v>-792.35558296705108</v>
          </cell>
        </row>
        <row r="2153">
          <cell r="A2153">
            <v>36641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36670</v>
          </cell>
          <cell r="F2153">
            <v>-3961.7779148352561</v>
          </cell>
          <cell r="G2153">
            <v>-3961.7779148352561</v>
          </cell>
        </row>
        <row r="2154">
          <cell r="A2154">
            <v>36641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36670</v>
          </cell>
          <cell r="F2154">
            <v>-3169.4223318682016</v>
          </cell>
          <cell r="G2154">
            <v>-3169.4223318682016</v>
          </cell>
        </row>
        <row r="2155">
          <cell r="A2155">
            <v>36641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36670</v>
          </cell>
          <cell r="F2155">
            <v>0</v>
          </cell>
          <cell r="G2155">
            <v>0</v>
          </cell>
        </row>
        <row r="2156">
          <cell r="A2156">
            <v>36641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36670</v>
          </cell>
          <cell r="F2156">
            <v>-2377.0667489011521</v>
          </cell>
          <cell r="G2156">
            <v>-2377.0667489011521</v>
          </cell>
        </row>
        <row r="2157">
          <cell r="A2157">
            <v>36641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36671</v>
          </cell>
          <cell r="F2157">
            <v>-1584.7111659341003</v>
          </cell>
          <cell r="G2157">
            <v>-1584.7111659341003</v>
          </cell>
        </row>
        <row r="2158">
          <cell r="A2158">
            <v>36641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36671</v>
          </cell>
          <cell r="F2158">
            <v>-5.4490359269143E-7</v>
          </cell>
          <cell r="G2158">
            <v>-5.4490359269143E-7</v>
          </cell>
        </row>
        <row r="2159">
          <cell r="A2159">
            <v>36641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36671</v>
          </cell>
          <cell r="F2159">
            <v>15847.111659341041</v>
          </cell>
          <cell r="G2159">
            <v>15847.111659341041</v>
          </cell>
        </row>
        <row r="2160">
          <cell r="A2160">
            <v>36641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36671</v>
          </cell>
          <cell r="F2160">
            <v>792.35558296705108</v>
          </cell>
          <cell r="G2160">
            <v>792.35558296705108</v>
          </cell>
        </row>
        <row r="2161">
          <cell r="A2161">
            <v>36641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36671</v>
          </cell>
          <cell r="F2161">
            <v>792.35558296705312</v>
          </cell>
          <cell r="G2161">
            <v>792.35558296705312</v>
          </cell>
        </row>
        <row r="2162">
          <cell r="A2162">
            <v>36641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36671</v>
          </cell>
          <cell r="F2162">
            <v>1584.7111659341022</v>
          </cell>
          <cell r="G2162">
            <v>1584.7111659341022</v>
          </cell>
        </row>
        <row r="2163">
          <cell r="A2163">
            <v>36641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36671</v>
          </cell>
          <cell r="F2163">
            <v>0</v>
          </cell>
          <cell r="G2163">
            <v>0</v>
          </cell>
        </row>
        <row r="2164">
          <cell r="A2164">
            <v>36641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36671</v>
          </cell>
          <cell r="F2164">
            <v>-2.0000000000000004E-12</v>
          </cell>
          <cell r="G2164">
            <v>-2.0000000000000004E-12</v>
          </cell>
        </row>
        <row r="2165">
          <cell r="A2165">
            <v>36641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36671</v>
          </cell>
          <cell r="F2165">
            <v>792.35558296705108</v>
          </cell>
          <cell r="G2165">
            <v>792.35558296705108</v>
          </cell>
        </row>
        <row r="2166">
          <cell r="A2166">
            <v>36641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36671</v>
          </cell>
          <cell r="F2166">
            <v>-792.35558296705801</v>
          </cell>
          <cell r="G2166">
            <v>-792.35558296705801</v>
          </cell>
        </row>
        <row r="2167">
          <cell r="A2167">
            <v>36641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36671</v>
          </cell>
          <cell r="F2167">
            <v>-7131.2002467034545</v>
          </cell>
          <cell r="G2167">
            <v>-7131.2002467034545</v>
          </cell>
        </row>
        <row r="2168">
          <cell r="A2168">
            <v>36641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36671</v>
          </cell>
          <cell r="F2168">
            <v>3169.4223318681993</v>
          </cell>
          <cell r="G2168">
            <v>3169.4223318681993</v>
          </cell>
        </row>
        <row r="2169">
          <cell r="A2169">
            <v>36641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36671</v>
          </cell>
          <cell r="F2169">
            <v>-3961.7779148352474</v>
          </cell>
          <cell r="G2169">
            <v>-3961.7779148352474</v>
          </cell>
        </row>
        <row r="2170">
          <cell r="A2170">
            <v>36641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36671</v>
          </cell>
          <cell r="F2170">
            <v>-3961.7779148352538</v>
          </cell>
          <cell r="G2170">
            <v>-3961.7779148352538</v>
          </cell>
        </row>
        <row r="2171">
          <cell r="A2171">
            <v>36641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36671</v>
          </cell>
          <cell r="F2171">
            <v>-792.35558296705108</v>
          </cell>
          <cell r="G2171">
            <v>-792.35558296705108</v>
          </cell>
        </row>
        <row r="2172">
          <cell r="A2172">
            <v>36641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36671</v>
          </cell>
          <cell r="F2172">
            <v>-2377.0667489011544</v>
          </cell>
          <cell r="G2172">
            <v>-2377.0667489011544</v>
          </cell>
        </row>
        <row r="2173">
          <cell r="A2173">
            <v>36641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36671</v>
          </cell>
          <cell r="F2173">
            <v>792.35558296705108</v>
          </cell>
          <cell r="G2173">
            <v>792.35558296705108</v>
          </cell>
        </row>
        <row r="2174">
          <cell r="A2174">
            <v>36641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36671</v>
          </cell>
          <cell r="F2174">
            <v>-289.382112588795</v>
          </cell>
          <cell r="G2174">
            <v>-289.382112588795</v>
          </cell>
        </row>
        <row r="2175">
          <cell r="A2175">
            <v>36641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36671</v>
          </cell>
          <cell r="F2175">
            <v>-8715.9114126375589</v>
          </cell>
          <cell r="G2175">
            <v>-8715.9114126375589</v>
          </cell>
        </row>
        <row r="2176">
          <cell r="A2176">
            <v>36641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36671</v>
          </cell>
          <cell r="F2176">
            <v>792.35558296704914</v>
          </cell>
          <cell r="G2176">
            <v>792.35558296704914</v>
          </cell>
        </row>
        <row r="2177">
          <cell r="A2177">
            <v>36641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36671</v>
          </cell>
          <cell r="F2177">
            <v>1584.7111659341022</v>
          </cell>
          <cell r="G2177">
            <v>1584.7111659341022</v>
          </cell>
        </row>
        <row r="2178">
          <cell r="A2178">
            <v>36641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36671</v>
          </cell>
          <cell r="F2178">
            <v>1584.7111659341022</v>
          </cell>
          <cell r="G2178">
            <v>1584.7111659341022</v>
          </cell>
        </row>
        <row r="2179">
          <cell r="A2179">
            <v>36641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36671</v>
          </cell>
          <cell r="F2179">
            <v>-3169.4223318682111</v>
          </cell>
          <cell r="G2179">
            <v>-3169.4223318682111</v>
          </cell>
        </row>
        <row r="2180">
          <cell r="A2180">
            <v>36641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36671</v>
          </cell>
          <cell r="F2180">
            <v>4754.1334978023324</v>
          </cell>
          <cell r="G2180">
            <v>4754.1334978023324</v>
          </cell>
        </row>
        <row r="2181">
          <cell r="A2181">
            <v>36641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36671</v>
          </cell>
          <cell r="F2181">
            <v>2377.0667489011498</v>
          </cell>
          <cell r="G2181">
            <v>2377.0667489011498</v>
          </cell>
        </row>
        <row r="2182">
          <cell r="A2182">
            <v>36641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36671</v>
          </cell>
          <cell r="F2182">
            <v>6338.8446637364068</v>
          </cell>
          <cell r="G2182">
            <v>6338.8446637364068</v>
          </cell>
        </row>
        <row r="2183">
          <cell r="A2183">
            <v>36641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36671</v>
          </cell>
          <cell r="F2183">
            <v>1584.7111659341003</v>
          </cell>
          <cell r="G2183">
            <v>1584.7111659341003</v>
          </cell>
        </row>
        <row r="2184">
          <cell r="A2184">
            <v>36641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36671</v>
          </cell>
          <cell r="F2184">
            <v>0</v>
          </cell>
          <cell r="G2184">
            <v>0</v>
          </cell>
        </row>
        <row r="2185">
          <cell r="A2185">
            <v>36641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36671</v>
          </cell>
          <cell r="F2185">
            <v>792.35558296705108</v>
          </cell>
          <cell r="G2185">
            <v>792.35558296705108</v>
          </cell>
        </row>
        <row r="2186">
          <cell r="A2186">
            <v>36641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36671</v>
          </cell>
          <cell r="F2186">
            <v>-2377.0667489011512</v>
          </cell>
          <cell r="G2186">
            <v>-2377.0667489011512</v>
          </cell>
        </row>
        <row r="2187">
          <cell r="A2187">
            <v>36641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36671</v>
          </cell>
          <cell r="F2187">
            <v>-5.4490359269143E-7</v>
          </cell>
          <cell r="G2187">
            <v>-5.4490359269143E-7</v>
          </cell>
        </row>
        <row r="2188">
          <cell r="A2188">
            <v>36641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36671</v>
          </cell>
          <cell r="F2188">
            <v>0</v>
          </cell>
          <cell r="G2188">
            <v>0</v>
          </cell>
        </row>
        <row r="2189">
          <cell r="A2189">
            <v>36641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36671</v>
          </cell>
          <cell r="F2189">
            <v>-1324.034534500332</v>
          </cell>
          <cell r="G2189">
            <v>-1324.034534500332</v>
          </cell>
        </row>
        <row r="2190">
          <cell r="A2190">
            <v>36641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36671</v>
          </cell>
          <cell r="F2190">
            <v>792.35558296705108</v>
          </cell>
          <cell r="G2190">
            <v>792.35558296705108</v>
          </cell>
        </row>
        <row r="2191">
          <cell r="A2191">
            <v>36641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36671</v>
          </cell>
          <cell r="F2191">
            <v>-792.35558296705108</v>
          </cell>
          <cell r="G2191">
            <v>-792.35558296705108</v>
          </cell>
        </row>
        <row r="2192">
          <cell r="A2192">
            <v>36641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36671</v>
          </cell>
          <cell r="F2192">
            <v>-289.38211313369868</v>
          </cell>
          <cell r="G2192">
            <v>-289.38211313369868</v>
          </cell>
        </row>
        <row r="2193">
          <cell r="A2193">
            <v>36641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36671</v>
          </cell>
          <cell r="F2193">
            <v>3961.7779148352506</v>
          </cell>
          <cell r="G2193">
            <v>3961.7779148352506</v>
          </cell>
        </row>
        <row r="2194">
          <cell r="A2194">
            <v>36641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36671</v>
          </cell>
          <cell r="F2194">
            <v>-792.35558296705108</v>
          </cell>
          <cell r="G2194">
            <v>-792.35558296705108</v>
          </cell>
        </row>
        <row r="2195">
          <cell r="A2195">
            <v>36641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36671</v>
          </cell>
          <cell r="F2195">
            <v>-3961.7779148352538</v>
          </cell>
          <cell r="G2195">
            <v>-3961.7779148352538</v>
          </cell>
        </row>
        <row r="2196">
          <cell r="A2196">
            <v>36641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36671</v>
          </cell>
          <cell r="F2196">
            <v>8715.9114126375534</v>
          </cell>
          <cell r="G2196">
            <v>8715.9114126375534</v>
          </cell>
        </row>
        <row r="2197">
          <cell r="A2197">
            <v>36641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36671</v>
          </cell>
          <cell r="F2197">
            <v>-42.984258274305404</v>
          </cell>
          <cell r="G2197">
            <v>-42.984258274305404</v>
          </cell>
        </row>
        <row r="2198">
          <cell r="A2198">
            <v>36641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36671</v>
          </cell>
          <cell r="F2198">
            <v>792.35558296705108</v>
          </cell>
          <cell r="G2198">
            <v>792.35558296705108</v>
          </cell>
        </row>
        <row r="2199">
          <cell r="A2199">
            <v>36641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36671</v>
          </cell>
          <cell r="F2199">
            <v>1902.798759677934</v>
          </cell>
          <cell r="G2199">
            <v>1902.798759677934</v>
          </cell>
        </row>
        <row r="2200">
          <cell r="A2200">
            <v>36641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36671</v>
          </cell>
          <cell r="F2200">
            <v>-6338.844663736415</v>
          </cell>
          <cell r="G2200">
            <v>-6338.844663736415</v>
          </cell>
        </row>
        <row r="2201">
          <cell r="A2201">
            <v>36641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36671</v>
          </cell>
          <cell r="F2201">
            <v>-6338.8446637364059</v>
          </cell>
          <cell r="G2201">
            <v>-6338.8446637364059</v>
          </cell>
        </row>
        <row r="2202">
          <cell r="A2202">
            <v>36641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36671</v>
          </cell>
          <cell r="F2202">
            <v>-149.68900173649601</v>
          </cell>
          <cell r="G2202">
            <v>-149.68900173649601</v>
          </cell>
        </row>
        <row r="2203">
          <cell r="A2203">
            <v>36641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36671</v>
          </cell>
          <cell r="F2203">
            <v>792.35558296705108</v>
          </cell>
          <cell r="G2203">
            <v>792.35558296705108</v>
          </cell>
        </row>
        <row r="2204">
          <cell r="A2204">
            <v>36641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36671</v>
          </cell>
          <cell r="F2204">
            <v>-1584.7111659341022</v>
          </cell>
          <cell r="G2204">
            <v>-1584.7111659341022</v>
          </cell>
        </row>
        <row r="2205">
          <cell r="A2205">
            <v>36641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36671</v>
          </cell>
          <cell r="F2205">
            <v>11885.333744505771</v>
          </cell>
          <cell r="G2205">
            <v>11885.333744505771</v>
          </cell>
        </row>
        <row r="2206">
          <cell r="A2206">
            <v>36641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36671</v>
          </cell>
          <cell r="F2206">
            <v>-792.35558296705108</v>
          </cell>
          <cell r="G2206">
            <v>-792.35558296705108</v>
          </cell>
        </row>
        <row r="2207">
          <cell r="A2207">
            <v>36641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36671</v>
          </cell>
          <cell r="F2207">
            <v>-3961.7779148352561</v>
          </cell>
          <cell r="G2207">
            <v>-3961.7779148352561</v>
          </cell>
        </row>
        <row r="2208">
          <cell r="A2208">
            <v>36641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36671</v>
          </cell>
          <cell r="F2208">
            <v>-3169.4223318682016</v>
          </cell>
          <cell r="G2208">
            <v>-3169.4223318682016</v>
          </cell>
        </row>
        <row r="2209">
          <cell r="A2209">
            <v>36641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36671</v>
          </cell>
          <cell r="F2209">
            <v>0</v>
          </cell>
          <cell r="G2209">
            <v>0</v>
          </cell>
        </row>
        <row r="2210">
          <cell r="A2210">
            <v>36641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36671</v>
          </cell>
          <cell r="F2210">
            <v>-2377.0667489011521</v>
          </cell>
          <cell r="G2210">
            <v>-2377.0667489011521</v>
          </cell>
        </row>
        <row r="2211">
          <cell r="A2211">
            <v>36641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36672</v>
          </cell>
          <cell r="F2211">
            <v>-1584.7111659341003</v>
          </cell>
          <cell r="G2211">
            <v>-1584.7111659341003</v>
          </cell>
        </row>
        <row r="2212">
          <cell r="A2212">
            <v>36641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36672</v>
          </cell>
          <cell r="F2212">
            <v>-5.4490359269143E-7</v>
          </cell>
          <cell r="G2212">
            <v>-5.4490359269143E-7</v>
          </cell>
        </row>
        <row r="2213">
          <cell r="A2213">
            <v>36641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36672</v>
          </cell>
          <cell r="F2213">
            <v>15847.111659341041</v>
          </cell>
          <cell r="G2213">
            <v>15847.111659341041</v>
          </cell>
        </row>
        <row r="2214">
          <cell r="A2214">
            <v>36641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36672</v>
          </cell>
          <cell r="F2214">
            <v>792.35558296705108</v>
          </cell>
          <cell r="G2214">
            <v>792.35558296705108</v>
          </cell>
        </row>
        <row r="2215">
          <cell r="A2215">
            <v>36641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36672</v>
          </cell>
          <cell r="F2215">
            <v>792.35558296705312</v>
          </cell>
          <cell r="G2215">
            <v>792.35558296705312</v>
          </cell>
        </row>
        <row r="2216">
          <cell r="A2216">
            <v>36641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36672</v>
          </cell>
          <cell r="F2216">
            <v>1584.7111659341022</v>
          </cell>
          <cell r="G2216">
            <v>1584.7111659341022</v>
          </cell>
        </row>
        <row r="2217">
          <cell r="A2217">
            <v>36641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36672</v>
          </cell>
          <cell r="F2217">
            <v>0</v>
          </cell>
          <cell r="G2217">
            <v>0</v>
          </cell>
        </row>
        <row r="2218">
          <cell r="A2218">
            <v>36641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36672</v>
          </cell>
          <cell r="F2218">
            <v>-2.0000000000000004E-12</v>
          </cell>
          <cell r="G2218">
            <v>-2.0000000000000004E-12</v>
          </cell>
        </row>
        <row r="2219">
          <cell r="A2219">
            <v>36641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36672</v>
          </cell>
          <cell r="F2219">
            <v>792.35558296705108</v>
          </cell>
          <cell r="G2219">
            <v>792.35558296705108</v>
          </cell>
        </row>
        <row r="2220">
          <cell r="A2220">
            <v>36641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36672</v>
          </cell>
          <cell r="F2220">
            <v>-792.35558296705801</v>
          </cell>
          <cell r="G2220">
            <v>-792.35558296705801</v>
          </cell>
        </row>
        <row r="2221">
          <cell r="A2221">
            <v>36641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36672</v>
          </cell>
          <cell r="F2221">
            <v>-7131.2002467034545</v>
          </cell>
          <cell r="G2221">
            <v>-7131.2002467034545</v>
          </cell>
        </row>
        <row r="2222">
          <cell r="A2222">
            <v>36641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36672</v>
          </cell>
          <cell r="F2222">
            <v>3169.4223318681993</v>
          </cell>
          <cell r="G2222">
            <v>3169.4223318681993</v>
          </cell>
        </row>
        <row r="2223">
          <cell r="A2223">
            <v>36641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36672</v>
          </cell>
          <cell r="F2223">
            <v>-3961.7779148352474</v>
          </cell>
          <cell r="G2223">
            <v>-3961.7779148352474</v>
          </cell>
        </row>
        <row r="2224">
          <cell r="A2224">
            <v>36641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36672</v>
          </cell>
          <cell r="F2224">
            <v>-3961.7779148352538</v>
          </cell>
          <cell r="G2224">
            <v>-3961.7779148352538</v>
          </cell>
        </row>
        <row r="2225">
          <cell r="A2225">
            <v>36641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36672</v>
          </cell>
          <cell r="F2225">
            <v>-792.35558296705108</v>
          </cell>
          <cell r="G2225">
            <v>-792.35558296705108</v>
          </cell>
        </row>
        <row r="2226">
          <cell r="A2226">
            <v>36641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36672</v>
          </cell>
          <cell r="F2226">
            <v>-2377.0667489011544</v>
          </cell>
          <cell r="G2226">
            <v>-2377.0667489011544</v>
          </cell>
        </row>
        <row r="2227">
          <cell r="A2227">
            <v>36641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36672</v>
          </cell>
          <cell r="F2227">
            <v>792.35558296705108</v>
          </cell>
          <cell r="G2227">
            <v>792.35558296705108</v>
          </cell>
        </row>
        <row r="2228">
          <cell r="A2228">
            <v>36641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36672</v>
          </cell>
          <cell r="F2228">
            <v>-291.50712087387905</v>
          </cell>
          <cell r="G2228">
            <v>-291.50712087387905</v>
          </cell>
        </row>
        <row r="2229">
          <cell r="A2229">
            <v>36641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36672</v>
          </cell>
          <cell r="F2229">
            <v>-8715.9114126375589</v>
          </cell>
          <cell r="G2229">
            <v>-8715.9114126375589</v>
          </cell>
        </row>
        <row r="2230">
          <cell r="A2230">
            <v>36641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36672</v>
          </cell>
          <cell r="F2230">
            <v>792.35558296704914</v>
          </cell>
          <cell r="G2230">
            <v>792.35558296704914</v>
          </cell>
        </row>
        <row r="2231">
          <cell r="A2231">
            <v>36641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36672</v>
          </cell>
          <cell r="F2231">
            <v>1584.7111659341022</v>
          </cell>
          <cell r="G2231">
            <v>1584.7111659341022</v>
          </cell>
        </row>
        <row r="2232">
          <cell r="A2232">
            <v>36641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36672</v>
          </cell>
          <cell r="F2232">
            <v>1584.7111659341022</v>
          </cell>
          <cell r="G2232">
            <v>1584.7111659341022</v>
          </cell>
        </row>
        <row r="2233">
          <cell r="A2233">
            <v>36641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36672</v>
          </cell>
          <cell r="F2233">
            <v>-3169.4223318682111</v>
          </cell>
          <cell r="G2233">
            <v>-3169.4223318682111</v>
          </cell>
        </row>
        <row r="2234">
          <cell r="A2234">
            <v>36641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36672</v>
          </cell>
          <cell r="F2234">
            <v>4754.1334978023324</v>
          </cell>
          <cell r="G2234">
            <v>4754.1334978023324</v>
          </cell>
        </row>
        <row r="2235">
          <cell r="A2235">
            <v>36641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36672</v>
          </cell>
          <cell r="F2235">
            <v>2377.0667489011498</v>
          </cell>
          <cell r="G2235">
            <v>2377.0667489011498</v>
          </cell>
        </row>
        <row r="2236">
          <cell r="A2236">
            <v>36641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36672</v>
          </cell>
          <cell r="F2236">
            <v>6338.8446637364068</v>
          </cell>
          <cell r="G2236">
            <v>6338.8446637364068</v>
          </cell>
        </row>
        <row r="2237">
          <cell r="A2237">
            <v>36641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36672</v>
          </cell>
          <cell r="F2237">
            <v>1584.7111659341003</v>
          </cell>
          <cell r="G2237">
            <v>1584.7111659341003</v>
          </cell>
        </row>
        <row r="2238">
          <cell r="A2238">
            <v>36641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36672</v>
          </cell>
          <cell r="F2238">
            <v>0</v>
          </cell>
          <cell r="G2238">
            <v>0</v>
          </cell>
        </row>
        <row r="2239">
          <cell r="A2239">
            <v>36641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36672</v>
          </cell>
          <cell r="F2239">
            <v>792.35558296705108</v>
          </cell>
          <cell r="G2239">
            <v>792.35558296705108</v>
          </cell>
        </row>
        <row r="2240">
          <cell r="A2240">
            <v>36641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36672</v>
          </cell>
          <cell r="F2240">
            <v>-2377.0667489011512</v>
          </cell>
          <cell r="G2240">
            <v>-2377.0667489011512</v>
          </cell>
        </row>
        <row r="2241">
          <cell r="A2241">
            <v>36641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36672</v>
          </cell>
          <cell r="F2241">
            <v>-5.4490359269143E-7</v>
          </cell>
          <cell r="G2241">
            <v>-5.4490359269143E-7</v>
          </cell>
        </row>
        <row r="2242">
          <cell r="A2242">
            <v>36641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36672</v>
          </cell>
          <cell r="F2242">
            <v>0</v>
          </cell>
          <cell r="G2242">
            <v>0</v>
          </cell>
        </row>
        <row r="2243">
          <cell r="A2243">
            <v>36641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36672</v>
          </cell>
          <cell r="F2243">
            <v>-1339.03740481676</v>
          </cell>
          <cell r="G2243">
            <v>-1339.03740481676</v>
          </cell>
        </row>
        <row r="2244">
          <cell r="A2244">
            <v>36641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36672</v>
          </cell>
          <cell r="F2244">
            <v>792.35558296705108</v>
          </cell>
          <cell r="G2244">
            <v>792.35558296705108</v>
          </cell>
        </row>
        <row r="2245">
          <cell r="A2245">
            <v>36641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36672</v>
          </cell>
          <cell r="F2245">
            <v>-792.35558296705108</v>
          </cell>
          <cell r="G2245">
            <v>-792.35558296705108</v>
          </cell>
        </row>
        <row r="2246">
          <cell r="A2246">
            <v>36641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36672</v>
          </cell>
          <cell r="F2246">
            <v>-291.50712141878267</v>
          </cell>
          <cell r="G2246">
            <v>-291.50712141878267</v>
          </cell>
        </row>
        <row r="2247">
          <cell r="A2247">
            <v>36641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36672</v>
          </cell>
          <cell r="F2247">
            <v>3961.7779148352506</v>
          </cell>
          <cell r="G2247">
            <v>3961.7779148352506</v>
          </cell>
        </row>
        <row r="2248">
          <cell r="A2248">
            <v>36641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36672</v>
          </cell>
          <cell r="F2248">
            <v>-792.35558296705108</v>
          </cell>
          <cell r="G2248">
            <v>-792.35558296705108</v>
          </cell>
        </row>
        <row r="2249">
          <cell r="A2249">
            <v>36641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36672</v>
          </cell>
          <cell r="F2249">
            <v>-3961.7779148352538</v>
          </cell>
          <cell r="G2249">
            <v>-3961.7779148352538</v>
          </cell>
        </row>
        <row r="2250">
          <cell r="A2250">
            <v>36641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36672</v>
          </cell>
          <cell r="F2250">
            <v>8715.9114126375534</v>
          </cell>
          <cell r="G2250">
            <v>8715.9114126375534</v>
          </cell>
        </row>
        <row r="2251">
          <cell r="A2251">
            <v>36641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36672</v>
          </cell>
          <cell r="F2251">
            <v>-42.984258274305404</v>
          </cell>
          <cell r="G2251">
            <v>-42.984258274305404</v>
          </cell>
        </row>
        <row r="2252">
          <cell r="A2252">
            <v>36641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36672</v>
          </cell>
          <cell r="F2252">
            <v>792.35558296705108</v>
          </cell>
          <cell r="G2252">
            <v>792.35558296705108</v>
          </cell>
        </row>
        <row r="2253">
          <cell r="A2253">
            <v>36641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36672</v>
          </cell>
          <cell r="F2253">
            <v>1922.0516465645251</v>
          </cell>
          <cell r="G2253">
            <v>1922.0516465645251</v>
          </cell>
        </row>
        <row r="2254">
          <cell r="A2254">
            <v>36641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36672</v>
          </cell>
          <cell r="F2254">
            <v>-6338.844663736415</v>
          </cell>
          <cell r="G2254">
            <v>-6338.844663736415</v>
          </cell>
        </row>
        <row r="2255">
          <cell r="A2255">
            <v>36641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36672</v>
          </cell>
          <cell r="F2255">
            <v>-6338.8446637364059</v>
          </cell>
          <cell r="G2255">
            <v>-6338.8446637364059</v>
          </cell>
        </row>
        <row r="2256">
          <cell r="A2256">
            <v>36641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36672</v>
          </cell>
          <cell r="F2256">
            <v>-149.68900173649402</v>
          </cell>
          <cell r="G2256">
            <v>-149.68900173649402</v>
          </cell>
        </row>
        <row r="2257">
          <cell r="A2257">
            <v>36641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36672</v>
          </cell>
          <cell r="F2257">
            <v>792.35558296705108</v>
          </cell>
          <cell r="G2257">
            <v>792.35558296705108</v>
          </cell>
        </row>
        <row r="2258">
          <cell r="A2258">
            <v>36641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36672</v>
          </cell>
          <cell r="F2258">
            <v>-1584.7111659341022</v>
          </cell>
          <cell r="G2258">
            <v>-1584.7111659341022</v>
          </cell>
        </row>
        <row r="2259">
          <cell r="A2259">
            <v>36641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36672</v>
          </cell>
          <cell r="F2259">
            <v>11885.333744505771</v>
          </cell>
          <cell r="G2259">
            <v>11885.333744505771</v>
          </cell>
        </row>
        <row r="2260">
          <cell r="A2260">
            <v>36641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36672</v>
          </cell>
          <cell r="F2260">
            <v>-792.35558296705108</v>
          </cell>
          <cell r="G2260">
            <v>-792.35558296705108</v>
          </cell>
        </row>
        <row r="2261">
          <cell r="A2261">
            <v>36641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36672</v>
          </cell>
          <cell r="F2261">
            <v>-3961.7779148352561</v>
          </cell>
          <cell r="G2261">
            <v>-3961.7779148352561</v>
          </cell>
        </row>
        <row r="2262">
          <cell r="A2262">
            <v>36641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36672</v>
          </cell>
          <cell r="F2262">
            <v>-3169.4223318682016</v>
          </cell>
          <cell r="G2262">
            <v>-3169.4223318682016</v>
          </cell>
        </row>
        <row r="2263">
          <cell r="A2263">
            <v>36641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36672</v>
          </cell>
          <cell r="F2263">
            <v>0</v>
          </cell>
          <cell r="G2263">
            <v>0</v>
          </cell>
        </row>
        <row r="2264">
          <cell r="A2264">
            <v>36641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36672</v>
          </cell>
          <cell r="F2264">
            <v>-2377.0667489011521</v>
          </cell>
          <cell r="G2264">
            <v>-2377.0667489011521</v>
          </cell>
        </row>
        <row r="2265">
          <cell r="A2265">
            <v>36641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36677</v>
          </cell>
          <cell r="F2265">
            <v>-3169.4223318682107</v>
          </cell>
          <cell r="G2265">
            <v>-3169.4223318682107</v>
          </cell>
        </row>
        <row r="2266">
          <cell r="A2266">
            <v>36641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36677</v>
          </cell>
          <cell r="F2266">
            <v>-1.08980718538286E-6</v>
          </cell>
          <cell r="G2266">
            <v>-1.08980718538286E-6</v>
          </cell>
        </row>
        <row r="2267">
          <cell r="A2267">
            <v>36641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36677</v>
          </cell>
          <cell r="F2267">
            <v>31694.223318682081</v>
          </cell>
          <cell r="G2267">
            <v>31694.223318682081</v>
          </cell>
        </row>
        <row r="2268">
          <cell r="A2268">
            <v>36641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36677</v>
          </cell>
          <cell r="F2268">
            <v>1584.7111659341003</v>
          </cell>
          <cell r="G2268">
            <v>1584.7111659341003</v>
          </cell>
        </row>
        <row r="2269">
          <cell r="A2269">
            <v>36641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36677</v>
          </cell>
          <cell r="F2269">
            <v>1584.7111659340901</v>
          </cell>
          <cell r="G2269">
            <v>1584.7111659340901</v>
          </cell>
        </row>
        <row r="2270">
          <cell r="A2270">
            <v>36641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36677</v>
          </cell>
          <cell r="F2270">
            <v>3169.4223318682007</v>
          </cell>
          <cell r="G2270">
            <v>3169.4223318682007</v>
          </cell>
        </row>
        <row r="2271">
          <cell r="A2271">
            <v>36641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36677</v>
          </cell>
          <cell r="F2271">
            <v>0</v>
          </cell>
          <cell r="G2271">
            <v>0</v>
          </cell>
        </row>
        <row r="2272">
          <cell r="A2272">
            <v>36641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36677</v>
          </cell>
          <cell r="F2272">
            <v>1.0000000000000001E-11</v>
          </cell>
          <cell r="G2272">
            <v>1.0000000000000001E-11</v>
          </cell>
        </row>
        <row r="2273">
          <cell r="A2273">
            <v>36641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36677</v>
          </cell>
          <cell r="F2273">
            <v>1584.7111659341003</v>
          </cell>
          <cell r="G2273">
            <v>1584.7111659341003</v>
          </cell>
        </row>
        <row r="2274">
          <cell r="A2274">
            <v>36641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36677</v>
          </cell>
          <cell r="F2274">
            <v>-1584.7111659341101</v>
          </cell>
          <cell r="G2274">
            <v>-1584.7111659341101</v>
          </cell>
        </row>
        <row r="2275">
          <cell r="A2275">
            <v>36641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36677</v>
          </cell>
          <cell r="F2275">
            <v>-14262.40049340692</v>
          </cell>
          <cell r="G2275">
            <v>-14262.40049340692</v>
          </cell>
        </row>
        <row r="2276">
          <cell r="A2276">
            <v>36641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36677</v>
          </cell>
          <cell r="F2276">
            <v>6338.8446637364214</v>
          </cell>
          <cell r="G2276">
            <v>6338.8446637364214</v>
          </cell>
        </row>
        <row r="2277">
          <cell r="A2277">
            <v>36641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36677</v>
          </cell>
          <cell r="F2277">
            <v>-7923.5558296705012</v>
          </cell>
          <cell r="G2277">
            <v>-7923.5558296705012</v>
          </cell>
        </row>
        <row r="2278">
          <cell r="A2278">
            <v>36641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36677</v>
          </cell>
          <cell r="F2278">
            <v>-7923.5558296705121</v>
          </cell>
          <cell r="G2278">
            <v>-7923.5558296705121</v>
          </cell>
        </row>
        <row r="2279">
          <cell r="A2279">
            <v>36641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36677</v>
          </cell>
          <cell r="F2279">
            <v>-1584.7111659341003</v>
          </cell>
          <cell r="G2279">
            <v>-1584.7111659341003</v>
          </cell>
        </row>
        <row r="2280">
          <cell r="A2280">
            <v>36641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36677</v>
          </cell>
          <cell r="F2280">
            <v>-4754.1334978022605</v>
          </cell>
          <cell r="G2280">
            <v>-4754.1334978022605</v>
          </cell>
        </row>
        <row r="2281">
          <cell r="A2281">
            <v>36641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36677</v>
          </cell>
          <cell r="F2281">
            <v>1584.7111659341003</v>
          </cell>
          <cell r="G2281">
            <v>1584.7111659341003</v>
          </cell>
        </row>
        <row r="2282">
          <cell r="A2282">
            <v>36641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36677</v>
          </cell>
          <cell r="F2282">
            <v>-645.77631047873217</v>
          </cell>
          <cell r="G2282">
            <v>-645.77631047873217</v>
          </cell>
        </row>
        <row r="2283">
          <cell r="A2283">
            <v>36641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36677</v>
          </cell>
          <cell r="F2283">
            <v>-17431.822825275125</v>
          </cell>
          <cell r="G2283">
            <v>-17431.822825275125</v>
          </cell>
        </row>
        <row r="2284">
          <cell r="A2284">
            <v>36641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36677</v>
          </cell>
          <cell r="F2284">
            <v>1584.7111659341101</v>
          </cell>
          <cell r="G2284">
            <v>1584.7111659341101</v>
          </cell>
        </row>
        <row r="2285">
          <cell r="A2285">
            <v>36641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36677</v>
          </cell>
          <cell r="F2285">
            <v>3169.4223318682007</v>
          </cell>
          <cell r="G2285">
            <v>3169.4223318682007</v>
          </cell>
        </row>
        <row r="2286">
          <cell r="A2286">
            <v>36641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36677</v>
          </cell>
          <cell r="F2286">
            <v>3169.4223318682007</v>
          </cell>
          <cell r="G2286">
            <v>3169.4223318682007</v>
          </cell>
        </row>
        <row r="2287">
          <cell r="A2287">
            <v>36641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36677</v>
          </cell>
          <cell r="F2287">
            <v>-6338.8446637364596</v>
          </cell>
          <cell r="G2287">
            <v>-6338.8446637364596</v>
          </cell>
        </row>
        <row r="2288">
          <cell r="A2288">
            <v>36641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36677</v>
          </cell>
          <cell r="F2288">
            <v>9508.2669956045811</v>
          </cell>
          <cell r="G2288">
            <v>9508.2669956045811</v>
          </cell>
        </row>
        <row r="2289">
          <cell r="A2289">
            <v>36641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36677</v>
          </cell>
          <cell r="F2289">
            <v>4754.1334978023106</v>
          </cell>
          <cell r="G2289">
            <v>4754.1334978023106</v>
          </cell>
        </row>
        <row r="2290">
          <cell r="A2290">
            <v>36641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36677</v>
          </cell>
          <cell r="F2290">
            <v>12677.689327472812</v>
          </cell>
          <cell r="G2290">
            <v>12677.689327472812</v>
          </cell>
        </row>
        <row r="2291">
          <cell r="A2291">
            <v>36641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36677</v>
          </cell>
          <cell r="F2291">
            <v>3169.4223318682107</v>
          </cell>
          <cell r="G2291">
            <v>3169.4223318682107</v>
          </cell>
        </row>
        <row r="2292">
          <cell r="A2292">
            <v>36641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36677</v>
          </cell>
          <cell r="F2292">
            <v>0</v>
          </cell>
          <cell r="G2292">
            <v>0</v>
          </cell>
        </row>
        <row r="2293">
          <cell r="A2293">
            <v>36641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36677</v>
          </cell>
          <cell r="F2293">
            <v>1584.7111659341003</v>
          </cell>
          <cell r="G2293">
            <v>1584.7111659341003</v>
          </cell>
        </row>
        <row r="2294">
          <cell r="A2294">
            <v>36641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36677</v>
          </cell>
          <cell r="F2294">
            <v>-4754.1334978023106</v>
          </cell>
          <cell r="G2294">
            <v>-4754.1334978023106</v>
          </cell>
        </row>
        <row r="2295">
          <cell r="A2295">
            <v>36641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36677</v>
          </cell>
          <cell r="F2295">
            <v>-1.08980718538286E-6</v>
          </cell>
          <cell r="G2295">
            <v>-1.08980718538286E-6</v>
          </cell>
        </row>
        <row r="2296">
          <cell r="A2296">
            <v>36641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36677</v>
          </cell>
          <cell r="F2296">
            <v>0</v>
          </cell>
          <cell r="G2296">
            <v>0</v>
          </cell>
        </row>
        <row r="2297">
          <cell r="A2297">
            <v>36641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36677</v>
          </cell>
          <cell r="F2297">
            <v>-2932.8912209818227</v>
          </cell>
          <cell r="G2297">
            <v>-2932.8912209818227</v>
          </cell>
        </row>
        <row r="2298">
          <cell r="A2298">
            <v>36641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36677</v>
          </cell>
          <cell r="F2298">
            <v>1584.7111659341003</v>
          </cell>
          <cell r="G2298">
            <v>1584.7111659341003</v>
          </cell>
        </row>
        <row r="2299">
          <cell r="A2299">
            <v>36641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36677</v>
          </cell>
          <cell r="F2299">
            <v>-1584.7111659341003</v>
          </cell>
          <cell r="G2299">
            <v>-1584.7111659341003</v>
          </cell>
        </row>
        <row r="2300">
          <cell r="A2300">
            <v>36641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36677</v>
          </cell>
          <cell r="F2300">
            <v>-645.77631156853931</v>
          </cell>
          <cell r="G2300">
            <v>-645.77631156853931</v>
          </cell>
        </row>
        <row r="2301">
          <cell r="A2301">
            <v>36641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36677</v>
          </cell>
          <cell r="F2301">
            <v>7923.5558296705203</v>
          </cell>
          <cell r="G2301">
            <v>7923.5558296705203</v>
          </cell>
        </row>
        <row r="2302">
          <cell r="A2302">
            <v>36641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36677</v>
          </cell>
          <cell r="F2302">
            <v>-1584.7111659341003</v>
          </cell>
          <cell r="G2302">
            <v>-1584.7111659341003</v>
          </cell>
        </row>
        <row r="2303">
          <cell r="A2303">
            <v>36641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36677</v>
          </cell>
          <cell r="F2303">
            <v>-7923.5558296705121</v>
          </cell>
          <cell r="G2303">
            <v>-7923.5558296705121</v>
          </cell>
        </row>
        <row r="2304">
          <cell r="A2304">
            <v>36641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36677</v>
          </cell>
          <cell r="F2304">
            <v>17431.822825275147</v>
          </cell>
          <cell r="G2304">
            <v>17431.822825275147</v>
          </cell>
        </row>
        <row r="2305">
          <cell r="A2305">
            <v>36641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36677</v>
          </cell>
          <cell r="F2305">
            <v>-85.968516548610808</v>
          </cell>
          <cell r="G2305">
            <v>-85.968516548610808</v>
          </cell>
        </row>
        <row r="2306">
          <cell r="A2306">
            <v>36641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36677</v>
          </cell>
          <cell r="F2306">
            <v>1584.7111659341003</v>
          </cell>
          <cell r="G2306">
            <v>1584.7111659341003</v>
          </cell>
        </row>
        <row r="2307">
          <cell r="A2307">
            <v>36641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36677</v>
          </cell>
          <cell r="F2307">
            <v>4224.44384193929</v>
          </cell>
          <cell r="G2307">
            <v>4224.44384193929</v>
          </cell>
        </row>
        <row r="2308">
          <cell r="A2308">
            <v>36641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36677</v>
          </cell>
          <cell r="F2308">
            <v>-12677.689327472794</v>
          </cell>
          <cell r="G2308">
            <v>-12677.689327472794</v>
          </cell>
        </row>
        <row r="2309">
          <cell r="A2309">
            <v>36641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36677</v>
          </cell>
          <cell r="F2309">
            <v>-12677.689327472812</v>
          </cell>
          <cell r="G2309">
            <v>-12677.689327472812</v>
          </cell>
        </row>
        <row r="2310">
          <cell r="A2310">
            <v>36641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36677</v>
          </cell>
          <cell r="F2310">
            <v>-299.37800347298804</v>
          </cell>
          <cell r="G2310">
            <v>-299.37800347298804</v>
          </cell>
        </row>
        <row r="2311">
          <cell r="A2311">
            <v>36641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36677</v>
          </cell>
          <cell r="F2311">
            <v>1584.7111659341003</v>
          </cell>
          <cell r="G2311">
            <v>1584.7111659341003</v>
          </cell>
        </row>
        <row r="2312">
          <cell r="A2312">
            <v>36641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36677</v>
          </cell>
          <cell r="F2312">
            <v>-3169.4223318682007</v>
          </cell>
          <cell r="G2312">
            <v>-3169.4223318682007</v>
          </cell>
        </row>
        <row r="2313">
          <cell r="A2313">
            <v>36641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36677</v>
          </cell>
          <cell r="F2313">
            <v>23770.667489011517</v>
          </cell>
          <cell r="G2313">
            <v>23770.667489011517</v>
          </cell>
        </row>
        <row r="2314">
          <cell r="A2314">
            <v>36641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36677</v>
          </cell>
          <cell r="F2314">
            <v>-1584.7111659341003</v>
          </cell>
          <cell r="G2314">
            <v>-1584.7111659341003</v>
          </cell>
        </row>
        <row r="2315">
          <cell r="A2315">
            <v>36641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36677</v>
          </cell>
          <cell r="F2315">
            <v>-7923.5558296705012</v>
          </cell>
          <cell r="G2315">
            <v>-7923.5558296705012</v>
          </cell>
        </row>
        <row r="2316">
          <cell r="A2316">
            <v>36641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36677</v>
          </cell>
          <cell r="F2316">
            <v>-6338.8446637364104</v>
          </cell>
          <cell r="G2316">
            <v>-6338.8446637364104</v>
          </cell>
        </row>
        <row r="2317">
          <cell r="A2317">
            <v>36641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36677</v>
          </cell>
          <cell r="F2317">
            <v>0</v>
          </cell>
          <cell r="G2317">
            <v>0</v>
          </cell>
        </row>
        <row r="2318">
          <cell r="A2318">
            <v>36641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36677</v>
          </cell>
          <cell r="F2318">
            <v>-4754.1334978022996</v>
          </cell>
          <cell r="G2318">
            <v>-4754.1334978022996</v>
          </cell>
        </row>
        <row r="2319">
          <cell r="A2319">
            <v>36641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36678</v>
          </cell>
          <cell r="F2319">
            <v>0</v>
          </cell>
          <cell r="G2319">
            <v>0</v>
          </cell>
        </row>
        <row r="2320">
          <cell r="A2320">
            <v>36641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36678</v>
          </cell>
          <cell r="F2320">
            <v>-19731.387833236404</v>
          </cell>
          <cell r="G2320">
            <v>-19731.387833236404</v>
          </cell>
        </row>
        <row r="2321">
          <cell r="A2321">
            <v>36641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36678</v>
          </cell>
          <cell r="F2321">
            <v>-86698.018552408495</v>
          </cell>
          <cell r="G2321">
            <v>-86698.018552408495</v>
          </cell>
        </row>
        <row r="2322">
          <cell r="A2322">
            <v>36641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36678</v>
          </cell>
          <cell r="F2322">
            <v>-17339.603710481701</v>
          </cell>
          <cell r="G2322">
            <v>-17339.603710481701</v>
          </cell>
        </row>
        <row r="2323">
          <cell r="A2323">
            <v>36641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36678</v>
          </cell>
          <cell r="F2323">
            <v>-69358.414841926802</v>
          </cell>
          <cell r="G2323">
            <v>-69358.414841926802</v>
          </cell>
        </row>
        <row r="2324">
          <cell r="A2324">
            <v>36641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36678</v>
          </cell>
          <cell r="F2324">
            <v>-34679.207420963401</v>
          </cell>
          <cell r="G2324">
            <v>-34679.207420963401</v>
          </cell>
        </row>
        <row r="2325">
          <cell r="A2325">
            <v>36641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36678</v>
          </cell>
          <cell r="F2325">
            <v>0</v>
          </cell>
          <cell r="G2325">
            <v>0</v>
          </cell>
        </row>
        <row r="2326">
          <cell r="A2326">
            <v>36641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36678</v>
          </cell>
          <cell r="F2326">
            <v>17339.603710481701</v>
          </cell>
          <cell r="G2326">
            <v>17339.603710481701</v>
          </cell>
        </row>
        <row r="2327">
          <cell r="A2327">
            <v>36641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36678</v>
          </cell>
          <cell r="F2327">
            <v>-17339.603710481701</v>
          </cell>
          <cell r="G2327">
            <v>-17339.603710481701</v>
          </cell>
        </row>
        <row r="2328">
          <cell r="A2328">
            <v>36641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36678</v>
          </cell>
          <cell r="F2328">
            <v>17339.603710481701</v>
          </cell>
          <cell r="G2328">
            <v>17339.603710481701</v>
          </cell>
        </row>
        <row r="2329">
          <cell r="A2329">
            <v>36641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36678</v>
          </cell>
          <cell r="F2329">
            <v>-17339.603710481701</v>
          </cell>
          <cell r="G2329">
            <v>-17339.603710481701</v>
          </cell>
        </row>
        <row r="2330">
          <cell r="A2330">
            <v>36641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36678</v>
          </cell>
          <cell r="F2330">
            <v>-104037.62226289012</v>
          </cell>
          <cell r="G2330">
            <v>-104037.62226289012</v>
          </cell>
        </row>
        <row r="2331">
          <cell r="A2331">
            <v>36641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36678</v>
          </cell>
          <cell r="F2331">
            <v>0</v>
          </cell>
          <cell r="G2331">
            <v>0</v>
          </cell>
        </row>
        <row r="2332">
          <cell r="A2332">
            <v>36641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36678</v>
          </cell>
          <cell r="F2332">
            <v>0</v>
          </cell>
          <cell r="G2332">
            <v>0</v>
          </cell>
        </row>
        <row r="2333">
          <cell r="A2333">
            <v>36641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36678</v>
          </cell>
          <cell r="F2333">
            <v>8925.3151520659812</v>
          </cell>
          <cell r="G2333">
            <v>8925.3151520659812</v>
          </cell>
        </row>
        <row r="2334">
          <cell r="A2334">
            <v>36641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36678</v>
          </cell>
          <cell r="F2334">
            <v>-69358.414841926802</v>
          </cell>
          <cell r="G2334">
            <v>-69358.414841926802</v>
          </cell>
        </row>
        <row r="2335">
          <cell r="A2335">
            <v>36641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36678</v>
          </cell>
          <cell r="F2335">
            <v>-10287.169660340101</v>
          </cell>
          <cell r="G2335">
            <v>-10287.169660340101</v>
          </cell>
        </row>
        <row r="2336">
          <cell r="A2336">
            <v>36641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36678</v>
          </cell>
          <cell r="F2336">
            <v>69358.414841926802</v>
          </cell>
          <cell r="G2336">
            <v>69358.414841926802</v>
          </cell>
        </row>
        <row r="2337">
          <cell r="A2337">
            <v>36641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36678</v>
          </cell>
          <cell r="F2337">
            <v>-17339.603710481701</v>
          </cell>
          <cell r="G2337">
            <v>-17339.603710481701</v>
          </cell>
        </row>
        <row r="2338">
          <cell r="A2338">
            <v>36641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36678</v>
          </cell>
          <cell r="F2338">
            <v>3766.6256055155</v>
          </cell>
          <cell r="G2338">
            <v>3766.6256055155</v>
          </cell>
        </row>
        <row r="2339">
          <cell r="A2339">
            <v>36641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36678</v>
          </cell>
          <cell r="F2339">
            <v>104037.62226289019</v>
          </cell>
          <cell r="G2339">
            <v>104037.62226289019</v>
          </cell>
        </row>
        <row r="2340">
          <cell r="A2340">
            <v>36641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36678</v>
          </cell>
          <cell r="F2340">
            <v>-17339.603710481701</v>
          </cell>
          <cell r="G2340">
            <v>-17339.603710481701</v>
          </cell>
        </row>
        <row r="2341">
          <cell r="A2341">
            <v>36641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36678</v>
          </cell>
          <cell r="F2341">
            <v>-34679.207420963401</v>
          </cell>
          <cell r="G2341">
            <v>-34679.207420963401</v>
          </cell>
        </row>
        <row r="2342">
          <cell r="A2342">
            <v>36641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36678</v>
          </cell>
          <cell r="F2342">
            <v>1.0000000000000002E-10</v>
          </cell>
          <cell r="G2342">
            <v>1.0000000000000002E-10</v>
          </cell>
        </row>
        <row r="2343">
          <cell r="A2343">
            <v>36641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36678</v>
          </cell>
          <cell r="F2343">
            <v>69358.414841926802</v>
          </cell>
          <cell r="G2343">
            <v>69358.414841926802</v>
          </cell>
        </row>
        <row r="2344">
          <cell r="A2344">
            <v>36641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36678</v>
          </cell>
          <cell r="F2344">
            <v>69358.414841926802</v>
          </cell>
          <cell r="G2344">
            <v>69358.414841926802</v>
          </cell>
        </row>
        <row r="2345">
          <cell r="A2345">
            <v>36641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36678</v>
          </cell>
          <cell r="F2345">
            <v>0</v>
          </cell>
          <cell r="G2345">
            <v>0</v>
          </cell>
        </row>
        <row r="2346">
          <cell r="A2346">
            <v>36641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36678</v>
          </cell>
          <cell r="F2346">
            <v>17339.603710481701</v>
          </cell>
          <cell r="G2346">
            <v>17339.603710481701</v>
          </cell>
        </row>
        <row r="2347">
          <cell r="A2347">
            <v>36641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36678</v>
          </cell>
          <cell r="F2347">
            <v>-17339.603710481701</v>
          </cell>
          <cell r="G2347">
            <v>-17339.603710481701</v>
          </cell>
        </row>
        <row r="2348">
          <cell r="A2348">
            <v>36641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36678</v>
          </cell>
          <cell r="F2348">
            <v>173396.03710481699</v>
          </cell>
          <cell r="G2348">
            <v>173396.03710481699</v>
          </cell>
        </row>
        <row r="2349">
          <cell r="A2349">
            <v>36641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36678</v>
          </cell>
          <cell r="F2349">
            <v>-86698.018552408612</v>
          </cell>
          <cell r="G2349">
            <v>-86698.018552408612</v>
          </cell>
        </row>
        <row r="2350">
          <cell r="A2350">
            <v>36641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36678</v>
          </cell>
          <cell r="F2350">
            <v>17339.603710481701</v>
          </cell>
          <cell r="G2350">
            <v>17339.603710481701</v>
          </cell>
        </row>
        <row r="2351">
          <cell r="A2351">
            <v>36641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36678</v>
          </cell>
          <cell r="F2351">
            <v>0</v>
          </cell>
          <cell r="G2351">
            <v>0</v>
          </cell>
        </row>
        <row r="2352">
          <cell r="A2352">
            <v>36641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36678</v>
          </cell>
          <cell r="F2352">
            <v>86698.018552408612</v>
          </cell>
          <cell r="G2352">
            <v>86698.018552408612</v>
          </cell>
        </row>
        <row r="2353">
          <cell r="A2353">
            <v>36641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36678</v>
          </cell>
          <cell r="F2353">
            <v>0</v>
          </cell>
          <cell r="G2353">
            <v>0</v>
          </cell>
        </row>
        <row r="2354">
          <cell r="A2354">
            <v>36641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36678</v>
          </cell>
          <cell r="F2354">
            <v>-352.56021396680603</v>
          </cell>
          <cell r="G2354">
            <v>-352.56021396680603</v>
          </cell>
        </row>
        <row r="2355">
          <cell r="A2355">
            <v>36641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36678</v>
          </cell>
          <cell r="F2355">
            <v>-34679.207420963401</v>
          </cell>
          <cell r="G2355">
            <v>-34679.207420963401</v>
          </cell>
        </row>
        <row r="2356">
          <cell r="A2356">
            <v>36641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36678</v>
          </cell>
          <cell r="F2356">
            <v>-36609.477360578974</v>
          </cell>
          <cell r="G2356">
            <v>-36609.477360578974</v>
          </cell>
        </row>
        <row r="2357">
          <cell r="A2357">
            <v>36641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36678</v>
          </cell>
          <cell r="F2357">
            <v>-52018.811131445094</v>
          </cell>
          <cell r="G2357">
            <v>-52018.811131445094</v>
          </cell>
        </row>
        <row r="2358">
          <cell r="A2358">
            <v>36641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36678</v>
          </cell>
          <cell r="F2358">
            <v>0</v>
          </cell>
          <cell r="G2358">
            <v>0</v>
          </cell>
        </row>
        <row r="2359">
          <cell r="A2359">
            <v>36641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36678</v>
          </cell>
          <cell r="F2359">
            <v>-34679.207420963401</v>
          </cell>
          <cell r="G2359">
            <v>-34679.207420963401</v>
          </cell>
        </row>
        <row r="2360">
          <cell r="A2360">
            <v>36641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36678</v>
          </cell>
          <cell r="F2360">
            <v>4649.2212330068814</v>
          </cell>
          <cell r="G2360">
            <v>4649.2212330068814</v>
          </cell>
        </row>
        <row r="2361">
          <cell r="A2361">
            <v>36641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36678</v>
          </cell>
          <cell r="F2361">
            <v>-17339.603710481701</v>
          </cell>
          <cell r="G2361">
            <v>-17339.603710481701</v>
          </cell>
        </row>
        <row r="2362">
          <cell r="A2362">
            <v>36641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36678</v>
          </cell>
          <cell r="F2362">
            <v>0</v>
          </cell>
          <cell r="G2362">
            <v>0</v>
          </cell>
        </row>
        <row r="2363">
          <cell r="A2363">
            <v>36641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36678</v>
          </cell>
          <cell r="F2363">
            <v>34679.207420963401</v>
          </cell>
          <cell r="G2363">
            <v>34679.207420963401</v>
          </cell>
        </row>
        <row r="2364">
          <cell r="A2364">
            <v>36641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36678</v>
          </cell>
          <cell r="F2364">
            <v>52018.811131445094</v>
          </cell>
          <cell r="G2364">
            <v>52018.811131445094</v>
          </cell>
        </row>
        <row r="2365">
          <cell r="A2365">
            <v>36641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36678</v>
          </cell>
          <cell r="F2365">
            <v>-17339.603710481701</v>
          </cell>
          <cell r="G2365">
            <v>-17339.603710481701</v>
          </cell>
        </row>
        <row r="2366">
          <cell r="A2366">
            <v>36641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36678</v>
          </cell>
          <cell r="F2366">
            <v>-52018.811131445094</v>
          </cell>
          <cell r="G2366">
            <v>-52018.811131445094</v>
          </cell>
        </row>
        <row r="2367">
          <cell r="A2367">
            <v>36641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36678</v>
          </cell>
          <cell r="F2367">
            <v>-34679.207420963401</v>
          </cell>
          <cell r="G2367">
            <v>-34679.207420963401</v>
          </cell>
        </row>
        <row r="2368">
          <cell r="A2368">
            <v>36641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36678</v>
          </cell>
          <cell r="F2368">
            <v>156056.43339433536</v>
          </cell>
          <cell r="G2368">
            <v>156056.43339433536</v>
          </cell>
        </row>
        <row r="2369">
          <cell r="A2369">
            <v>36641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36678</v>
          </cell>
          <cell r="F2369">
            <v>-19731.387833236404</v>
          </cell>
          <cell r="G2369">
            <v>-19731.387833236404</v>
          </cell>
        </row>
        <row r="2370">
          <cell r="A2370">
            <v>36641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36678</v>
          </cell>
          <cell r="F2370">
            <v>-69358.414841926802</v>
          </cell>
          <cell r="G2370">
            <v>-69358.414841926802</v>
          </cell>
        </row>
        <row r="2371">
          <cell r="A2371">
            <v>36641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36678</v>
          </cell>
          <cell r="F2371">
            <v>5046.8350934301507</v>
          </cell>
          <cell r="G2371">
            <v>5046.8350934301507</v>
          </cell>
        </row>
        <row r="2372">
          <cell r="A2372">
            <v>36641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36678</v>
          </cell>
          <cell r="F2372">
            <v>52018.811131445094</v>
          </cell>
          <cell r="G2372">
            <v>52018.811131445094</v>
          </cell>
        </row>
        <row r="2373">
          <cell r="A2373">
            <v>36641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36678</v>
          </cell>
          <cell r="F2373">
            <v>-69358.414841926802</v>
          </cell>
          <cell r="G2373">
            <v>-69358.414841926802</v>
          </cell>
        </row>
        <row r="2374">
          <cell r="A2374">
            <v>36641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36678</v>
          </cell>
          <cell r="F2374">
            <v>-69358.414841926802</v>
          </cell>
          <cell r="G2374">
            <v>-69358.414841926802</v>
          </cell>
        </row>
        <row r="2375">
          <cell r="A2375">
            <v>36641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36678</v>
          </cell>
          <cell r="F2375">
            <v>-17339.603710481701</v>
          </cell>
          <cell r="G2375">
            <v>-17339.603710481701</v>
          </cell>
        </row>
        <row r="2376">
          <cell r="A2376">
            <v>36641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36678</v>
          </cell>
          <cell r="F2376">
            <v>352.56021396680705</v>
          </cell>
          <cell r="G2376">
            <v>352.56021396680705</v>
          </cell>
        </row>
        <row r="2377">
          <cell r="A2377">
            <v>36641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36678</v>
          </cell>
          <cell r="F2377">
            <v>0</v>
          </cell>
          <cell r="G2377">
            <v>0</v>
          </cell>
        </row>
        <row r="2378">
          <cell r="A2378">
            <v>36641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36708</v>
          </cell>
          <cell r="F2378">
            <v>-31348.463581843997</v>
          </cell>
          <cell r="G2378">
            <v>-31348.463581843997</v>
          </cell>
        </row>
        <row r="2379">
          <cell r="A2379">
            <v>36641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36708</v>
          </cell>
          <cell r="F2379">
            <v>-9604.1433435470299</v>
          </cell>
          <cell r="G2379">
            <v>-9604.1433435470299</v>
          </cell>
        </row>
        <row r="2380">
          <cell r="A2380">
            <v>36641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36708</v>
          </cell>
          <cell r="F2380">
            <v>-31348.463581843997</v>
          </cell>
          <cell r="G2380">
            <v>-31348.463581843997</v>
          </cell>
        </row>
        <row r="2381">
          <cell r="A2381">
            <v>36641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36708</v>
          </cell>
          <cell r="F2381">
            <v>-22787.925578217204</v>
          </cell>
          <cell r="G2381">
            <v>-22787.925578217204</v>
          </cell>
        </row>
        <row r="2382">
          <cell r="A2382">
            <v>36641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36708</v>
          </cell>
          <cell r="F2382">
            <v>15674.231790921998</v>
          </cell>
          <cell r="G2382">
            <v>15674.231790921998</v>
          </cell>
        </row>
        <row r="2383">
          <cell r="A2383">
            <v>36641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36708</v>
          </cell>
          <cell r="F2383">
            <v>0</v>
          </cell>
          <cell r="G2383">
            <v>0</v>
          </cell>
        </row>
        <row r="2384">
          <cell r="A2384">
            <v>36641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36708</v>
          </cell>
          <cell r="F2384">
            <v>47022.695372766007</v>
          </cell>
          <cell r="G2384">
            <v>47022.695372766007</v>
          </cell>
        </row>
        <row r="2385">
          <cell r="A2385">
            <v>36641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36708</v>
          </cell>
          <cell r="F2385">
            <v>-15674.231790921998</v>
          </cell>
          <cell r="G2385">
            <v>-15674.231790921998</v>
          </cell>
        </row>
        <row r="2386">
          <cell r="A2386">
            <v>36641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36708</v>
          </cell>
          <cell r="F2386">
            <v>0</v>
          </cell>
          <cell r="G2386">
            <v>0</v>
          </cell>
        </row>
        <row r="2387">
          <cell r="A2387">
            <v>36641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36708</v>
          </cell>
          <cell r="F2387">
            <v>31348.463581843997</v>
          </cell>
          <cell r="G2387">
            <v>31348.463581843997</v>
          </cell>
        </row>
        <row r="2388">
          <cell r="A2388">
            <v>36641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36708</v>
          </cell>
          <cell r="F2388">
            <v>-15674.231790921998</v>
          </cell>
          <cell r="G2388">
            <v>-15674.231790921998</v>
          </cell>
        </row>
        <row r="2389">
          <cell r="A2389">
            <v>36641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36708</v>
          </cell>
          <cell r="F2389">
            <v>-15674.231790921998</v>
          </cell>
          <cell r="G2389">
            <v>-15674.231790921998</v>
          </cell>
        </row>
        <row r="2390">
          <cell r="A2390">
            <v>36641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36708</v>
          </cell>
          <cell r="F2390">
            <v>-15674.231790921998</v>
          </cell>
          <cell r="G2390">
            <v>-15674.231790921998</v>
          </cell>
        </row>
        <row r="2391">
          <cell r="A2391">
            <v>36641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36708</v>
          </cell>
          <cell r="F2391">
            <v>-219439.24507290803</v>
          </cell>
          <cell r="G2391">
            <v>-219439.24507290803</v>
          </cell>
        </row>
        <row r="2392">
          <cell r="A2392">
            <v>36641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36708</v>
          </cell>
          <cell r="F2392">
            <v>15674.231790921998</v>
          </cell>
          <cell r="G2392">
            <v>15674.231790921998</v>
          </cell>
        </row>
        <row r="2393">
          <cell r="A2393">
            <v>36641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36708</v>
          </cell>
          <cell r="F2393">
            <v>94045.390745532102</v>
          </cell>
          <cell r="G2393">
            <v>94045.390745532102</v>
          </cell>
        </row>
        <row r="2394">
          <cell r="A2394">
            <v>36641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36708</v>
          </cell>
          <cell r="F2394">
            <v>5774.7687682858004</v>
          </cell>
          <cell r="G2394">
            <v>5774.7687682858004</v>
          </cell>
        </row>
        <row r="2395">
          <cell r="A2395">
            <v>36641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36708</v>
          </cell>
          <cell r="F2395">
            <v>47022.695372766007</v>
          </cell>
          <cell r="G2395">
            <v>47022.695372766007</v>
          </cell>
        </row>
        <row r="2396">
          <cell r="A2396">
            <v>36641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36708</v>
          </cell>
          <cell r="F2396">
            <v>141068.086118298</v>
          </cell>
          <cell r="G2396">
            <v>141068.086118298</v>
          </cell>
        </row>
        <row r="2397">
          <cell r="A2397">
            <v>36641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36708</v>
          </cell>
          <cell r="F2397">
            <v>15674.231790921998</v>
          </cell>
          <cell r="G2397">
            <v>15674.231790921998</v>
          </cell>
        </row>
        <row r="2398">
          <cell r="A2398">
            <v>36641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36708</v>
          </cell>
          <cell r="F2398">
            <v>526.02223138139016</v>
          </cell>
          <cell r="G2398">
            <v>526.02223138139016</v>
          </cell>
        </row>
        <row r="2399">
          <cell r="A2399">
            <v>36641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36708</v>
          </cell>
          <cell r="F2399">
            <v>-7837.1158954610119</v>
          </cell>
          <cell r="G2399">
            <v>-7837.1158954610119</v>
          </cell>
        </row>
        <row r="2400">
          <cell r="A2400">
            <v>36641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36708</v>
          </cell>
          <cell r="F2400">
            <v>-109719.62253645402</v>
          </cell>
          <cell r="G2400">
            <v>-109719.62253645402</v>
          </cell>
        </row>
        <row r="2401">
          <cell r="A2401">
            <v>36641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36708</v>
          </cell>
          <cell r="F2401">
            <v>-11170.644482470401</v>
          </cell>
          <cell r="G2401">
            <v>-11170.644482470401</v>
          </cell>
        </row>
        <row r="2402">
          <cell r="A2402">
            <v>36641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36708</v>
          </cell>
          <cell r="F2402">
            <v>-15674.231790921998</v>
          </cell>
          <cell r="G2402">
            <v>-15674.231790921998</v>
          </cell>
        </row>
        <row r="2403">
          <cell r="A2403">
            <v>36641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36708</v>
          </cell>
          <cell r="F2403">
            <v>-22477.067189220303</v>
          </cell>
          <cell r="G2403">
            <v>-22477.067189220303</v>
          </cell>
        </row>
        <row r="2404">
          <cell r="A2404">
            <v>36641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36708</v>
          </cell>
          <cell r="F2404">
            <v>-47022.695372766109</v>
          </cell>
          <cell r="G2404">
            <v>-47022.695372766109</v>
          </cell>
        </row>
        <row r="2405">
          <cell r="A2405">
            <v>36641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36708</v>
          </cell>
          <cell r="F2405">
            <v>-15674.231790921998</v>
          </cell>
          <cell r="G2405">
            <v>-15674.231790921998</v>
          </cell>
        </row>
        <row r="2406">
          <cell r="A2406">
            <v>36641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36708</v>
          </cell>
          <cell r="F2406">
            <v>33783.1283464343</v>
          </cell>
          <cell r="G2406">
            <v>33783.1283464343</v>
          </cell>
        </row>
        <row r="2407">
          <cell r="A2407">
            <v>36641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36708</v>
          </cell>
          <cell r="F2407">
            <v>23511.347686383011</v>
          </cell>
          <cell r="G2407">
            <v>23511.347686383011</v>
          </cell>
        </row>
        <row r="2408">
          <cell r="A2408">
            <v>36641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36708</v>
          </cell>
          <cell r="F2408">
            <v>0</v>
          </cell>
          <cell r="G2408">
            <v>0</v>
          </cell>
        </row>
        <row r="2409">
          <cell r="A2409">
            <v>36641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36708</v>
          </cell>
          <cell r="F2409">
            <v>15674.231790921998</v>
          </cell>
          <cell r="G2409">
            <v>15674.231790921998</v>
          </cell>
        </row>
        <row r="2410">
          <cell r="A2410">
            <v>36641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36708</v>
          </cell>
          <cell r="F2410">
            <v>0</v>
          </cell>
          <cell r="G2410">
            <v>0</v>
          </cell>
        </row>
        <row r="2411">
          <cell r="A2411">
            <v>36641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36708</v>
          </cell>
          <cell r="F2411">
            <v>-47022.695372766007</v>
          </cell>
          <cell r="G2411">
            <v>-47022.695372766007</v>
          </cell>
        </row>
        <row r="2412">
          <cell r="A2412">
            <v>36641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36708</v>
          </cell>
          <cell r="F2412">
            <v>-31348.463581843997</v>
          </cell>
          <cell r="G2412">
            <v>-31348.463581843997</v>
          </cell>
        </row>
        <row r="2413">
          <cell r="A2413">
            <v>36641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36708</v>
          </cell>
          <cell r="F2413">
            <v>-94045.390745532015</v>
          </cell>
          <cell r="G2413">
            <v>-94045.390745532015</v>
          </cell>
        </row>
        <row r="2414">
          <cell r="A2414">
            <v>36641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36708</v>
          </cell>
          <cell r="F2414">
            <v>282136.17223659705</v>
          </cell>
          <cell r="G2414">
            <v>282136.17223659705</v>
          </cell>
        </row>
        <row r="2415">
          <cell r="A2415">
            <v>36641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36708</v>
          </cell>
          <cell r="F2415">
            <v>141068.086118298</v>
          </cell>
          <cell r="G2415">
            <v>141068.086118298</v>
          </cell>
        </row>
        <row r="2416">
          <cell r="A2416">
            <v>36641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36708</v>
          </cell>
          <cell r="F2416">
            <v>7837.1158954610119</v>
          </cell>
          <cell r="G2416">
            <v>7837.1158954610119</v>
          </cell>
        </row>
        <row r="2417">
          <cell r="A2417">
            <v>36641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36708</v>
          </cell>
          <cell r="F2417">
            <v>0</v>
          </cell>
          <cell r="G2417">
            <v>0</v>
          </cell>
        </row>
        <row r="2418">
          <cell r="A2418">
            <v>36641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36708</v>
          </cell>
          <cell r="F2418">
            <v>15674.231790921998</v>
          </cell>
          <cell r="G2418">
            <v>15674.231790921998</v>
          </cell>
        </row>
        <row r="2419">
          <cell r="A2419">
            <v>36641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36708</v>
          </cell>
          <cell r="F2419">
            <v>-8174.1291474863792</v>
          </cell>
          <cell r="G2419">
            <v>-8174.1291474863792</v>
          </cell>
        </row>
        <row r="2420">
          <cell r="A2420">
            <v>36641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36708</v>
          </cell>
          <cell r="F2420">
            <v>47022.695372766007</v>
          </cell>
          <cell r="G2420">
            <v>47022.695372766007</v>
          </cell>
        </row>
        <row r="2421">
          <cell r="A2421">
            <v>36641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36708</v>
          </cell>
          <cell r="F2421">
            <v>-44953.772828904701</v>
          </cell>
          <cell r="G2421">
            <v>-44953.772828904701</v>
          </cell>
        </row>
        <row r="2422">
          <cell r="A2422">
            <v>36641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36708</v>
          </cell>
          <cell r="F2422">
            <v>0</v>
          </cell>
          <cell r="G2422">
            <v>0</v>
          </cell>
        </row>
        <row r="2423">
          <cell r="A2423">
            <v>36641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36708</v>
          </cell>
          <cell r="F2423">
            <v>15674.231790921998</v>
          </cell>
          <cell r="G2423">
            <v>15674.231790921998</v>
          </cell>
        </row>
        <row r="2424">
          <cell r="A2424">
            <v>36641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36708</v>
          </cell>
          <cell r="F2424">
            <v>-15674.231790921998</v>
          </cell>
          <cell r="G2424">
            <v>-15674.231790921998</v>
          </cell>
        </row>
        <row r="2425">
          <cell r="A2425">
            <v>36641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36708</v>
          </cell>
          <cell r="F2425">
            <v>15674.231790921998</v>
          </cell>
          <cell r="G2425">
            <v>15674.231790921998</v>
          </cell>
        </row>
        <row r="2426">
          <cell r="A2426">
            <v>36641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36708</v>
          </cell>
          <cell r="F2426">
            <v>-23511.347686383106</v>
          </cell>
          <cell r="G2426">
            <v>-23511.347686383106</v>
          </cell>
        </row>
        <row r="2427">
          <cell r="A2427">
            <v>36641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36708</v>
          </cell>
          <cell r="F2427">
            <v>0</v>
          </cell>
          <cell r="G2427">
            <v>0</v>
          </cell>
        </row>
        <row r="2428">
          <cell r="A2428">
            <v>36641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36708</v>
          </cell>
          <cell r="F2428">
            <v>15674.231790921998</v>
          </cell>
          <cell r="G2428">
            <v>15674.231790921998</v>
          </cell>
        </row>
        <row r="2429">
          <cell r="A2429">
            <v>36641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36708</v>
          </cell>
          <cell r="F2429">
            <v>-47022.695372766007</v>
          </cell>
          <cell r="G2429">
            <v>-47022.695372766007</v>
          </cell>
        </row>
        <row r="2430">
          <cell r="A2430">
            <v>36641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36708</v>
          </cell>
          <cell r="F2430">
            <v>381.35462882456409</v>
          </cell>
          <cell r="G2430">
            <v>381.35462882456409</v>
          </cell>
        </row>
        <row r="2431">
          <cell r="A2431">
            <v>36641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36708</v>
          </cell>
          <cell r="F2431">
            <v>-15674.231790921998</v>
          </cell>
          <cell r="G2431">
            <v>-15674.231790921998</v>
          </cell>
        </row>
        <row r="2432">
          <cell r="A2432">
            <v>36641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36708</v>
          </cell>
          <cell r="F2432">
            <v>-4757.5250813628209</v>
          </cell>
          <cell r="G2432">
            <v>-4757.5250813628209</v>
          </cell>
        </row>
        <row r="2433">
          <cell r="A2433">
            <v>36641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36708</v>
          </cell>
          <cell r="F2433">
            <v>-23511.347686383036</v>
          </cell>
          <cell r="G2433">
            <v>-23511.347686383036</v>
          </cell>
        </row>
        <row r="2434">
          <cell r="A2434">
            <v>36641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36708</v>
          </cell>
          <cell r="F2434">
            <v>-31348.463581843997</v>
          </cell>
          <cell r="G2434">
            <v>-31348.463581843997</v>
          </cell>
        </row>
        <row r="2435">
          <cell r="A2435">
            <v>36641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36708</v>
          </cell>
          <cell r="F2435">
            <v>0</v>
          </cell>
          <cell r="G2435">
            <v>0</v>
          </cell>
        </row>
        <row r="2436">
          <cell r="A2436">
            <v>36641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36708</v>
          </cell>
          <cell r="F2436">
            <v>23511.347686383106</v>
          </cell>
          <cell r="G2436">
            <v>23511.347686383106</v>
          </cell>
        </row>
        <row r="2437">
          <cell r="A2437">
            <v>36641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36708</v>
          </cell>
          <cell r="F2437">
            <v>-15674.2317909221</v>
          </cell>
          <cell r="G2437">
            <v>-15674.2317909221</v>
          </cell>
        </row>
        <row r="2438">
          <cell r="A2438">
            <v>36641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36708</v>
          </cell>
          <cell r="F2438">
            <v>4757.5250813628209</v>
          </cell>
          <cell r="G2438">
            <v>4757.5250813628209</v>
          </cell>
        </row>
        <row r="2439">
          <cell r="A2439">
            <v>36641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36708</v>
          </cell>
          <cell r="F2439">
            <v>-15674.2317909221</v>
          </cell>
          <cell r="G2439">
            <v>-15674.2317909221</v>
          </cell>
        </row>
        <row r="2440">
          <cell r="A2440">
            <v>36641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36708</v>
          </cell>
          <cell r="F2440">
            <v>3133.0022778467805</v>
          </cell>
          <cell r="G2440">
            <v>3133.0022778467805</v>
          </cell>
        </row>
        <row r="2441">
          <cell r="A2441">
            <v>36641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36708</v>
          </cell>
          <cell r="F2441">
            <v>15674.231790921998</v>
          </cell>
          <cell r="G2441">
            <v>15674.231790921998</v>
          </cell>
        </row>
        <row r="2442">
          <cell r="A2442">
            <v>36641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36708</v>
          </cell>
          <cell r="F2442">
            <v>15674.231790921998</v>
          </cell>
          <cell r="G2442">
            <v>15674.231790921998</v>
          </cell>
        </row>
        <row r="2443">
          <cell r="A2443">
            <v>36641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36708</v>
          </cell>
          <cell r="F2443">
            <v>15674.231790921998</v>
          </cell>
          <cell r="G2443">
            <v>15674.231790921998</v>
          </cell>
        </row>
        <row r="2444">
          <cell r="A2444">
            <v>36641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36708</v>
          </cell>
          <cell r="F2444">
            <v>-381.35462882456409</v>
          </cell>
          <cell r="G2444">
            <v>-381.35462882456409</v>
          </cell>
        </row>
        <row r="2445">
          <cell r="A2445">
            <v>36641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36708</v>
          </cell>
          <cell r="F2445">
            <v>-31348.463581843997</v>
          </cell>
          <cell r="G2445">
            <v>-31348.463581843997</v>
          </cell>
        </row>
        <row r="2446">
          <cell r="A2446">
            <v>36641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36708</v>
          </cell>
          <cell r="F2446">
            <v>-11261.042782144801</v>
          </cell>
          <cell r="G2446">
            <v>-11261.042782144801</v>
          </cell>
        </row>
        <row r="2447">
          <cell r="A2447">
            <v>36641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36708</v>
          </cell>
          <cell r="F2447">
            <v>0</v>
          </cell>
          <cell r="G2447">
            <v>0</v>
          </cell>
        </row>
        <row r="2448">
          <cell r="A2448">
            <v>36641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36708</v>
          </cell>
          <cell r="F2448">
            <v>32267.5331705391</v>
          </cell>
          <cell r="G2448">
            <v>32267.5331705391</v>
          </cell>
        </row>
        <row r="2449">
          <cell r="A2449">
            <v>36641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36708</v>
          </cell>
          <cell r="F2449">
            <v>-31348.463581843997</v>
          </cell>
          <cell r="G2449">
            <v>-31348.463581843997</v>
          </cell>
        </row>
        <row r="2450">
          <cell r="A2450">
            <v>36641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36739</v>
          </cell>
          <cell r="F2450">
            <v>-35841.988758952612</v>
          </cell>
          <cell r="G2450">
            <v>-35841.988758952612</v>
          </cell>
        </row>
        <row r="2451">
          <cell r="A2451">
            <v>36641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36739</v>
          </cell>
          <cell r="F2451">
            <v>-10690.69979625725</v>
          </cell>
          <cell r="G2451">
            <v>-10690.69979625725</v>
          </cell>
        </row>
        <row r="2452">
          <cell r="A2452">
            <v>36641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36739</v>
          </cell>
          <cell r="F2452">
            <v>-35841.988758952612</v>
          </cell>
          <cell r="G2452">
            <v>-35841.988758952612</v>
          </cell>
        </row>
        <row r="2453">
          <cell r="A2453">
            <v>36641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36739</v>
          </cell>
          <cell r="F2453">
            <v>-26177.662614864606</v>
          </cell>
          <cell r="G2453">
            <v>-26177.662614864606</v>
          </cell>
        </row>
        <row r="2454">
          <cell r="A2454">
            <v>36641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36739</v>
          </cell>
          <cell r="F2454">
            <v>17920.994379476306</v>
          </cell>
          <cell r="G2454">
            <v>17920.994379476306</v>
          </cell>
        </row>
        <row r="2455">
          <cell r="A2455">
            <v>36641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36739</v>
          </cell>
          <cell r="F2455">
            <v>4.0000000000000004E-11</v>
          </cell>
          <cell r="G2455">
            <v>4.0000000000000004E-11</v>
          </cell>
        </row>
        <row r="2456">
          <cell r="A2456">
            <v>36641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36739</v>
          </cell>
          <cell r="F2456">
            <v>53762.983138428892</v>
          </cell>
          <cell r="G2456">
            <v>53762.983138428892</v>
          </cell>
        </row>
        <row r="2457">
          <cell r="A2457">
            <v>36641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36739</v>
          </cell>
          <cell r="F2457">
            <v>-17920.994379476306</v>
          </cell>
          <cell r="G2457">
            <v>-17920.994379476306</v>
          </cell>
        </row>
        <row r="2458">
          <cell r="A2458">
            <v>36641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36739</v>
          </cell>
          <cell r="F2458">
            <v>0</v>
          </cell>
          <cell r="G2458">
            <v>0</v>
          </cell>
        </row>
        <row r="2459">
          <cell r="A2459">
            <v>36641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36739</v>
          </cell>
          <cell r="F2459">
            <v>35841.988758952612</v>
          </cell>
          <cell r="G2459">
            <v>35841.988758952612</v>
          </cell>
        </row>
        <row r="2460">
          <cell r="A2460">
            <v>36641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36739</v>
          </cell>
          <cell r="F2460">
            <v>-17920.994379476306</v>
          </cell>
          <cell r="G2460">
            <v>-17920.994379476306</v>
          </cell>
        </row>
        <row r="2461">
          <cell r="A2461">
            <v>36641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36739</v>
          </cell>
          <cell r="F2461">
            <v>-17920.994379476306</v>
          </cell>
          <cell r="G2461">
            <v>-17920.994379476306</v>
          </cell>
        </row>
        <row r="2462">
          <cell r="A2462">
            <v>36641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36739</v>
          </cell>
          <cell r="F2462">
            <v>-17920.994379476306</v>
          </cell>
          <cell r="G2462">
            <v>-17920.994379476306</v>
          </cell>
        </row>
        <row r="2463">
          <cell r="A2463">
            <v>36641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36739</v>
          </cell>
          <cell r="F2463">
            <v>-250893.92131266824</v>
          </cell>
          <cell r="G2463">
            <v>-250893.92131266824</v>
          </cell>
        </row>
        <row r="2464">
          <cell r="A2464">
            <v>36641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36739</v>
          </cell>
          <cell r="F2464">
            <v>17920.994379476306</v>
          </cell>
          <cell r="G2464">
            <v>17920.994379476306</v>
          </cell>
        </row>
        <row r="2465">
          <cell r="A2465">
            <v>36641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36739</v>
          </cell>
          <cell r="F2465">
            <v>107525.96627685791</v>
          </cell>
          <cell r="G2465">
            <v>107525.96627685791</v>
          </cell>
        </row>
        <row r="2466">
          <cell r="A2466">
            <v>36641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36739</v>
          </cell>
          <cell r="F2466">
            <v>6015.1034663292012</v>
          </cell>
          <cell r="G2466">
            <v>6015.1034663292012</v>
          </cell>
        </row>
        <row r="2467">
          <cell r="A2467">
            <v>36641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36739</v>
          </cell>
          <cell r="F2467">
            <v>53762.983138428892</v>
          </cell>
          <cell r="G2467">
            <v>53762.983138428892</v>
          </cell>
        </row>
        <row r="2468">
          <cell r="A2468">
            <v>36641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36739</v>
          </cell>
          <cell r="F2468">
            <v>161288.94941528735</v>
          </cell>
          <cell r="G2468">
            <v>161288.94941528735</v>
          </cell>
        </row>
        <row r="2469">
          <cell r="A2469">
            <v>36641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36739</v>
          </cell>
          <cell r="F2469">
            <v>17920.994379476306</v>
          </cell>
          <cell r="G2469">
            <v>17920.994379476306</v>
          </cell>
        </row>
        <row r="2470">
          <cell r="A2470">
            <v>36641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36739</v>
          </cell>
          <cell r="F2470">
            <v>1104.9094994635002</v>
          </cell>
          <cell r="G2470">
            <v>1104.9094994635002</v>
          </cell>
        </row>
        <row r="2471">
          <cell r="A2471">
            <v>36641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36739</v>
          </cell>
          <cell r="F2471">
            <v>-6233.3893493830701</v>
          </cell>
          <cell r="G2471">
            <v>-6233.3893493830701</v>
          </cell>
        </row>
        <row r="2472">
          <cell r="A2472">
            <v>36641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36739</v>
          </cell>
          <cell r="F2472">
            <v>-125446.96065633412</v>
          </cell>
          <cell r="G2472">
            <v>-125446.96065633412</v>
          </cell>
        </row>
        <row r="2473">
          <cell r="A2473">
            <v>36641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36739</v>
          </cell>
          <cell r="F2473">
            <v>-12837.148424074003</v>
          </cell>
          <cell r="G2473">
            <v>-12837.148424074003</v>
          </cell>
        </row>
        <row r="2474">
          <cell r="A2474">
            <v>36641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36739</v>
          </cell>
          <cell r="F2474">
            <v>-17920.994379476306</v>
          </cell>
          <cell r="G2474">
            <v>-17920.994379476306</v>
          </cell>
        </row>
        <row r="2475">
          <cell r="A2475">
            <v>36641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36739</v>
          </cell>
          <cell r="F2475">
            <v>-25827.2734898241</v>
          </cell>
          <cell r="G2475">
            <v>-25827.2734898241</v>
          </cell>
        </row>
        <row r="2476">
          <cell r="A2476">
            <v>36641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36739</v>
          </cell>
          <cell r="F2476">
            <v>-53762.983138429008</v>
          </cell>
          <cell r="G2476">
            <v>-53762.983138429008</v>
          </cell>
        </row>
        <row r="2477">
          <cell r="A2477">
            <v>36641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36739</v>
          </cell>
          <cell r="F2477">
            <v>-17920.994379476306</v>
          </cell>
          <cell r="G2477">
            <v>-17920.994379476306</v>
          </cell>
        </row>
        <row r="2478">
          <cell r="A2478">
            <v>36641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36739</v>
          </cell>
          <cell r="F2478">
            <v>38817.001085191303</v>
          </cell>
          <cell r="G2478">
            <v>38817.001085191303</v>
          </cell>
        </row>
        <row r="2479">
          <cell r="A2479">
            <v>36641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36739</v>
          </cell>
          <cell r="F2479">
            <v>18700.168048149175</v>
          </cell>
          <cell r="G2479">
            <v>18700.168048149175</v>
          </cell>
        </row>
        <row r="2480">
          <cell r="A2480">
            <v>36641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36739</v>
          </cell>
          <cell r="F2480">
            <v>0</v>
          </cell>
          <cell r="G2480">
            <v>0</v>
          </cell>
        </row>
        <row r="2481">
          <cell r="A2481">
            <v>36641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36739</v>
          </cell>
          <cell r="F2481">
            <v>17920.994379476306</v>
          </cell>
          <cell r="G2481">
            <v>17920.994379476306</v>
          </cell>
        </row>
        <row r="2482">
          <cell r="A2482">
            <v>36641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36739</v>
          </cell>
          <cell r="F2482">
            <v>0</v>
          </cell>
          <cell r="G2482">
            <v>0</v>
          </cell>
        </row>
        <row r="2483">
          <cell r="A2483">
            <v>36641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36739</v>
          </cell>
          <cell r="F2483">
            <v>-53762.983138428892</v>
          </cell>
          <cell r="G2483">
            <v>-53762.983138428892</v>
          </cell>
        </row>
        <row r="2484">
          <cell r="A2484">
            <v>36641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36739</v>
          </cell>
          <cell r="F2484">
            <v>-35841.988758952612</v>
          </cell>
          <cell r="G2484">
            <v>-35841.988758952612</v>
          </cell>
        </row>
        <row r="2485">
          <cell r="A2485">
            <v>36641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36739</v>
          </cell>
          <cell r="F2485">
            <v>-107525.96627685778</v>
          </cell>
          <cell r="G2485">
            <v>-107525.96627685778</v>
          </cell>
        </row>
        <row r="2486">
          <cell r="A2486">
            <v>36641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36739</v>
          </cell>
          <cell r="F2486">
            <v>322577.89883057406</v>
          </cell>
          <cell r="G2486">
            <v>322577.89883057406</v>
          </cell>
        </row>
        <row r="2487">
          <cell r="A2487">
            <v>36641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36739</v>
          </cell>
          <cell r="F2487">
            <v>161288.94941528703</v>
          </cell>
          <cell r="G2487">
            <v>161288.94941528703</v>
          </cell>
        </row>
        <row r="2488">
          <cell r="A2488">
            <v>36641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36739</v>
          </cell>
          <cell r="F2488">
            <v>6233.3893493830701</v>
          </cell>
          <cell r="G2488">
            <v>6233.3893493830701</v>
          </cell>
        </row>
        <row r="2489">
          <cell r="A2489">
            <v>36641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36739</v>
          </cell>
          <cell r="F2489">
            <v>0</v>
          </cell>
          <cell r="G2489">
            <v>0</v>
          </cell>
        </row>
        <row r="2490">
          <cell r="A2490">
            <v>36641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36739</v>
          </cell>
          <cell r="F2490">
            <v>17920.994379476306</v>
          </cell>
          <cell r="G2490">
            <v>17920.994379476306</v>
          </cell>
        </row>
        <row r="2491">
          <cell r="A2491">
            <v>36641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36739</v>
          </cell>
          <cell r="F2491">
            <v>-9603.2978690893106</v>
          </cell>
          <cell r="G2491">
            <v>-9603.2978690893106</v>
          </cell>
        </row>
        <row r="2492">
          <cell r="A2492">
            <v>36641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36739</v>
          </cell>
          <cell r="F2492">
            <v>53762.983138428892</v>
          </cell>
          <cell r="G2492">
            <v>53762.983138428892</v>
          </cell>
        </row>
        <row r="2493">
          <cell r="A2493">
            <v>36641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36739</v>
          </cell>
          <cell r="F2493">
            <v>-51654.149509265306</v>
          </cell>
          <cell r="G2493">
            <v>-51654.149509265306</v>
          </cell>
        </row>
        <row r="2494">
          <cell r="A2494">
            <v>36641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36739</v>
          </cell>
          <cell r="F2494">
            <v>0</v>
          </cell>
          <cell r="G2494">
            <v>0</v>
          </cell>
        </row>
        <row r="2495">
          <cell r="A2495">
            <v>36641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36739</v>
          </cell>
          <cell r="F2495">
            <v>17920.994379476306</v>
          </cell>
          <cell r="G2495">
            <v>17920.994379476306</v>
          </cell>
        </row>
        <row r="2496">
          <cell r="A2496">
            <v>36641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36739</v>
          </cell>
          <cell r="F2496">
            <v>-17920.994379476306</v>
          </cell>
          <cell r="G2496">
            <v>-17920.994379476306</v>
          </cell>
        </row>
        <row r="2497">
          <cell r="A2497">
            <v>36641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36739</v>
          </cell>
          <cell r="F2497">
            <v>17920.994379476306</v>
          </cell>
          <cell r="G2497">
            <v>17920.994379476306</v>
          </cell>
        </row>
        <row r="2498">
          <cell r="A2498">
            <v>36641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36739</v>
          </cell>
          <cell r="F2498">
            <v>-18700.1680481492</v>
          </cell>
          <cell r="G2498">
            <v>-18700.1680481492</v>
          </cell>
        </row>
        <row r="2499">
          <cell r="A2499">
            <v>36641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36739</v>
          </cell>
          <cell r="F2499">
            <v>0</v>
          </cell>
          <cell r="G2499">
            <v>0</v>
          </cell>
        </row>
        <row r="2500">
          <cell r="A2500">
            <v>36641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36739</v>
          </cell>
          <cell r="F2500">
            <v>17920.994379476306</v>
          </cell>
          <cell r="G2500">
            <v>17920.994379476306</v>
          </cell>
        </row>
        <row r="2501">
          <cell r="A2501">
            <v>36641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36739</v>
          </cell>
          <cell r="F2501">
            <v>-53762.983138428892</v>
          </cell>
          <cell r="G2501">
            <v>-53762.983138428892</v>
          </cell>
        </row>
        <row r="2502">
          <cell r="A2502">
            <v>36641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36739</v>
          </cell>
          <cell r="F2502">
            <v>659.31531683267508</v>
          </cell>
          <cell r="G2502">
            <v>659.31531683267508</v>
          </cell>
        </row>
        <row r="2503">
          <cell r="A2503">
            <v>36641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36739</v>
          </cell>
          <cell r="F2503">
            <v>-17920.994379476306</v>
          </cell>
          <cell r="G2503">
            <v>-17920.994379476306</v>
          </cell>
        </row>
        <row r="2504">
          <cell r="A2504">
            <v>36641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36739</v>
          </cell>
          <cell r="F2504">
            <v>-4957.7892070235212</v>
          </cell>
          <cell r="G2504">
            <v>-4957.7892070235212</v>
          </cell>
        </row>
        <row r="2505">
          <cell r="A2505">
            <v>36641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36739</v>
          </cell>
          <cell r="F2505">
            <v>-18700.168048149208</v>
          </cell>
          <cell r="G2505">
            <v>-18700.168048149208</v>
          </cell>
        </row>
        <row r="2506">
          <cell r="A2506">
            <v>36641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36739</v>
          </cell>
          <cell r="F2506">
            <v>-35841.988758952612</v>
          </cell>
          <cell r="G2506">
            <v>-35841.988758952612</v>
          </cell>
        </row>
        <row r="2507">
          <cell r="A2507">
            <v>36641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36739</v>
          </cell>
          <cell r="F2507">
            <v>0</v>
          </cell>
          <cell r="G2507">
            <v>0</v>
          </cell>
        </row>
        <row r="2508">
          <cell r="A2508">
            <v>36641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36739</v>
          </cell>
          <cell r="F2508">
            <v>18700.1680481492</v>
          </cell>
          <cell r="G2508">
            <v>18700.1680481492</v>
          </cell>
        </row>
        <row r="2509">
          <cell r="A2509">
            <v>36641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36739</v>
          </cell>
          <cell r="F2509">
            <v>-17920.994379476502</v>
          </cell>
          <cell r="G2509">
            <v>-17920.994379476502</v>
          </cell>
        </row>
        <row r="2510">
          <cell r="A2510">
            <v>36641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36739</v>
          </cell>
          <cell r="F2510">
            <v>4957.7892070235212</v>
          </cell>
          <cell r="G2510">
            <v>4957.7892070235212</v>
          </cell>
        </row>
        <row r="2511">
          <cell r="A2511">
            <v>36641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36739</v>
          </cell>
          <cell r="F2511">
            <v>-17920.994379476306</v>
          </cell>
          <cell r="G2511">
            <v>-17920.994379476306</v>
          </cell>
        </row>
        <row r="2512">
          <cell r="A2512">
            <v>36641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36739</v>
          </cell>
          <cell r="F2512">
            <v>4292.8972556334811</v>
          </cell>
          <cell r="G2512">
            <v>4292.8972556334811</v>
          </cell>
        </row>
        <row r="2513">
          <cell r="A2513">
            <v>36641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36739</v>
          </cell>
          <cell r="F2513">
            <v>17920.994379476306</v>
          </cell>
          <cell r="G2513">
            <v>17920.994379476306</v>
          </cell>
        </row>
        <row r="2514">
          <cell r="A2514">
            <v>36641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36739</v>
          </cell>
          <cell r="F2514">
            <v>17920.994379476306</v>
          </cell>
          <cell r="G2514">
            <v>17920.994379476306</v>
          </cell>
        </row>
        <row r="2515">
          <cell r="A2515">
            <v>36641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36739</v>
          </cell>
          <cell r="F2515">
            <v>17920.994379476306</v>
          </cell>
          <cell r="G2515">
            <v>17920.994379476306</v>
          </cell>
        </row>
        <row r="2516">
          <cell r="A2516">
            <v>36641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36739</v>
          </cell>
          <cell r="F2516">
            <v>-659.31531683267508</v>
          </cell>
          <cell r="G2516">
            <v>-659.31531683267508</v>
          </cell>
        </row>
        <row r="2517">
          <cell r="A2517">
            <v>36641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36739</v>
          </cell>
          <cell r="F2517">
            <v>-35841.988758952612</v>
          </cell>
          <cell r="G2517">
            <v>-35841.988758952612</v>
          </cell>
        </row>
        <row r="2518">
          <cell r="A2518">
            <v>36641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36739</v>
          </cell>
          <cell r="F2518">
            <v>-12939.000361730401</v>
          </cell>
          <cell r="G2518">
            <v>-12939.000361730401</v>
          </cell>
        </row>
        <row r="2519">
          <cell r="A2519">
            <v>36641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36739</v>
          </cell>
          <cell r="F2519">
            <v>0</v>
          </cell>
          <cell r="G2519">
            <v>0</v>
          </cell>
        </row>
        <row r="2520">
          <cell r="A2520">
            <v>36641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36739</v>
          </cell>
          <cell r="F2520">
            <v>36764.259916958814</v>
          </cell>
          <cell r="G2520">
            <v>36764.259916958814</v>
          </cell>
        </row>
        <row r="2521">
          <cell r="A2521">
            <v>36641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36739</v>
          </cell>
          <cell r="F2521">
            <v>-35841.988758952612</v>
          </cell>
          <cell r="G2521">
            <v>-35841.988758952612</v>
          </cell>
        </row>
        <row r="2522">
          <cell r="A2522">
            <v>36641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36770</v>
          </cell>
          <cell r="F2522">
            <v>43054.907957156895</v>
          </cell>
          <cell r="G2522">
            <v>43054.907957156895</v>
          </cell>
        </row>
        <row r="2523">
          <cell r="A2523">
            <v>36641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36770</v>
          </cell>
          <cell r="F2523">
            <v>0</v>
          </cell>
          <cell r="G2523">
            <v>0</v>
          </cell>
        </row>
        <row r="2524">
          <cell r="A2524">
            <v>36641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36770</v>
          </cell>
          <cell r="F2524">
            <v>-30991.5756924946</v>
          </cell>
          <cell r="G2524">
            <v>-30991.5756924946</v>
          </cell>
        </row>
        <row r="2525">
          <cell r="A2525">
            <v>36641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36770</v>
          </cell>
          <cell r="F2525">
            <v>-18670.083994809411</v>
          </cell>
          <cell r="G2525">
            <v>-18670.083994809411</v>
          </cell>
        </row>
        <row r="2526">
          <cell r="A2526">
            <v>36641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36770</v>
          </cell>
          <cell r="F2526">
            <v>-402890.48400243017</v>
          </cell>
          <cell r="G2526">
            <v>-402890.48400243017</v>
          </cell>
        </row>
        <row r="2527">
          <cell r="A2527">
            <v>36641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36770</v>
          </cell>
          <cell r="F2527">
            <v>-46487.363538741905</v>
          </cell>
          <cell r="G2527">
            <v>-46487.363538741905</v>
          </cell>
        </row>
        <row r="2528">
          <cell r="A2528">
            <v>36641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36770</v>
          </cell>
          <cell r="F2528">
            <v>-30991.5756924946</v>
          </cell>
          <cell r="G2528">
            <v>-30991.5756924946</v>
          </cell>
        </row>
        <row r="2529">
          <cell r="A2529">
            <v>36641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36770</v>
          </cell>
          <cell r="F2529">
            <v>15495.7878462473</v>
          </cell>
          <cell r="G2529">
            <v>15495.7878462473</v>
          </cell>
        </row>
        <row r="2530">
          <cell r="A2530">
            <v>36641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36770</v>
          </cell>
          <cell r="F2530">
            <v>-15495.787846247404</v>
          </cell>
          <cell r="G2530">
            <v>-15495.787846247404</v>
          </cell>
        </row>
        <row r="2531">
          <cell r="A2531">
            <v>36641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36770</v>
          </cell>
          <cell r="F2531">
            <v>-77478.939231236523</v>
          </cell>
          <cell r="G2531">
            <v>-77478.939231236523</v>
          </cell>
        </row>
        <row r="2532">
          <cell r="A2532">
            <v>36641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36770</v>
          </cell>
          <cell r="F2532">
            <v>30991.5756924946</v>
          </cell>
          <cell r="G2532">
            <v>30991.5756924946</v>
          </cell>
        </row>
        <row r="2533">
          <cell r="A2533">
            <v>36641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36770</v>
          </cell>
          <cell r="F2533">
            <v>-15495.7878462473</v>
          </cell>
          <cell r="G2533">
            <v>-15495.7878462473</v>
          </cell>
        </row>
        <row r="2534">
          <cell r="A2534">
            <v>36641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36770</v>
          </cell>
          <cell r="F2534">
            <v>15495.7878462473</v>
          </cell>
          <cell r="G2534">
            <v>15495.7878462473</v>
          </cell>
        </row>
        <row r="2535">
          <cell r="A2535">
            <v>36641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36770</v>
          </cell>
          <cell r="F2535">
            <v>15495.7878462473</v>
          </cell>
          <cell r="G2535">
            <v>15495.7878462473</v>
          </cell>
        </row>
        <row r="2536">
          <cell r="A2536">
            <v>36641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36770</v>
          </cell>
          <cell r="F2536">
            <v>0</v>
          </cell>
          <cell r="G2536">
            <v>0</v>
          </cell>
        </row>
        <row r="2537">
          <cell r="A2537">
            <v>36641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36770</v>
          </cell>
          <cell r="F2537">
            <v>0</v>
          </cell>
          <cell r="G2537">
            <v>0</v>
          </cell>
        </row>
        <row r="2538">
          <cell r="A2538">
            <v>36641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36770</v>
          </cell>
          <cell r="F2538">
            <v>0</v>
          </cell>
          <cell r="G2538">
            <v>0</v>
          </cell>
        </row>
        <row r="2539">
          <cell r="A2539">
            <v>36641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36770</v>
          </cell>
          <cell r="F2539">
            <v>-15495.7878462473</v>
          </cell>
          <cell r="G2539">
            <v>-15495.7878462473</v>
          </cell>
        </row>
        <row r="2540">
          <cell r="A2540">
            <v>36641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36770</v>
          </cell>
          <cell r="F2540">
            <v>-77478.939231236611</v>
          </cell>
          <cell r="G2540">
            <v>-77478.939231236611</v>
          </cell>
        </row>
        <row r="2541">
          <cell r="A2541">
            <v>36641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36770</v>
          </cell>
          <cell r="F2541">
            <v>-77478.939231236523</v>
          </cell>
          <cell r="G2541">
            <v>-77478.939231236523</v>
          </cell>
        </row>
        <row r="2542">
          <cell r="A2542">
            <v>36641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36770</v>
          </cell>
          <cell r="F2542">
            <v>15495.7878462473</v>
          </cell>
          <cell r="G2542">
            <v>15495.7878462473</v>
          </cell>
        </row>
        <row r="2543">
          <cell r="A2543">
            <v>36641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36770</v>
          </cell>
          <cell r="F2543">
            <v>15495.7878462473</v>
          </cell>
          <cell r="G2543">
            <v>15495.7878462473</v>
          </cell>
        </row>
        <row r="2544">
          <cell r="A2544">
            <v>36641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36770</v>
          </cell>
          <cell r="F2544">
            <v>247932.605539957</v>
          </cell>
          <cell r="G2544">
            <v>247932.605539957</v>
          </cell>
        </row>
        <row r="2545">
          <cell r="A2545">
            <v>36641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36770</v>
          </cell>
          <cell r="F2545">
            <v>-15495.7878462473</v>
          </cell>
          <cell r="G2545">
            <v>-15495.7878462473</v>
          </cell>
        </row>
        <row r="2546">
          <cell r="A2546">
            <v>36641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36770</v>
          </cell>
          <cell r="F2546">
            <v>-14180.621168668982</v>
          </cell>
          <cell r="G2546">
            <v>-14180.621168668982</v>
          </cell>
        </row>
        <row r="2547">
          <cell r="A2547">
            <v>36641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36770</v>
          </cell>
          <cell r="F2547">
            <v>-15495.7878462473</v>
          </cell>
          <cell r="G2547">
            <v>-15495.7878462473</v>
          </cell>
        </row>
        <row r="2548">
          <cell r="A2548">
            <v>36641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36770</v>
          </cell>
          <cell r="F2548">
            <v>-30991.5756924946</v>
          </cell>
          <cell r="G2548">
            <v>-30991.5756924946</v>
          </cell>
        </row>
        <row r="2549">
          <cell r="A2549">
            <v>36641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36770</v>
          </cell>
          <cell r="F2549">
            <v>0</v>
          </cell>
          <cell r="G2549">
            <v>0</v>
          </cell>
        </row>
        <row r="2550">
          <cell r="A2550">
            <v>36641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36770</v>
          </cell>
          <cell r="F2550">
            <v>15495.7878462473</v>
          </cell>
          <cell r="G2550">
            <v>15495.7878462473</v>
          </cell>
        </row>
        <row r="2551">
          <cell r="A2551">
            <v>36641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36770</v>
          </cell>
          <cell r="F2551">
            <v>-46487.363538741905</v>
          </cell>
          <cell r="G2551">
            <v>-46487.363538741905</v>
          </cell>
        </row>
        <row r="2552">
          <cell r="A2552">
            <v>36641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36770</v>
          </cell>
          <cell r="F2552">
            <v>-46487.363538741796</v>
          </cell>
          <cell r="G2552">
            <v>-46487.363538741796</v>
          </cell>
        </row>
        <row r="2553">
          <cell r="A2553">
            <v>36641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36770</v>
          </cell>
          <cell r="F2553">
            <v>-15495.7878462473</v>
          </cell>
          <cell r="G2553">
            <v>-15495.7878462473</v>
          </cell>
        </row>
        <row r="2554">
          <cell r="A2554">
            <v>36641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36770</v>
          </cell>
          <cell r="F2554">
            <v>18670.083994809411</v>
          </cell>
          <cell r="G2554">
            <v>18670.083994809411</v>
          </cell>
        </row>
        <row r="2555">
          <cell r="A2555">
            <v>36641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36770</v>
          </cell>
          <cell r="F2555">
            <v>325411.54477119341</v>
          </cell>
          <cell r="G2555">
            <v>325411.54477119341</v>
          </cell>
        </row>
        <row r="2556">
          <cell r="A2556">
            <v>36641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36770</v>
          </cell>
          <cell r="F2556">
            <v>-16857.950654546501</v>
          </cell>
          <cell r="G2556">
            <v>-16857.950654546501</v>
          </cell>
        </row>
        <row r="2557">
          <cell r="A2557">
            <v>36641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36770</v>
          </cell>
          <cell r="F2557">
            <v>-46487.363538741905</v>
          </cell>
          <cell r="G2557">
            <v>-46487.363538741905</v>
          </cell>
        </row>
        <row r="2558">
          <cell r="A2558">
            <v>36641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36770</v>
          </cell>
          <cell r="F2558">
            <v>30991.5756924946</v>
          </cell>
          <cell r="G2558">
            <v>30991.5756924946</v>
          </cell>
        </row>
        <row r="2559">
          <cell r="A2559">
            <v>36641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36770</v>
          </cell>
          <cell r="F2559">
            <v>30991.5756924946</v>
          </cell>
          <cell r="G2559">
            <v>30991.5756924946</v>
          </cell>
        </row>
        <row r="2560">
          <cell r="A2560">
            <v>36641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36770</v>
          </cell>
          <cell r="F2560">
            <v>-30991.5756924946</v>
          </cell>
          <cell r="G2560">
            <v>-30991.5756924946</v>
          </cell>
        </row>
        <row r="2561">
          <cell r="A2561">
            <v>36641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36770</v>
          </cell>
          <cell r="F2561">
            <v>46487.363538741905</v>
          </cell>
          <cell r="G2561">
            <v>46487.363538741905</v>
          </cell>
        </row>
        <row r="2562">
          <cell r="A2562">
            <v>36641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36800</v>
          </cell>
          <cell r="F2562">
            <v>9878.489549805352</v>
          </cell>
          <cell r="G2562">
            <v>9878.489549805352</v>
          </cell>
        </row>
        <row r="2563">
          <cell r="A2563">
            <v>36641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36800</v>
          </cell>
          <cell r="F2563">
            <v>0</v>
          </cell>
          <cell r="G2563">
            <v>0</v>
          </cell>
        </row>
        <row r="2564">
          <cell r="A2564">
            <v>36641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36800</v>
          </cell>
          <cell r="F2564">
            <v>-16945.559182415003</v>
          </cell>
          <cell r="G2564">
            <v>-16945.559182415003</v>
          </cell>
        </row>
        <row r="2565">
          <cell r="A2565">
            <v>36641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36800</v>
          </cell>
          <cell r="F2565">
            <v>84727.795912075002</v>
          </cell>
          <cell r="G2565">
            <v>84727.795912075002</v>
          </cell>
        </row>
        <row r="2566">
          <cell r="A2566">
            <v>36641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36800</v>
          </cell>
          <cell r="F2566">
            <v>0</v>
          </cell>
          <cell r="G2566">
            <v>0</v>
          </cell>
        </row>
        <row r="2567">
          <cell r="A2567">
            <v>36641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36800</v>
          </cell>
          <cell r="F2567">
            <v>33891.118364830007</v>
          </cell>
          <cell r="G2567">
            <v>33891.118364830007</v>
          </cell>
        </row>
        <row r="2568">
          <cell r="A2568">
            <v>36641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36800</v>
          </cell>
          <cell r="F2568">
            <v>33891.118364830007</v>
          </cell>
          <cell r="G2568">
            <v>33891.118364830007</v>
          </cell>
        </row>
        <row r="2569">
          <cell r="A2569">
            <v>36641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36800</v>
          </cell>
          <cell r="F2569">
            <v>-16945.559182415102</v>
          </cell>
          <cell r="G2569">
            <v>-16945.559182415102</v>
          </cell>
        </row>
        <row r="2570">
          <cell r="A2570">
            <v>36641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36800</v>
          </cell>
          <cell r="F2570">
            <v>16945.559182415003</v>
          </cell>
          <cell r="G2570">
            <v>16945.559182415003</v>
          </cell>
        </row>
        <row r="2571">
          <cell r="A2571">
            <v>36641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36800</v>
          </cell>
          <cell r="F2571">
            <v>0</v>
          </cell>
          <cell r="G2571">
            <v>0</v>
          </cell>
        </row>
        <row r="2572">
          <cell r="A2572">
            <v>36641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36800</v>
          </cell>
          <cell r="F2572">
            <v>-16945.559182415003</v>
          </cell>
          <cell r="G2572">
            <v>-16945.559182415003</v>
          </cell>
        </row>
        <row r="2573">
          <cell r="A2573">
            <v>36641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36800</v>
          </cell>
          <cell r="F2573">
            <v>0</v>
          </cell>
          <cell r="G2573">
            <v>0</v>
          </cell>
        </row>
        <row r="2574">
          <cell r="A2574">
            <v>36641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36800</v>
          </cell>
          <cell r="F2574">
            <v>50836.67754724501</v>
          </cell>
          <cell r="G2574">
            <v>50836.67754724501</v>
          </cell>
        </row>
        <row r="2575">
          <cell r="A2575">
            <v>36641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36800</v>
          </cell>
          <cell r="F2575">
            <v>67782.236729660115</v>
          </cell>
          <cell r="G2575">
            <v>67782.236729660115</v>
          </cell>
        </row>
        <row r="2576">
          <cell r="A2576">
            <v>36641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36800</v>
          </cell>
          <cell r="F2576">
            <v>-33891.118364830007</v>
          </cell>
          <cell r="G2576">
            <v>-33891.118364830007</v>
          </cell>
        </row>
        <row r="2577">
          <cell r="A2577">
            <v>36641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36800</v>
          </cell>
          <cell r="F2577">
            <v>16945.559182415003</v>
          </cell>
          <cell r="G2577">
            <v>16945.559182415003</v>
          </cell>
        </row>
        <row r="2578">
          <cell r="A2578">
            <v>36641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36800</v>
          </cell>
          <cell r="F2578">
            <v>-9871.8261165350796</v>
          </cell>
          <cell r="G2578">
            <v>-9871.8261165350796</v>
          </cell>
        </row>
        <row r="2579">
          <cell r="A2579">
            <v>36641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36800</v>
          </cell>
          <cell r="F2579">
            <v>-16945.559182415003</v>
          </cell>
          <cell r="G2579">
            <v>-16945.559182415003</v>
          </cell>
        </row>
        <row r="2580">
          <cell r="A2580">
            <v>36641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36800</v>
          </cell>
          <cell r="F2580">
            <v>0</v>
          </cell>
          <cell r="G2580">
            <v>0</v>
          </cell>
        </row>
        <row r="2581">
          <cell r="A2581">
            <v>36641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36800</v>
          </cell>
          <cell r="F2581">
            <v>-67782.236729660013</v>
          </cell>
          <cell r="G2581">
            <v>-67782.236729660013</v>
          </cell>
        </row>
        <row r="2582">
          <cell r="A2582">
            <v>36641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36800</v>
          </cell>
          <cell r="F2582">
            <v>0</v>
          </cell>
          <cell r="G2582">
            <v>0</v>
          </cell>
        </row>
        <row r="2583">
          <cell r="A2583">
            <v>36641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36800</v>
          </cell>
          <cell r="F2583">
            <v>-67782.236729660115</v>
          </cell>
          <cell r="G2583">
            <v>-67782.236729660115</v>
          </cell>
        </row>
        <row r="2584">
          <cell r="A2584">
            <v>36641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36800</v>
          </cell>
          <cell r="F2584">
            <v>16945.559182415003</v>
          </cell>
          <cell r="G2584">
            <v>16945.559182415003</v>
          </cell>
        </row>
        <row r="2585">
          <cell r="A2585">
            <v>36641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36800</v>
          </cell>
          <cell r="F2585">
            <v>16945.559182415003</v>
          </cell>
          <cell r="G2585">
            <v>16945.559182415003</v>
          </cell>
        </row>
        <row r="2586">
          <cell r="A2586">
            <v>36641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36800</v>
          </cell>
          <cell r="F2586">
            <v>-16945.559182415003</v>
          </cell>
          <cell r="G2586">
            <v>-16945.559182415003</v>
          </cell>
        </row>
        <row r="2587">
          <cell r="A2587">
            <v>36641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36800</v>
          </cell>
          <cell r="F2587">
            <v>-50836.67754724501</v>
          </cell>
          <cell r="G2587">
            <v>-50836.67754724501</v>
          </cell>
        </row>
        <row r="2588">
          <cell r="A2588">
            <v>36641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36800</v>
          </cell>
          <cell r="F2588">
            <v>-16945.559182415003</v>
          </cell>
          <cell r="G2588">
            <v>-16945.559182415003</v>
          </cell>
        </row>
        <row r="2589">
          <cell r="A2589">
            <v>36641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36800</v>
          </cell>
          <cell r="F2589">
            <v>50836.67754724501</v>
          </cell>
          <cell r="G2589">
            <v>50836.67754724501</v>
          </cell>
        </row>
        <row r="2590">
          <cell r="A2590">
            <v>36641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36831</v>
          </cell>
          <cell r="F2590">
            <v>8979.7138484504012</v>
          </cell>
          <cell r="G2590">
            <v>8979.7138484504012</v>
          </cell>
        </row>
        <row r="2591">
          <cell r="A2591">
            <v>36641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36831</v>
          </cell>
          <cell r="F2591">
            <v>0</v>
          </cell>
          <cell r="G2591">
            <v>0</v>
          </cell>
        </row>
        <row r="2592">
          <cell r="A2592">
            <v>36641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36831</v>
          </cell>
          <cell r="F2592">
            <v>-16082.566196329501</v>
          </cell>
          <cell r="G2592">
            <v>-16082.566196329501</v>
          </cell>
        </row>
        <row r="2593">
          <cell r="A2593">
            <v>36641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36831</v>
          </cell>
          <cell r="F2593">
            <v>80412.830981647596</v>
          </cell>
          <cell r="G2593">
            <v>80412.830981647596</v>
          </cell>
        </row>
        <row r="2594">
          <cell r="A2594">
            <v>36641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36831</v>
          </cell>
          <cell r="F2594">
            <v>0</v>
          </cell>
          <cell r="G2594">
            <v>0</v>
          </cell>
        </row>
        <row r="2595">
          <cell r="A2595">
            <v>36641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36831</v>
          </cell>
          <cell r="F2595">
            <v>32165.132392659001</v>
          </cell>
          <cell r="G2595">
            <v>32165.132392659001</v>
          </cell>
        </row>
        <row r="2596">
          <cell r="A2596">
            <v>36641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36831</v>
          </cell>
          <cell r="F2596">
            <v>32165.132392659001</v>
          </cell>
          <cell r="G2596">
            <v>32165.132392659001</v>
          </cell>
        </row>
        <row r="2597">
          <cell r="A2597">
            <v>36641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36831</v>
          </cell>
          <cell r="F2597">
            <v>-16082.566196329501</v>
          </cell>
          <cell r="G2597">
            <v>-16082.566196329501</v>
          </cell>
        </row>
        <row r="2598">
          <cell r="A2598">
            <v>36641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36831</v>
          </cell>
          <cell r="F2598">
            <v>16082.566196329501</v>
          </cell>
          <cell r="G2598">
            <v>16082.566196329501</v>
          </cell>
        </row>
        <row r="2599">
          <cell r="A2599">
            <v>36641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36831</v>
          </cell>
          <cell r="F2599">
            <v>0</v>
          </cell>
          <cell r="G2599">
            <v>0</v>
          </cell>
        </row>
        <row r="2600">
          <cell r="A2600">
            <v>36641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36831</v>
          </cell>
          <cell r="F2600">
            <v>-16082.566196329401</v>
          </cell>
          <cell r="G2600">
            <v>-16082.566196329401</v>
          </cell>
        </row>
        <row r="2601">
          <cell r="A2601">
            <v>36641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36831</v>
          </cell>
          <cell r="F2601">
            <v>0</v>
          </cell>
          <cell r="G2601">
            <v>0</v>
          </cell>
        </row>
        <row r="2602">
          <cell r="A2602">
            <v>36641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36831</v>
          </cell>
          <cell r="F2602">
            <v>48247.698588988605</v>
          </cell>
          <cell r="G2602">
            <v>48247.698588988605</v>
          </cell>
        </row>
        <row r="2603">
          <cell r="A2603">
            <v>36641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36831</v>
          </cell>
          <cell r="F2603">
            <v>64330.264785318119</v>
          </cell>
          <cell r="G2603">
            <v>64330.264785318119</v>
          </cell>
        </row>
        <row r="2604">
          <cell r="A2604">
            <v>36641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36831</v>
          </cell>
          <cell r="F2604">
            <v>-32165.132392659103</v>
          </cell>
          <cell r="G2604">
            <v>-32165.132392659103</v>
          </cell>
        </row>
        <row r="2605">
          <cell r="A2605">
            <v>36641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36831</v>
          </cell>
          <cell r="F2605">
            <v>16082.566196329501</v>
          </cell>
          <cell r="G2605">
            <v>16082.566196329501</v>
          </cell>
        </row>
        <row r="2606">
          <cell r="A2606">
            <v>36641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36831</v>
          </cell>
          <cell r="F2606">
            <v>-9793.978387649142</v>
          </cell>
          <cell r="G2606">
            <v>-9793.978387649142</v>
          </cell>
        </row>
        <row r="2607">
          <cell r="A2607">
            <v>36641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36831</v>
          </cell>
          <cell r="F2607">
            <v>-16082.566196329401</v>
          </cell>
          <cell r="G2607">
            <v>-16082.566196329401</v>
          </cell>
        </row>
        <row r="2608">
          <cell r="A2608">
            <v>36641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36831</v>
          </cell>
          <cell r="F2608">
            <v>0</v>
          </cell>
          <cell r="G2608">
            <v>0</v>
          </cell>
        </row>
        <row r="2609">
          <cell r="A2609">
            <v>36641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36831</v>
          </cell>
          <cell r="F2609">
            <v>-64330.264785318119</v>
          </cell>
          <cell r="G2609">
            <v>-64330.264785318119</v>
          </cell>
        </row>
        <row r="2610">
          <cell r="A2610">
            <v>36641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36831</v>
          </cell>
          <cell r="F2610">
            <v>0</v>
          </cell>
          <cell r="G2610">
            <v>0</v>
          </cell>
        </row>
        <row r="2611">
          <cell r="A2611">
            <v>36641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36831</v>
          </cell>
          <cell r="F2611">
            <v>-64330.264785318119</v>
          </cell>
          <cell r="G2611">
            <v>-64330.264785318119</v>
          </cell>
        </row>
        <row r="2612">
          <cell r="A2612">
            <v>36641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36831</v>
          </cell>
          <cell r="F2612">
            <v>-32165.132392659201</v>
          </cell>
          <cell r="G2612">
            <v>-32165.132392659201</v>
          </cell>
        </row>
        <row r="2613">
          <cell r="A2613">
            <v>36641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36831</v>
          </cell>
          <cell r="F2613">
            <v>16082.566196329501</v>
          </cell>
          <cell r="G2613">
            <v>16082.566196329501</v>
          </cell>
        </row>
        <row r="2614">
          <cell r="A2614">
            <v>36641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36831</v>
          </cell>
          <cell r="F2614">
            <v>-16082.566196329501</v>
          </cell>
          <cell r="G2614">
            <v>-16082.566196329501</v>
          </cell>
        </row>
        <row r="2615">
          <cell r="A2615">
            <v>36641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36831</v>
          </cell>
          <cell r="F2615">
            <v>-48247.698588988511</v>
          </cell>
          <cell r="G2615">
            <v>-48247.698588988511</v>
          </cell>
        </row>
        <row r="2616">
          <cell r="A2616">
            <v>36641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36831</v>
          </cell>
          <cell r="F2616">
            <v>-16082.566196329501</v>
          </cell>
          <cell r="G2616">
            <v>-16082.566196329501</v>
          </cell>
        </row>
        <row r="2617">
          <cell r="A2617">
            <v>36641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36831</v>
          </cell>
          <cell r="F2617">
            <v>48247.698588988605</v>
          </cell>
          <cell r="G2617">
            <v>48247.698588988605</v>
          </cell>
        </row>
        <row r="2618">
          <cell r="A2618">
            <v>36641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36861</v>
          </cell>
          <cell r="F2618">
            <v>5332.1065107918903</v>
          </cell>
          <cell r="G2618">
            <v>5332.1065107918903</v>
          </cell>
        </row>
        <row r="2619">
          <cell r="A2619">
            <v>36641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36861</v>
          </cell>
          <cell r="F2619">
            <v>0</v>
          </cell>
          <cell r="G2619">
            <v>0</v>
          </cell>
        </row>
        <row r="2620">
          <cell r="A2620">
            <v>36641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36861</v>
          </cell>
          <cell r="F2620">
            <v>-15225.375261385401</v>
          </cell>
          <cell r="G2620">
            <v>-15225.375261385401</v>
          </cell>
        </row>
        <row r="2621">
          <cell r="A2621">
            <v>36641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36861</v>
          </cell>
          <cell r="F2621">
            <v>76126.876306926817</v>
          </cell>
          <cell r="G2621">
            <v>76126.876306926817</v>
          </cell>
        </row>
        <row r="2622">
          <cell r="A2622">
            <v>36641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36861</v>
          </cell>
          <cell r="F2622">
            <v>0</v>
          </cell>
          <cell r="G2622">
            <v>0</v>
          </cell>
        </row>
        <row r="2623">
          <cell r="A2623">
            <v>36641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36861</v>
          </cell>
          <cell r="F2623">
            <v>30450.750522770802</v>
          </cell>
          <cell r="G2623">
            <v>30450.750522770802</v>
          </cell>
        </row>
        <row r="2624">
          <cell r="A2624">
            <v>36641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36861</v>
          </cell>
          <cell r="F2624">
            <v>30450.750522770802</v>
          </cell>
          <cell r="G2624">
            <v>30450.750522770802</v>
          </cell>
        </row>
        <row r="2625">
          <cell r="A2625">
            <v>36641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36861</v>
          </cell>
          <cell r="F2625">
            <v>-15225.375261385301</v>
          </cell>
          <cell r="G2625">
            <v>-15225.375261385301</v>
          </cell>
        </row>
        <row r="2626">
          <cell r="A2626">
            <v>36641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36861</v>
          </cell>
          <cell r="F2626">
            <v>15225.375261385401</v>
          </cell>
          <cell r="G2626">
            <v>15225.375261385401</v>
          </cell>
        </row>
        <row r="2627">
          <cell r="A2627">
            <v>36641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36861</v>
          </cell>
          <cell r="F2627">
            <v>0</v>
          </cell>
          <cell r="G2627">
            <v>0</v>
          </cell>
        </row>
        <row r="2628">
          <cell r="A2628">
            <v>36641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36861</v>
          </cell>
          <cell r="F2628">
            <v>-15225.375261385401</v>
          </cell>
          <cell r="G2628">
            <v>-15225.375261385401</v>
          </cell>
        </row>
        <row r="2629">
          <cell r="A2629">
            <v>36641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36861</v>
          </cell>
          <cell r="F2629">
            <v>0</v>
          </cell>
          <cell r="G2629">
            <v>0</v>
          </cell>
        </row>
        <row r="2630">
          <cell r="A2630">
            <v>36641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36861</v>
          </cell>
          <cell r="F2630">
            <v>45676.125784156204</v>
          </cell>
          <cell r="G2630">
            <v>45676.125784156204</v>
          </cell>
        </row>
        <row r="2631">
          <cell r="A2631">
            <v>36641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36861</v>
          </cell>
          <cell r="F2631">
            <v>60901.501045541503</v>
          </cell>
          <cell r="G2631">
            <v>60901.501045541503</v>
          </cell>
        </row>
        <row r="2632">
          <cell r="A2632">
            <v>36641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36861</v>
          </cell>
          <cell r="F2632">
            <v>-30450.750522770802</v>
          </cell>
          <cell r="G2632">
            <v>-30450.750522770802</v>
          </cell>
        </row>
        <row r="2633">
          <cell r="A2633">
            <v>36641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36861</v>
          </cell>
          <cell r="F2633">
            <v>15225.375261385401</v>
          </cell>
          <cell r="G2633">
            <v>15225.375261385401</v>
          </cell>
        </row>
        <row r="2634">
          <cell r="A2634">
            <v>36641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36861</v>
          </cell>
          <cell r="F2634">
            <v>-9849.439213021562</v>
          </cell>
          <cell r="G2634">
            <v>-9849.439213021562</v>
          </cell>
        </row>
        <row r="2635">
          <cell r="A2635">
            <v>36641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36861</v>
          </cell>
          <cell r="F2635">
            <v>-15225.375261385401</v>
          </cell>
          <cell r="G2635">
            <v>-15225.375261385401</v>
          </cell>
        </row>
        <row r="2636">
          <cell r="A2636">
            <v>36641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36861</v>
          </cell>
          <cell r="F2636">
            <v>0</v>
          </cell>
          <cell r="G2636">
            <v>0</v>
          </cell>
        </row>
        <row r="2637">
          <cell r="A2637">
            <v>36641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36861</v>
          </cell>
          <cell r="F2637">
            <v>-60901.501045541605</v>
          </cell>
          <cell r="G2637">
            <v>-60901.501045541605</v>
          </cell>
        </row>
        <row r="2638">
          <cell r="A2638">
            <v>36641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36861</v>
          </cell>
          <cell r="F2638">
            <v>0</v>
          </cell>
          <cell r="G2638">
            <v>0</v>
          </cell>
        </row>
        <row r="2639">
          <cell r="A2639">
            <v>36641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36861</v>
          </cell>
          <cell r="F2639">
            <v>-60901.501045541503</v>
          </cell>
          <cell r="G2639">
            <v>-60901.501045541503</v>
          </cell>
        </row>
        <row r="2640">
          <cell r="A2640">
            <v>36641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36861</v>
          </cell>
          <cell r="F2640">
            <v>-30450.750522770802</v>
          </cell>
          <cell r="G2640">
            <v>-30450.750522770802</v>
          </cell>
        </row>
        <row r="2641">
          <cell r="A2641">
            <v>36641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36861</v>
          </cell>
          <cell r="F2641">
            <v>15225.375261385401</v>
          </cell>
          <cell r="G2641">
            <v>15225.375261385401</v>
          </cell>
        </row>
        <row r="2642">
          <cell r="A2642">
            <v>36641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36861</v>
          </cell>
          <cell r="F2642">
            <v>-15225.375261385401</v>
          </cell>
          <cell r="G2642">
            <v>-15225.375261385401</v>
          </cell>
        </row>
        <row r="2643">
          <cell r="A2643">
            <v>36641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36861</v>
          </cell>
          <cell r="F2643">
            <v>-45676.125784156204</v>
          </cell>
          <cell r="G2643">
            <v>-45676.125784156204</v>
          </cell>
        </row>
        <row r="2644">
          <cell r="A2644">
            <v>36641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36861</v>
          </cell>
          <cell r="F2644">
            <v>-15225.375261385401</v>
          </cell>
          <cell r="G2644">
            <v>-15225.375261385401</v>
          </cell>
        </row>
        <row r="2645">
          <cell r="A2645">
            <v>36641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36861</v>
          </cell>
          <cell r="F2645">
            <v>45676.125784156204</v>
          </cell>
          <cell r="G2645">
            <v>45676.125784156204</v>
          </cell>
        </row>
        <row r="2646">
          <cell r="A2646">
            <v>36641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36892</v>
          </cell>
          <cell r="F2646">
            <v>11820.3460178604</v>
          </cell>
          <cell r="G2646">
            <v>11820.3460178604</v>
          </cell>
        </row>
        <row r="2647">
          <cell r="A2647">
            <v>36641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36892</v>
          </cell>
          <cell r="F2647">
            <v>0</v>
          </cell>
          <cell r="G2647">
            <v>0</v>
          </cell>
        </row>
        <row r="2648">
          <cell r="A2648">
            <v>36641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36892</v>
          </cell>
          <cell r="F2648">
            <v>33294.291780304804</v>
          </cell>
          <cell r="G2648">
            <v>33294.291780304804</v>
          </cell>
        </row>
        <row r="2649">
          <cell r="A2649">
            <v>36641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36892</v>
          </cell>
          <cell r="F2649">
            <v>146494.88383334113</v>
          </cell>
          <cell r="G2649">
            <v>146494.88383334113</v>
          </cell>
        </row>
        <row r="2650">
          <cell r="A2650">
            <v>36641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36892</v>
          </cell>
          <cell r="F2650">
            <v>-16647.145890152402</v>
          </cell>
          <cell r="G2650">
            <v>-16647.145890152402</v>
          </cell>
        </row>
        <row r="2651">
          <cell r="A2651">
            <v>36641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36892</v>
          </cell>
          <cell r="F2651">
            <v>0</v>
          </cell>
          <cell r="G2651">
            <v>0</v>
          </cell>
        </row>
        <row r="2652">
          <cell r="A2652">
            <v>36641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36892</v>
          </cell>
          <cell r="F2652">
            <v>-16647.145890152402</v>
          </cell>
          <cell r="G2652">
            <v>-16647.145890152402</v>
          </cell>
        </row>
        <row r="2653">
          <cell r="A2653">
            <v>36641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36892</v>
          </cell>
          <cell r="F2653">
            <v>-33294.291780304804</v>
          </cell>
          <cell r="G2653">
            <v>-33294.291780304804</v>
          </cell>
        </row>
        <row r="2654">
          <cell r="A2654">
            <v>36641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36892</v>
          </cell>
          <cell r="F2654">
            <v>0</v>
          </cell>
          <cell r="G2654">
            <v>0</v>
          </cell>
        </row>
        <row r="2655">
          <cell r="A2655">
            <v>36641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36892</v>
          </cell>
          <cell r="F2655">
            <v>9349.06731760408</v>
          </cell>
          <cell r="G2655">
            <v>9349.06731760408</v>
          </cell>
        </row>
        <row r="2656">
          <cell r="A2656">
            <v>36641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36892</v>
          </cell>
          <cell r="F2656">
            <v>0</v>
          </cell>
          <cell r="G2656">
            <v>0</v>
          </cell>
        </row>
        <row r="2657">
          <cell r="A2657">
            <v>36641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36892</v>
          </cell>
          <cell r="F2657">
            <v>33294.291780304804</v>
          </cell>
          <cell r="G2657">
            <v>33294.291780304804</v>
          </cell>
        </row>
        <row r="2658">
          <cell r="A2658">
            <v>36641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36892</v>
          </cell>
          <cell r="F2658">
            <v>-49941.437670457206</v>
          </cell>
          <cell r="G2658">
            <v>-49941.437670457206</v>
          </cell>
        </row>
        <row r="2659">
          <cell r="A2659">
            <v>36641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36892</v>
          </cell>
          <cell r="F2659">
            <v>3329.4291780304807</v>
          </cell>
          <cell r="G2659">
            <v>3329.4291780304807</v>
          </cell>
        </row>
        <row r="2660">
          <cell r="A2660">
            <v>36641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36892</v>
          </cell>
          <cell r="F2660">
            <v>-16647.145890152402</v>
          </cell>
          <cell r="G2660">
            <v>-16647.145890152402</v>
          </cell>
        </row>
        <row r="2661">
          <cell r="A2661">
            <v>36641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36892</v>
          </cell>
          <cell r="F2661">
            <v>0</v>
          </cell>
          <cell r="G2661">
            <v>0</v>
          </cell>
        </row>
        <row r="2662">
          <cell r="A2662">
            <v>36641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36892</v>
          </cell>
          <cell r="F2662">
            <v>-16647.145890152402</v>
          </cell>
          <cell r="G2662">
            <v>-16647.145890152402</v>
          </cell>
        </row>
        <row r="2663">
          <cell r="A2663">
            <v>36641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36892</v>
          </cell>
          <cell r="F2663">
            <v>-83235.729450761908</v>
          </cell>
          <cell r="G2663">
            <v>-83235.729450761908</v>
          </cell>
        </row>
        <row r="2664">
          <cell r="A2664">
            <v>36641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36892</v>
          </cell>
          <cell r="F2664">
            <v>66588.583560609506</v>
          </cell>
          <cell r="G2664">
            <v>66588.583560609506</v>
          </cell>
        </row>
        <row r="2665">
          <cell r="A2665">
            <v>36641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36892</v>
          </cell>
          <cell r="F2665">
            <v>33294.291780304804</v>
          </cell>
          <cell r="G2665">
            <v>33294.291780304804</v>
          </cell>
        </row>
        <row r="2666">
          <cell r="A2666">
            <v>36641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36892</v>
          </cell>
          <cell r="F2666">
            <v>-49941.437670457206</v>
          </cell>
          <cell r="G2666">
            <v>-49941.437670457206</v>
          </cell>
        </row>
        <row r="2667">
          <cell r="A2667">
            <v>36641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36892</v>
          </cell>
          <cell r="F2667">
            <v>16647.145890152402</v>
          </cell>
          <cell r="G2667">
            <v>16647.145890152402</v>
          </cell>
        </row>
        <row r="2668">
          <cell r="A2668">
            <v>36641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36892</v>
          </cell>
          <cell r="F2668">
            <v>16647.145890152402</v>
          </cell>
          <cell r="G2668">
            <v>16647.145890152402</v>
          </cell>
        </row>
        <row r="2669">
          <cell r="A2669">
            <v>36641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36892</v>
          </cell>
          <cell r="F2669">
            <v>-83235.72945076201</v>
          </cell>
          <cell r="G2669">
            <v>-83235.72945076201</v>
          </cell>
        </row>
        <row r="2670">
          <cell r="A2670">
            <v>36641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36892</v>
          </cell>
          <cell r="F2670">
            <v>33294.291780304804</v>
          </cell>
          <cell r="G2670">
            <v>33294.291780304804</v>
          </cell>
        </row>
        <row r="2671">
          <cell r="A2671">
            <v>36641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36892</v>
          </cell>
          <cell r="F2671">
            <v>9349.06731760408</v>
          </cell>
          <cell r="G2671">
            <v>9349.06731760408</v>
          </cell>
        </row>
        <row r="2672">
          <cell r="A2672">
            <v>36641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36892</v>
          </cell>
          <cell r="F2672">
            <v>33294.291780304804</v>
          </cell>
          <cell r="G2672">
            <v>33294.291780304804</v>
          </cell>
        </row>
        <row r="2673">
          <cell r="A2673">
            <v>36641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36892</v>
          </cell>
          <cell r="F2673">
            <v>0</v>
          </cell>
          <cell r="G2673">
            <v>0</v>
          </cell>
        </row>
        <row r="2674">
          <cell r="A2674">
            <v>36641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36892</v>
          </cell>
          <cell r="F2674">
            <v>83235.72945076201</v>
          </cell>
          <cell r="G2674">
            <v>83235.72945076201</v>
          </cell>
        </row>
        <row r="2675">
          <cell r="A2675">
            <v>36641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36923</v>
          </cell>
          <cell r="F2675">
            <v>12333.537440131202</v>
          </cell>
          <cell r="G2675">
            <v>12333.537440131202</v>
          </cell>
        </row>
        <row r="2676">
          <cell r="A2676">
            <v>36641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36923</v>
          </cell>
          <cell r="F2676">
            <v>0</v>
          </cell>
          <cell r="G2676">
            <v>0</v>
          </cell>
        </row>
        <row r="2677">
          <cell r="A2677">
            <v>36641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36923</v>
          </cell>
          <cell r="F2677">
            <v>30102.147809302402</v>
          </cell>
          <cell r="G2677">
            <v>30102.147809302402</v>
          </cell>
        </row>
        <row r="2678">
          <cell r="A2678">
            <v>36641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36923</v>
          </cell>
          <cell r="F2678">
            <v>132449.45036093067</v>
          </cell>
          <cell r="G2678">
            <v>132449.45036093067</v>
          </cell>
        </row>
        <row r="2679">
          <cell r="A2679">
            <v>36641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36923</v>
          </cell>
          <cell r="F2679">
            <v>-15051.073904651201</v>
          </cell>
          <cell r="G2679">
            <v>-15051.073904651201</v>
          </cell>
        </row>
        <row r="2680">
          <cell r="A2680">
            <v>36641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36923</v>
          </cell>
          <cell r="F2680">
            <v>0</v>
          </cell>
          <cell r="G2680">
            <v>0</v>
          </cell>
        </row>
        <row r="2681">
          <cell r="A2681">
            <v>36641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36923</v>
          </cell>
          <cell r="F2681">
            <v>-15051.073904651201</v>
          </cell>
          <cell r="G2681">
            <v>-15051.073904651201</v>
          </cell>
        </row>
        <row r="2682">
          <cell r="A2682">
            <v>36641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36923</v>
          </cell>
          <cell r="F2682">
            <v>-30102.147809302503</v>
          </cell>
          <cell r="G2682">
            <v>-30102.147809302503</v>
          </cell>
        </row>
        <row r="2683">
          <cell r="A2683">
            <v>36641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36923</v>
          </cell>
          <cell r="F2683">
            <v>0</v>
          </cell>
          <cell r="G2683">
            <v>0</v>
          </cell>
        </row>
        <row r="2684">
          <cell r="A2684">
            <v>36641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36923</v>
          </cell>
          <cell r="F2684">
            <v>8507.7491071064123</v>
          </cell>
          <cell r="G2684">
            <v>8507.7491071064123</v>
          </cell>
        </row>
        <row r="2685">
          <cell r="A2685">
            <v>36641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36923</v>
          </cell>
          <cell r="F2685">
            <v>-2.0000000000000003E-10</v>
          </cell>
          <cell r="G2685">
            <v>-2.0000000000000003E-10</v>
          </cell>
        </row>
        <row r="2686">
          <cell r="A2686">
            <v>36641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36923</v>
          </cell>
          <cell r="F2686">
            <v>30102.147809302402</v>
          </cell>
          <cell r="G2686">
            <v>30102.147809302402</v>
          </cell>
        </row>
        <row r="2687">
          <cell r="A2687">
            <v>36641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36923</v>
          </cell>
          <cell r="F2687">
            <v>-45153.221713953608</v>
          </cell>
          <cell r="G2687">
            <v>-45153.221713953608</v>
          </cell>
        </row>
        <row r="2688">
          <cell r="A2688">
            <v>36641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36923</v>
          </cell>
          <cell r="F2688">
            <v>3010.2147809302505</v>
          </cell>
          <cell r="G2688">
            <v>3010.2147809302505</v>
          </cell>
        </row>
        <row r="2689">
          <cell r="A2689">
            <v>36641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36923</v>
          </cell>
          <cell r="F2689">
            <v>-15051.073904651201</v>
          </cell>
          <cell r="G2689">
            <v>-15051.073904651201</v>
          </cell>
        </row>
        <row r="2690">
          <cell r="A2690">
            <v>36641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36923</v>
          </cell>
          <cell r="F2690">
            <v>0</v>
          </cell>
          <cell r="G2690">
            <v>0</v>
          </cell>
        </row>
        <row r="2691">
          <cell r="A2691">
            <v>36641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36923</v>
          </cell>
          <cell r="F2691">
            <v>-15051.073904651201</v>
          </cell>
          <cell r="G2691">
            <v>-15051.073904651201</v>
          </cell>
        </row>
        <row r="2692">
          <cell r="A2692">
            <v>36641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36923</v>
          </cell>
          <cell r="F2692">
            <v>-75255.369523256202</v>
          </cell>
          <cell r="G2692">
            <v>-75255.369523256202</v>
          </cell>
        </row>
        <row r="2693">
          <cell r="A2693">
            <v>36641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36923</v>
          </cell>
          <cell r="F2693">
            <v>60204.295618605007</v>
          </cell>
          <cell r="G2693">
            <v>60204.295618605007</v>
          </cell>
        </row>
        <row r="2694">
          <cell r="A2694">
            <v>36641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36923</v>
          </cell>
          <cell r="F2694">
            <v>30102.147809302503</v>
          </cell>
          <cell r="G2694">
            <v>30102.147809302503</v>
          </cell>
        </row>
        <row r="2695">
          <cell r="A2695">
            <v>36641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36923</v>
          </cell>
          <cell r="F2695">
            <v>-45153.221713953608</v>
          </cell>
          <cell r="G2695">
            <v>-45153.221713953608</v>
          </cell>
        </row>
        <row r="2696">
          <cell r="A2696">
            <v>36641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36923</v>
          </cell>
          <cell r="F2696">
            <v>15051.073904651201</v>
          </cell>
          <cell r="G2696">
            <v>15051.073904651201</v>
          </cell>
        </row>
        <row r="2697">
          <cell r="A2697">
            <v>36641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36923</v>
          </cell>
          <cell r="F2697">
            <v>15051.073904651201</v>
          </cell>
          <cell r="G2697">
            <v>15051.073904651201</v>
          </cell>
        </row>
        <row r="2698">
          <cell r="A2698">
            <v>36641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36923</v>
          </cell>
          <cell r="F2698">
            <v>-75255.3695232561</v>
          </cell>
          <cell r="G2698">
            <v>-75255.3695232561</v>
          </cell>
        </row>
        <row r="2699">
          <cell r="A2699">
            <v>36641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36923</v>
          </cell>
          <cell r="F2699">
            <v>30102.147809302402</v>
          </cell>
          <cell r="G2699">
            <v>30102.147809302402</v>
          </cell>
        </row>
        <row r="2700">
          <cell r="A2700">
            <v>36641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36923</v>
          </cell>
          <cell r="F2700">
            <v>8507.7491071064123</v>
          </cell>
          <cell r="G2700">
            <v>8507.7491071064123</v>
          </cell>
        </row>
        <row r="2701">
          <cell r="A2701">
            <v>36641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36923</v>
          </cell>
          <cell r="F2701">
            <v>30102.147809302503</v>
          </cell>
          <cell r="G2701">
            <v>30102.147809302503</v>
          </cell>
        </row>
        <row r="2702">
          <cell r="A2702">
            <v>36641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36923</v>
          </cell>
          <cell r="F2702">
            <v>1.0000000000000002E-10</v>
          </cell>
          <cell r="G2702">
            <v>1.0000000000000002E-10</v>
          </cell>
        </row>
        <row r="2703">
          <cell r="A2703">
            <v>36641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36923</v>
          </cell>
          <cell r="F2703">
            <v>75255.369523256028</v>
          </cell>
          <cell r="G2703">
            <v>75255.369523256028</v>
          </cell>
        </row>
        <row r="2704">
          <cell r="A2704">
            <v>36641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36951</v>
          </cell>
          <cell r="F2704">
            <v>5742.1551273323803</v>
          </cell>
          <cell r="G2704">
            <v>5742.1551273323803</v>
          </cell>
        </row>
        <row r="2705">
          <cell r="A2705">
            <v>36641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36951</v>
          </cell>
          <cell r="F2705">
            <v>0</v>
          </cell>
          <cell r="G2705">
            <v>0</v>
          </cell>
        </row>
        <row r="2706">
          <cell r="A2706">
            <v>36641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36951</v>
          </cell>
          <cell r="F2706">
            <v>-3291.2715202146601</v>
          </cell>
          <cell r="G2706">
            <v>-3291.2715202146601</v>
          </cell>
        </row>
        <row r="2707">
          <cell r="A2707">
            <v>36641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36951</v>
          </cell>
          <cell r="F2707">
            <v>3291.2715202146601</v>
          </cell>
          <cell r="G2707">
            <v>3291.2715202146601</v>
          </cell>
        </row>
        <row r="2708">
          <cell r="A2708">
            <v>36641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36951</v>
          </cell>
          <cell r="F2708">
            <v>-49369.072803219904</v>
          </cell>
          <cell r="G2708">
            <v>-49369.072803219904</v>
          </cell>
        </row>
        <row r="2709">
          <cell r="A2709">
            <v>36641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36951</v>
          </cell>
          <cell r="F2709">
            <v>49369.072803219904</v>
          </cell>
          <cell r="G2709">
            <v>49369.072803219904</v>
          </cell>
        </row>
        <row r="2710">
          <cell r="A2710">
            <v>36641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36951</v>
          </cell>
          <cell r="F2710">
            <v>16456.357601073301</v>
          </cell>
          <cell r="G2710">
            <v>16456.357601073301</v>
          </cell>
        </row>
        <row r="2711">
          <cell r="A2711">
            <v>36641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36951</v>
          </cell>
          <cell r="F2711">
            <v>-16456.357601073301</v>
          </cell>
          <cell r="G2711">
            <v>-16456.357601073301</v>
          </cell>
        </row>
        <row r="2712">
          <cell r="A2712">
            <v>36641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36951</v>
          </cell>
          <cell r="F2712">
            <v>16456.357601073301</v>
          </cell>
          <cell r="G2712">
            <v>16456.357601073301</v>
          </cell>
        </row>
        <row r="2713">
          <cell r="A2713">
            <v>36641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36982</v>
          </cell>
          <cell r="F2713">
            <v>14462.006591635001</v>
          </cell>
          <cell r="G2713">
            <v>14462.006591635001</v>
          </cell>
        </row>
        <row r="2714">
          <cell r="A2714">
            <v>36641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36982</v>
          </cell>
          <cell r="F2714">
            <v>0</v>
          </cell>
          <cell r="G2714">
            <v>0</v>
          </cell>
        </row>
        <row r="2715">
          <cell r="A2715">
            <v>36641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36982</v>
          </cell>
          <cell r="F2715">
            <v>-3123.3137234915303</v>
          </cell>
          <cell r="G2715">
            <v>-3123.3137234915303</v>
          </cell>
        </row>
        <row r="2716">
          <cell r="A2716">
            <v>36641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36982</v>
          </cell>
          <cell r="F2716">
            <v>3123.3137234915303</v>
          </cell>
          <cell r="G2716">
            <v>3123.3137234915303</v>
          </cell>
        </row>
        <row r="2717">
          <cell r="A2717">
            <v>36641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36982</v>
          </cell>
          <cell r="F2717">
            <v>-46849.70585237311</v>
          </cell>
          <cell r="G2717">
            <v>-46849.70585237311</v>
          </cell>
        </row>
        <row r="2718">
          <cell r="A2718">
            <v>36641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36982</v>
          </cell>
          <cell r="F2718">
            <v>46849.705852373008</v>
          </cell>
          <cell r="G2718">
            <v>46849.705852373008</v>
          </cell>
        </row>
        <row r="2719">
          <cell r="A2719">
            <v>36641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36982</v>
          </cell>
          <cell r="F2719">
            <v>15616.5686174577</v>
          </cell>
          <cell r="G2719">
            <v>15616.5686174577</v>
          </cell>
        </row>
        <row r="2720">
          <cell r="A2720">
            <v>36641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36982</v>
          </cell>
          <cell r="F2720">
            <v>-15616.5686174577</v>
          </cell>
          <cell r="G2720">
            <v>-15616.5686174577</v>
          </cell>
        </row>
        <row r="2721">
          <cell r="A2721">
            <v>36641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36982</v>
          </cell>
          <cell r="F2721">
            <v>15616.5686174577</v>
          </cell>
          <cell r="G2721">
            <v>15616.5686174577</v>
          </cell>
        </row>
        <row r="2722">
          <cell r="A2722">
            <v>36641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37012</v>
          </cell>
          <cell r="F2722">
            <v>31311.323130267607</v>
          </cell>
          <cell r="G2722">
            <v>31311.323130267607</v>
          </cell>
        </row>
        <row r="2723">
          <cell r="A2723">
            <v>36641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37012</v>
          </cell>
          <cell r="F2723">
            <v>0</v>
          </cell>
          <cell r="G2723">
            <v>0</v>
          </cell>
        </row>
        <row r="2724">
          <cell r="A2724">
            <v>36641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37012</v>
          </cell>
          <cell r="F2724">
            <v>-19513.191250570082</v>
          </cell>
          <cell r="G2724">
            <v>-19513.191250570082</v>
          </cell>
        </row>
        <row r="2725">
          <cell r="A2725">
            <v>36641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37012</v>
          </cell>
          <cell r="F2725">
            <v>3252.1985417616811</v>
          </cell>
          <cell r="G2725">
            <v>3252.1985417616811</v>
          </cell>
        </row>
        <row r="2726">
          <cell r="A2726">
            <v>36641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37012</v>
          </cell>
          <cell r="F2726">
            <v>-48782.978126425216</v>
          </cell>
          <cell r="G2726">
            <v>-48782.978126425216</v>
          </cell>
        </row>
        <row r="2727">
          <cell r="A2727">
            <v>36641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37012</v>
          </cell>
          <cell r="F2727">
            <v>48782.978126425303</v>
          </cell>
          <cell r="G2727">
            <v>48782.978126425303</v>
          </cell>
        </row>
        <row r="2728">
          <cell r="A2728">
            <v>36641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37012</v>
          </cell>
          <cell r="F2728">
            <v>16260.992708808402</v>
          </cell>
          <cell r="G2728">
            <v>16260.992708808402</v>
          </cell>
        </row>
        <row r="2729">
          <cell r="A2729">
            <v>36641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37012</v>
          </cell>
          <cell r="F2729">
            <v>-16260.992708808402</v>
          </cell>
          <cell r="G2729">
            <v>-16260.992708808402</v>
          </cell>
        </row>
        <row r="2730">
          <cell r="A2730">
            <v>36641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37012</v>
          </cell>
          <cell r="F2730">
            <v>-16260.992708808402</v>
          </cell>
          <cell r="G2730">
            <v>-16260.992708808402</v>
          </cell>
        </row>
        <row r="2731">
          <cell r="A2731">
            <v>36641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37012</v>
          </cell>
          <cell r="F2731">
            <v>-16260.992708808402</v>
          </cell>
          <cell r="G2731">
            <v>-16260.992708808402</v>
          </cell>
        </row>
        <row r="2732">
          <cell r="A2732">
            <v>36641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37012</v>
          </cell>
          <cell r="F2732">
            <v>-16260.992708808402</v>
          </cell>
          <cell r="G2732">
            <v>-16260.992708808402</v>
          </cell>
        </row>
        <row r="2733">
          <cell r="A2733">
            <v>36641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37043</v>
          </cell>
          <cell r="F2733">
            <v>61663.0665788146</v>
          </cell>
          <cell r="G2733">
            <v>61663.0665788146</v>
          </cell>
        </row>
        <row r="2734">
          <cell r="A2734">
            <v>36641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37043</v>
          </cell>
          <cell r="F2734">
            <v>0</v>
          </cell>
          <cell r="G2734">
            <v>0</v>
          </cell>
        </row>
        <row r="2735">
          <cell r="A2735">
            <v>36641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37043</v>
          </cell>
          <cell r="F2735">
            <v>-111100.98421246812</v>
          </cell>
          <cell r="G2735">
            <v>-111100.98421246812</v>
          </cell>
        </row>
        <row r="2736">
          <cell r="A2736">
            <v>36641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37043</v>
          </cell>
          <cell r="F2736">
            <v>15430.6922517317</v>
          </cell>
          <cell r="G2736">
            <v>15430.6922517317</v>
          </cell>
        </row>
        <row r="2737">
          <cell r="A2737">
            <v>36641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37043</v>
          </cell>
          <cell r="F2737">
            <v>-15430.692251731602</v>
          </cell>
          <cell r="G2737">
            <v>-15430.692251731602</v>
          </cell>
        </row>
        <row r="2738">
          <cell r="A2738">
            <v>36641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37043</v>
          </cell>
          <cell r="F2738">
            <v>-77153.461258658397</v>
          </cell>
          <cell r="G2738">
            <v>-77153.461258658397</v>
          </cell>
        </row>
        <row r="2739">
          <cell r="A2739">
            <v>36641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37043</v>
          </cell>
          <cell r="F2739">
            <v>3086.1384503463405</v>
          </cell>
          <cell r="G2739">
            <v>3086.1384503463405</v>
          </cell>
        </row>
        <row r="2740">
          <cell r="A2740">
            <v>36641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37043</v>
          </cell>
          <cell r="F2740">
            <v>-30861.3845034634</v>
          </cell>
          <cell r="G2740">
            <v>-30861.3845034634</v>
          </cell>
        </row>
        <row r="2741">
          <cell r="A2741">
            <v>36641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37043</v>
          </cell>
          <cell r="F2741">
            <v>-46292.076755194998</v>
          </cell>
          <cell r="G2741">
            <v>-46292.076755194998</v>
          </cell>
        </row>
        <row r="2742">
          <cell r="A2742">
            <v>36641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37043</v>
          </cell>
          <cell r="F2742">
            <v>46292.076755194998</v>
          </cell>
          <cell r="G2742">
            <v>46292.076755194998</v>
          </cell>
        </row>
        <row r="2743">
          <cell r="A2743">
            <v>36641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37043</v>
          </cell>
          <cell r="F2743">
            <v>15430.6922517317</v>
          </cell>
          <cell r="G2743">
            <v>15430.6922517317</v>
          </cell>
        </row>
        <row r="2744">
          <cell r="A2744">
            <v>36641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37043</v>
          </cell>
          <cell r="F2744">
            <v>-30861.384503463309</v>
          </cell>
          <cell r="G2744">
            <v>-30861.384503463309</v>
          </cell>
        </row>
        <row r="2745">
          <cell r="A2745">
            <v>36641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37043</v>
          </cell>
          <cell r="F2745">
            <v>-30861.3845034634</v>
          </cell>
          <cell r="G2745">
            <v>-30861.3845034634</v>
          </cell>
        </row>
        <row r="2746">
          <cell r="A2746">
            <v>36641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37043</v>
          </cell>
          <cell r="F2746">
            <v>-15430.6922517317</v>
          </cell>
          <cell r="G2746">
            <v>-15430.6922517317</v>
          </cell>
        </row>
        <row r="2747">
          <cell r="A2747">
            <v>36641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37043</v>
          </cell>
          <cell r="F2747">
            <v>-15430.6922517317</v>
          </cell>
          <cell r="G2747">
            <v>-15430.6922517317</v>
          </cell>
        </row>
        <row r="2748">
          <cell r="A2748">
            <v>36641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37043</v>
          </cell>
          <cell r="F2748">
            <v>92584.153510389995</v>
          </cell>
          <cell r="G2748">
            <v>92584.153510389995</v>
          </cell>
        </row>
        <row r="2749">
          <cell r="A2749">
            <v>36641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37043</v>
          </cell>
          <cell r="F2749">
            <v>-15430.6922517317</v>
          </cell>
          <cell r="G2749">
            <v>-15430.6922517317</v>
          </cell>
        </row>
        <row r="2750">
          <cell r="A2750">
            <v>36641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37043</v>
          </cell>
          <cell r="F2750">
            <v>0</v>
          </cell>
          <cell r="G2750">
            <v>0</v>
          </cell>
        </row>
        <row r="2751">
          <cell r="A2751">
            <v>36641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37073</v>
          </cell>
          <cell r="F2751">
            <v>0</v>
          </cell>
          <cell r="G2751">
            <v>0</v>
          </cell>
        </row>
        <row r="2752">
          <cell r="A2752">
            <v>36641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37073</v>
          </cell>
          <cell r="F2752">
            <v>-30673.542160360004</v>
          </cell>
          <cell r="G2752">
            <v>-30673.542160360004</v>
          </cell>
        </row>
        <row r="2753">
          <cell r="A2753">
            <v>36641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37073</v>
          </cell>
          <cell r="F2753">
            <v>-18404.125296216</v>
          </cell>
          <cell r="G2753">
            <v>-18404.125296216</v>
          </cell>
        </row>
        <row r="2754">
          <cell r="A2754">
            <v>36641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37073</v>
          </cell>
          <cell r="F2754">
            <v>-15336.771080180002</v>
          </cell>
          <cell r="G2754">
            <v>-15336.771080180002</v>
          </cell>
        </row>
        <row r="2755">
          <cell r="A2755">
            <v>36641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37073</v>
          </cell>
          <cell r="F2755">
            <v>0</v>
          </cell>
          <cell r="G2755">
            <v>0</v>
          </cell>
        </row>
        <row r="2756">
          <cell r="A2756">
            <v>36641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37073</v>
          </cell>
          <cell r="F2756">
            <v>46010.31324054001</v>
          </cell>
          <cell r="G2756">
            <v>46010.31324054001</v>
          </cell>
        </row>
        <row r="2757">
          <cell r="A2757">
            <v>36641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37073</v>
          </cell>
          <cell r="F2757">
            <v>-15336.771080180002</v>
          </cell>
          <cell r="G2757">
            <v>-15336.771080180002</v>
          </cell>
        </row>
        <row r="2758">
          <cell r="A2758">
            <v>36641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37073</v>
          </cell>
          <cell r="F2758">
            <v>15336.771080180002</v>
          </cell>
          <cell r="G2758">
            <v>15336.771080180002</v>
          </cell>
        </row>
        <row r="2759">
          <cell r="A2759">
            <v>36641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37073</v>
          </cell>
          <cell r="F2759">
            <v>30673.542160360004</v>
          </cell>
          <cell r="G2759">
            <v>30673.542160360004</v>
          </cell>
        </row>
        <row r="2760">
          <cell r="A2760">
            <v>36641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37073</v>
          </cell>
          <cell r="F2760">
            <v>0</v>
          </cell>
          <cell r="G2760">
            <v>0</v>
          </cell>
        </row>
        <row r="2761">
          <cell r="A2761">
            <v>36641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37073</v>
          </cell>
          <cell r="F2761">
            <v>-322072.19268378004</v>
          </cell>
          <cell r="G2761">
            <v>-322072.19268378004</v>
          </cell>
        </row>
        <row r="2762">
          <cell r="A2762">
            <v>36641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37073</v>
          </cell>
          <cell r="F2762">
            <v>0</v>
          </cell>
          <cell r="G2762">
            <v>0</v>
          </cell>
        </row>
        <row r="2763">
          <cell r="A2763">
            <v>36641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37073</v>
          </cell>
          <cell r="F2763">
            <v>3067.3542160360003</v>
          </cell>
          <cell r="G2763">
            <v>3067.3542160360003</v>
          </cell>
        </row>
        <row r="2764">
          <cell r="A2764">
            <v>36641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37073</v>
          </cell>
          <cell r="F2764">
            <v>-30673.542160360004</v>
          </cell>
          <cell r="G2764">
            <v>-30673.542160360004</v>
          </cell>
        </row>
        <row r="2765">
          <cell r="A2765">
            <v>36641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37073</v>
          </cell>
          <cell r="F2765">
            <v>61347.084320720009</v>
          </cell>
          <cell r="G2765">
            <v>61347.084320720009</v>
          </cell>
        </row>
        <row r="2766">
          <cell r="A2766">
            <v>36641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37073</v>
          </cell>
          <cell r="F2766">
            <v>-92020.626481079904</v>
          </cell>
          <cell r="G2766">
            <v>-92020.626481079904</v>
          </cell>
        </row>
        <row r="2767">
          <cell r="A2767">
            <v>36641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37073</v>
          </cell>
          <cell r="F2767">
            <v>276061.87944324</v>
          </cell>
          <cell r="G2767">
            <v>276061.87944324</v>
          </cell>
        </row>
        <row r="2768">
          <cell r="A2768">
            <v>36641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37073</v>
          </cell>
          <cell r="F2768">
            <v>138030.93972162</v>
          </cell>
          <cell r="G2768">
            <v>138030.93972162</v>
          </cell>
        </row>
        <row r="2769">
          <cell r="A2769">
            <v>36641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37073</v>
          </cell>
          <cell r="F2769">
            <v>-92020.62648108002</v>
          </cell>
          <cell r="G2769">
            <v>-92020.62648108002</v>
          </cell>
        </row>
        <row r="2770">
          <cell r="A2770">
            <v>36641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37073</v>
          </cell>
          <cell r="F2770">
            <v>-30673.542160360004</v>
          </cell>
          <cell r="G2770">
            <v>-30673.542160360004</v>
          </cell>
        </row>
        <row r="2771">
          <cell r="A2771">
            <v>36641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37073</v>
          </cell>
          <cell r="F2771">
            <v>-15336.771080180002</v>
          </cell>
          <cell r="G2771">
            <v>-15336.771080180002</v>
          </cell>
        </row>
        <row r="2772">
          <cell r="A2772">
            <v>36641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37073</v>
          </cell>
          <cell r="F2772">
            <v>-15336.771080180002</v>
          </cell>
          <cell r="G2772">
            <v>-15336.771080180002</v>
          </cell>
        </row>
        <row r="2773">
          <cell r="A2773">
            <v>36641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37073</v>
          </cell>
          <cell r="F2773">
            <v>-15336.771080180002</v>
          </cell>
          <cell r="G2773">
            <v>-15336.771080180002</v>
          </cell>
        </row>
        <row r="2774">
          <cell r="A2774">
            <v>36641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37073</v>
          </cell>
          <cell r="F2774">
            <v>15336.771080180002</v>
          </cell>
          <cell r="G2774">
            <v>15336.771080180002</v>
          </cell>
        </row>
        <row r="2775">
          <cell r="A2775">
            <v>36641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37073</v>
          </cell>
          <cell r="F2775">
            <v>138030.93972162</v>
          </cell>
          <cell r="G2775">
            <v>138030.93972162</v>
          </cell>
        </row>
        <row r="2776">
          <cell r="A2776">
            <v>36641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37073</v>
          </cell>
          <cell r="F2776">
            <v>-30673.542160360004</v>
          </cell>
          <cell r="G2776">
            <v>-30673.542160360004</v>
          </cell>
        </row>
        <row r="2777">
          <cell r="A2777">
            <v>36641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37073</v>
          </cell>
          <cell r="F2777">
            <v>15336.771080180002</v>
          </cell>
          <cell r="G2777">
            <v>15336.771080180002</v>
          </cell>
        </row>
        <row r="2778">
          <cell r="A2778">
            <v>36641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37073</v>
          </cell>
          <cell r="F2778">
            <v>-15336.771080180002</v>
          </cell>
          <cell r="G2778">
            <v>-15336.771080180002</v>
          </cell>
        </row>
        <row r="2779">
          <cell r="A2779">
            <v>36641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37073</v>
          </cell>
          <cell r="F2779">
            <v>-30673.542160360004</v>
          </cell>
          <cell r="G2779">
            <v>-30673.542160360004</v>
          </cell>
        </row>
        <row r="2780">
          <cell r="A2780">
            <v>36641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37104</v>
          </cell>
          <cell r="F2780">
            <v>0</v>
          </cell>
          <cell r="G2780">
            <v>0</v>
          </cell>
        </row>
        <row r="2781">
          <cell r="A2781">
            <v>36641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37104</v>
          </cell>
          <cell r="F2781">
            <v>-33389.787479547806</v>
          </cell>
          <cell r="G2781">
            <v>-33389.787479547806</v>
          </cell>
        </row>
        <row r="2782">
          <cell r="A2782">
            <v>36641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37104</v>
          </cell>
          <cell r="F2782">
            <v>-20033.872487728673</v>
          </cell>
          <cell r="G2782">
            <v>-20033.872487728673</v>
          </cell>
        </row>
        <row r="2783">
          <cell r="A2783">
            <v>36641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37104</v>
          </cell>
          <cell r="F2783">
            <v>-16694.893739773903</v>
          </cell>
          <cell r="G2783">
            <v>-16694.893739773903</v>
          </cell>
        </row>
        <row r="2784">
          <cell r="A2784">
            <v>36641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37104</v>
          </cell>
          <cell r="F2784">
            <v>0</v>
          </cell>
          <cell r="G2784">
            <v>0</v>
          </cell>
        </row>
        <row r="2785">
          <cell r="A2785">
            <v>36641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37104</v>
          </cell>
          <cell r="F2785">
            <v>50084.681219321705</v>
          </cell>
          <cell r="G2785">
            <v>50084.681219321705</v>
          </cell>
        </row>
        <row r="2786">
          <cell r="A2786">
            <v>36641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37104</v>
          </cell>
          <cell r="F2786">
            <v>-16694.893739773903</v>
          </cell>
          <cell r="G2786">
            <v>-16694.893739773903</v>
          </cell>
        </row>
        <row r="2787">
          <cell r="A2787">
            <v>36641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37104</v>
          </cell>
          <cell r="F2787">
            <v>16694.893739773903</v>
          </cell>
          <cell r="G2787">
            <v>16694.893739773903</v>
          </cell>
        </row>
        <row r="2788">
          <cell r="A2788">
            <v>36641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37104</v>
          </cell>
          <cell r="F2788">
            <v>33389.787479547806</v>
          </cell>
          <cell r="G2788">
            <v>33389.787479547806</v>
          </cell>
        </row>
        <row r="2789">
          <cell r="A2789">
            <v>36641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37104</v>
          </cell>
          <cell r="F2789">
            <v>0</v>
          </cell>
          <cell r="G2789">
            <v>0</v>
          </cell>
        </row>
        <row r="2790">
          <cell r="A2790">
            <v>36641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37104</v>
          </cell>
          <cell r="F2790">
            <v>-350592.76853525086</v>
          </cell>
          <cell r="G2790">
            <v>-350592.76853525086</v>
          </cell>
        </row>
        <row r="2791">
          <cell r="A2791">
            <v>36641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37104</v>
          </cell>
          <cell r="F2791">
            <v>0</v>
          </cell>
          <cell r="G2791">
            <v>0</v>
          </cell>
        </row>
        <row r="2792">
          <cell r="A2792">
            <v>36641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37104</v>
          </cell>
          <cell r="F2792">
            <v>3338.9787479547704</v>
          </cell>
          <cell r="G2792">
            <v>3338.9787479547704</v>
          </cell>
        </row>
        <row r="2793">
          <cell r="A2793">
            <v>36641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37104</v>
          </cell>
          <cell r="F2793">
            <v>-33389.787479547704</v>
          </cell>
          <cell r="G2793">
            <v>-33389.787479547704</v>
          </cell>
        </row>
        <row r="2794">
          <cell r="A2794">
            <v>36641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37104</v>
          </cell>
          <cell r="F2794">
            <v>66779.574959095611</v>
          </cell>
          <cell r="G2794">
            <v>66779.574959095611</v>
          </cell>
        </row>
        <row r="2795">
          <cell r="A2795">
            <v>36641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37104</v>
          </cell>
          <cell r="F2795">
            <v>-100169.36243864312</v>
          </cell>
          <cell r="G2795">
            <v>-100169.36243864312</v>
          </cell>
        </row>
        <row r="2796">
          <cell r="A2796">
            <v>36641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37104</v>
          </cell>
          <cell r="F2796">
            <v>300508.08731592906</v>
          </cell>
          <cell r="G2796">
            <v>300508.08731592906</v>
          </cell>
        </row>
        <row r="2797">
          <cell r="A2797">
            <v>36641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37104</v>
          </cell>
          <cell r="F2797">
            <v>150254.043657965</v>
          </cell>
          <cell r="G2797">
            <v>150254.043657965</v>
          </cell>
        </row>
        <row r="2798">
          <cell r="A2798">
            <v>36641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37104</v>
          </cell>
          <cell r="F2798">
            <v>-100169.36243864321</v>
          </cell>
          <cell r="G2798">
            <v>-100169.36243864321</v>
          </cell>
        </row>
        <row r="2799">
          <cell r="A2799">
            <v>36641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37104</v>
          </cell>
          <cell r="F2799">
            <v>-33389.787479547806</v>
          </cell>
          <cell r="G2799">
            <v>-33389.787479547806</v>
          </cell>
        </row>
        <row r="2800">
          <cell r="A2800">
            <v>36641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37104</v>
          </cell>
          <cell r="F2800">
            <v>-16694.893739773903</v>
          </cell>
          <cell r="G2800">
            <v>-16694.893739773903</v>
          </cell>
        </row>
        <row r="2801">
          <cell r="A2801">
            <v>36641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37104</v>
          </cell>
          <cell r="F2801">
            <v>-16694.893739773903</v>
          </cell>
          <cell r="G2801">
            <v>-16694.893739773903</v>
          </cell>
        </row>
        <row r="2802">
          <cell r="A2802">
            <v>36641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37104</v>
          </cell>
          <cell r="F2802">
            <v>-16694.893739773903</v>
          </cell>
          <cell r="G2802">
            <v>-16694.893739773903</v>
          </cell>
        </row>
        <row r="2803">
          <cell r="A2803">
            <v>36641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37104</v>
          </cell>
          <cell r="F2803">
            <v>16694.893739773903</v>
          </cell>
          <cell r="G2803">
            <v>16694.893739773903</v>
          </cell>
        </row>
        <row r="2804">
          <cell r="A2804">
            <v>36641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37104</v>
          </cell>
          <cell r="F2804">
            <v>150254.04365796509</v>
          </cell>
          <cell r="G2804">
            <v>150254.04365796509</v>
          </cell>
        </row>
        <row r="2805">
          <cell r="A2805">
            <v>36641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37104</v>
          </cell>
          <cell r="F2805">
            <v>-33389.787479547806</v>
          </cell>
          <cell r="G2805">
            <v>-33389.787479547806</v>
          </cell>
        </row>
        <row r="2806">
          <cell r="A2806">
            <v>36641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37104</v>
          </cell>
          <cell r="F2806">
            <v>16694.893739773903</v>
          </cell>
          <cell r="G2806">
            <v>16694.893739773903</v>
          </cell>
        </row>
        <row r="2807">
          <cell r="A2807">
            <v>36641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37104</v>
          </cell>
          <cell r="F2807">
            <v>-16694.893739773903</v>
          </cell>
          <cell r="G2807">
            <v>-16694.893739773903</v>
          </cell>
        </row>
        <row r="2808">
          <cell r="A2808">
            <v>36641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37104</v>
          </cell>
          <cell r="F2808">
            <v>-33389.787479547806</v>
          </cell>
          <cell r="G2808">
            <v>-33389.787479547806</v>
          </cell>
        </row>
        <row r="2809">
          <cell r="A2809">
            <v>36641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37135</v>
          </cell>
          <cell r="F2809">
            <v>29429.463077487606</v>
          </cell>
          <cell r="G2809">
            <v>29429.463077487606</v>
          </cell>
        </row>
        <row r="2810">
          <cell r="A2810">
            <v>36641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37135</v>
          </cell>
          <cell r="F2810">
            <v>0</v>
          </cell>
          <cell r="G2810">
            <v>0</v>
          </cell>
        </row>
        <row r="2811">
          <cell r="A2811">
            <v>36641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37135</v>
          </cell>
          <cell r="F2811">
            <v>-2742.0172311681595</v>
          </cell>
          <cell r="G2811">
            <v>-2742.0172311681595</v>
          </cell>
        </row>
        <row r="2812">
          <cell r="A2812">
            <v>36641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37135</v>
          </cell>
          <cell r="F2812">
            <v>-27420.172311681607</v>
          </cell>
          <cell r="G2812">
            <v>-27420.172311681607</v>
          </cell>
        </row>
        <row r="2813">
          <cell r="A2813">
            <v>36641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37135</v>
          </cell>
          <cell r="F2813">
            <v>2742.0172311681595</v>
          </cell>
          <cell r="G2813">
            <v>2742.0172311681595</v>
          </cell>
        </row>
        <row r="2814">
          <cell r="A2814">
            <v>36641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37135</v>
          </cell>
          <cell r="F2814">
            <v>-41130.258467522406</v>
          </cell>
          <cell r="G2814">
            <v>-41130.258467522406</v>
          </cell>
        </row>
        <row r="2815">
          <cell r="A2815">
            <v>36641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37135</v>
          </cell>
          <cell r="F2815">
            <v>41130.258467522406</v>
          </cell>
          <cell r="G2815">
            <v>41130.258467522406</v>
          </cell>
        </row>
        <row r="2816">
          <cell r="A2816">
            <v>36641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37135</v>
          </cell>
          <cell r="F2816">
            <v>13710.086155840803</v>
          </cell>
          <cell r="G2816">
            <v>13710.086155840803</v>
          </cell>
        </row>
        <row r="2817">
          <cell r="A2817">
            <v>36641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37135</v>
          </cell>
          <cell r="F2817">
            <v>-13710.086155840803</v>
          </cell>
          <cell r="G2817">
            <v>-13710.086155840803</v>
          </cell>
        </row>
        <row r="2818">
          <cell r="A2818">
            <v>36641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37135</v>
          </cell>
          <cell r="F2818">
            <v>-13710.086155840803</v>
          </cell>
          <cell r="G2818">
            <v>-13710.086155840803</v>
          </cell>
        </row>
        <row r="2819">
          <cell r="A2819">
            <v>36641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37135</v>
          </cell>
          <cell r="F2819">
            <v>13710.086155840803</v>
          </cell>
          <cell r="G2819">
            <v>13710.086155840803</v>
          </cell>
        </row>
        <row r="2820">
          <cell r="A2820">
            <v>36641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37165</v>
          </cell>
          <cell r="F2820">
            <v>12735.0453799429</v>
          </cell>
          <cell r="G2820">
            <v>12735.0453799429</v>
          </cell>
        </row>
        <row r="2821">
          <cell r="A2821">
            <v>36641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37165</v>
          </cell>
          <cell r="F2821">
            <v>0</v>
          </cell>
          <cell r="G2821">
            <v>0</v>
          </cell>
        </row>
        <row r="2822">
          <cell r="A2822">
            <v>36641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37165</v>
          </cell>
          <cell r="F2822">
            <v>-3299.0257256924106</v>
          </cell>
          <cell r="G2822">
            <v>-3299.0257256924106</v>
          </cell>
        </row>
        <row r="2823">
          <cell r="A2823">
            <v>36641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37165</v>
          </cell>
          <cell r="F2823">
            <v>3299.0257256924106</v>
          </cell>
          <cell r="G2823">
            <v>3299.0257256924106</v>
          </cell>
        </row>
        <row r="2824">
          <cell r="A2824">
            <v>36641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37165</v>
          </cell>
          <cell r="F2824">
            <v>-49485.385885386197</v>
          </cell>
          <cell r="G2824">
            <v>-49485.385885386197</v>
          </cell>
        </row>
        <row r="2825">
          <cell r="A2825">
            <v>36641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37165</v>
          </cell>
          <cell r="F2825">
            <v>49485.385885386197</v>
          </cell>
          <cell r="G2825">
            <v>49485.385885386197</v>
          </cell>
        </row>
        <row r="2826">
          <cell r="A2826">
            <v>36641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37165</v>
          </cell>
          <cell r="F2826">
            <v>16495.128628462102</v>
          </cell>
          <cell r="G2826">
            <v>16495.128628462102</v>
          </cell>
        </row>
        <row r="2827">
          <cell r="A2827">
            <v>36641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37165</v>
          </cell>
          <cell r="F2827">
            <v>-16495.128628462102</v>
          </cell>
          <cell r="G2827">
            <v>-16495.128628462102</v>
          </cell>
        </row>
        <row r="2828">
          <cell r="A2828">
            <v>36641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37196</v>
          </cell>
          <cell r="F2828">
            <v>10123.731075361202</v>
          </cell>
          <cell r="G2828">
            <v>10123.731075361202</v>
          </cell>
        </row>
        <row r="2829">
          <cell r="A2829">
            <v>36641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37196</v>
          </cell>
          <cell r="F2829">
            <v>0</v>
          </cell>
          <cell r="G2829">
            <v>0</v>
          </cell>
        </row>
        <row r="2830">
          <cell r="A2830">
            <v>36641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37196</v>
          </cell>
          <cell r="F2830">
            <v>-2994.3088784338506</v>
          </cell>
          <cell r="G2830">
            <v>-2994.3088784338506</v>
          </cell>
        </row>
        <row r="2831">
          <cell r="A2831">
            <v>36641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37196</v>
          </cell>
          <cell r="F2831">
            <v>2994.3088784338506</v>
          </cell>
          <cell r="G2831">
            <v>2994.3088784338506</v>
          </cell>
        </row>
        <row r="2832">
          <cell r="A2832">
            <v>36641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37196</v>
          </cell>
          <cell r="F2832">
            <v>-44914.633176507712</v>
          </cell>
          <cell r="G2832">
            <v>-44914.633176507712</v>
          </cell>
        </row>
        <row r="2833">
          <cell r="A2833">
            <v>36641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37196</v>
          </cell>
          <cell r="F2833">
            <v>44914.633176507712</v>
          </cell>
          <cell r="G2833">
            <v>44914.633176507712</v>
          </cell>
        </row>
        <row r="2834">
          <cell r="A2834">
            <v>36641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37196</v>
          </cell>
          <cell r="F2834">
            <v>14971.5443921692</v>
          </cell>
          <cell r="G2834">
            <v>14971.5443921692</v>
          </cell>
        </row>
        <row r="2835">
          <cell r="A2835">
            <v>36641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37196</v>
          </cell>
          <cell r="F2835">
            <v>-14971.5443921692</v>
          </cell>
          <cell r="G2835">
            <v>-14971.5443921692</v>
          </cell>
        </row>
        <row r="2836">
          <cell r="A2836">
            <v>36641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37226</v>
          </cell>
          <cell r="F2836">
            <v>7198.979033633741</v>
          </cell>
          <cell r="G2836">
            <v>7198.979033633741</v>
          </cell>
        </row>
        <row r="2837">
          <cell r="A2837">
            <v>36641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37226</v>
          </cell>
          <cell r="F2837">
            <v>0</v>
          </cell>
          <cell r="G2837">
            <v>0</v>
          </cell>
        </row>
        <row r="2838">
          <cell r="A2838">
            <v>36641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37226</v>
          </cell>
          <cell r="F2838">
            <v>-2834.2361209386809</v>
          </cell>
          <cell r="G2838">
            <v>-2834.2361209386809</v>
          </cell>
        </row>
        <row r="2839">
          <cell r="A2839">
            <v>36641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37226</v>
          </cell>
          <cell r="F2839">
            <v>2834.2361209386809</v>
          </cell>
          <cell r="G2839">
            <v>2834.2361209386809</v>
          </cell>
        </row>
        <row r="2840">
          <cell r="A2840">
            <v>36641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37226</v>
          </cell>
          <cell r="F2840">
            <v>-42513.541814080207</v>
          </cell>
          <cell r="G2840">
            <v>-42513.541814080207</v>
          </cell>
        </row>
        <row r="2841">
          <cell r="A2841">
            <v>36641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37226</v>
          </cell>
          <cell r="F2841">
            <v>42513.541814080105</v>
          </cell>
          <cell r="G2841">
            <v>42513.541814080105</v>
          </cell>
        </row>
        <row r="2842">
          <cell r="A2842">
            <v>36641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37226</v>
          </cell>
          <cell r="F2842">
            <v>14171.180604693402</v>
          </cell>
          <cell r="G2842">
            <v>14171.180604693402</v>
          </cell>
        </row>
        <row r="2843">
          <cell r="A2843">
            <v>36641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37226</v>
          </cell>
          <cell r="F2843">
            <v>-14171.180604693402</v>
          </cell>
          <cell r="G2843">
            <v>-14171.180604693402</v>
          </cell>
        </row>
        <row r="2844">
          <cell r="A2844">
            <v>36641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37257</v>
          </cell>
          <cell r="F2844">
            <v>21174.684888700103</v>
          </cell>
          <cell r="G2844">
            <v>21174.684888700103</v>
          </cell>
        </row>
        <row r="2845">
          <cell r="A2845">
            <v>36641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37257</v>
          </cell>
          <cell r="F2845">
            <v>0</v>
          </cell>
          <cell r="G2845">
            <v>0</v>
          </cell>
        </row>
        <row r="2846">
          <cell r="A2846">
            <v>36641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37257</v>
          </cell>
          <cell r="F2846">
            <v>-18590.938388557792</v>
          </cell>
          <cell r="G2846">
            <v>-18590.938388557792</v>
          </cell>
        </row>
        <row r="2847">
          <cell r="A2847">
            <v>36641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37257</v>
          </cell>
          <cell r="F2847">
            <v>15492.448657131503</v>
          </cell>
          <cell r="G2847">
            <v>15492.448657131503</v>
          </cell>
        </row>
        <row r="2848">
          <cell r="A2848">
            <v>36641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37257</v>
          </cell>
          <cell r="F2848">
            <v>3098.4897314262903</v>
          </cell>
          <cell r="G2848">
            <v>3098.4897314262903</v>
          </cell>
        </row>
        <row r="2849">
          <cell r="A2849">
            <v>36641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37257</v>
          </cell>
          <cell r="F2849">
            <v>-61969.794628525808</v>
          </cell>
          <cell r="G2849">
            <v>-61969.794628525808</v>
          </cell>
        </row>
        <row r="2850">
          <cell r="A2850">
            <v>36641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37257</v>
          </cell>
          <cell r="F2850">
            <v>46477.345971394403</v>
          </cell>
          <cell r="G2850">
            <v>46477.345971394403</v>
          </cell>
        </row>
        <row r="2851">
          <cell r="A2851">
            <v>36641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37257</v>
          </cell>
          <cell r="F2851">
            <v>30984.897314262904</v>
          </cell>
          <cell r="G2851">
            <v>30984.897314262904</v>
          </cell>
        </row>
        <row r="2852">
          <cell r="A2852">
            <v>36641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37288</v>
          </cell>
          <cell r="F2852">
            <v>20710.454282750103</v>
          </cell>
          <cell r="G2852">
            <v>20710.454282750103</v>
          </cell>
        </row>
        <row r="2853">
          <cell r="A2853">
            <v>36641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37288</v>
          </cell>
          <cell r="F2853">
            <v>0</v>
          </cell>
          <cell r="G2853">
            <v>0</v>
          </cell>
        </row>
        <row r="2854">
          <cell r="A2854">
            <v>36641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37288</v>
          </cell>
          <cell r="F2854">
            <v>-16807.141297005735</v>
          </cell>
          <cell r="G2854">
            <v>-16807.141297005735</v>
          </cell>
        </row>
        <row r="2855">
          <cell r="A2855">
            <v>36641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37288</v>
          </cell>
          <cell r="F2855">
            <v>14005.951080838102</v>
          </cell>
          <cell r="G2855">
            <v>14005.951080838102</v>
          </cell>
        </row>
        <row r="2856">
          <cell r="A2856">
            <v>36641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37288</v>
          </cell>
          <cell r="F2856">
            <v>2801.1902161676303</v>
          </cell>
          <cell r="G2856">
            <v>2801.1902161676303</v>
          </cell>
        </row>
        <row r="2857">
          <cell r="A2857">
            <v>36641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37288</v>
          </cell>
          <cell r="F2857">
            <v>-56023.804323352604</v>
          </cell>
          <cell r="G2857">
            <v>-56023.804323352604</v>
          </cell>
        </row>
        <row r="2858">
          <cell r="A2858">
            <v>36641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37288</v>
          </cell>
          <cell r="F2858">
            <v>42017.853242514393</v>
          </cell>
          <cell r="G2858">
            <v>42017.853242514393</v>
          </cell>
        </row>
        <row r="2859">
          <cell r="A2859">
            <v>36641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37288</v>
          </cell>
          <cell r="F2859">
            <v>28011.902161676302</v>
          </cell>
          <cell r="G2859">
            <v>28011.902161676302</v>
          </cell>
        </row>
        <row r="2860">
          <cell r="A2860">
            <v>36641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37316</v>
          </cell>
          <cell r="F2860">
            <v>13623.216722410903</v>
          </cell>
          <cell r="G2860">
            <v>13623.216722410903</v>
          </cell>
        </row>
        <row r="2861">
          <cell r="A2861">
            <v>36641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37316</v>
          </cell>
          <cell r="F2861">
            <v>0</v>
          </cell>
          <cell r="G2861">
            <v>0</v>
          </cell>
        </row>
        <row r="2862">
          <cell r="A2862">
            <v>36641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37316</v>
          </cell>
          <cell r="F2862">
            <v>-17539.982255854924</v>
          </cell>
          <cell r="G2862">
            <v>-17539.982255854924</v>
          </cell>
        </row>
        <row r="2863">
          <cell r="A2863">
            <v>36641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37316</v>
          </cell>
          <cell r="F2863">
            <v>14616.651879879098</v>
          </cell>
          <cell r="G2863">
            <v>14616.651879879098</v>
          </cell>
        </row>
        <row r="2864">
          <cell r="A2864">
            <v>36641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37316</v>
          </cell>
          <cell r="F2864">
            <v>2923.3303759758196</v>
          </cell>
          <cell r="G2864">
            <v>2923.3303759758196</v>
          </cell>
        </row>
        <row r="2865">
          <cell r="A2865">
            <v>36641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37316</v>
          </cell>
          <cell r="F2865">
            <v>-29233.303759758197</v>
          </cell>
          <cell r="G2865">
            <v>-29233.303759758197</v>
          </cell>
        </row>
        <row r="2866">
          <cell r="A2866">
            <v>36641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37316</v>
          </cell>
          <cell r="F2866">
            <v>29233.303759758197</v>
          </cell>
          <cell r="G2866">
            <v>29233.303759758197</v>
          </cell>
        </row>
        <row r="2867">
          <cell r="A2867">
            <v>36641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37316</v>
          </cell>
          <cell r="F2867">
            <v>14616.651879879098</v>
          </cell>
          <cell r="G2867">
            <v>14616.651879879098</v>
          </cell>
        </row>
        <row r="2868">
          <cell r="A2868">
            <v>36641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37347</v>
          </cell>
          <cell r="F2868">
            <v>23699.173325817803</v>
          </cell>
          <cell r="G2868">
            <v>23699.173325817803</v>
          </cell>
        </row>
        <row r="2869">
          <cell r="A2869">
            <v>36641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37347</v>
          </cell>
          <cell r="F2869">
            <v>0</v>
          </cell>
          <cell r="G2869">
            <v>0</v>
          </cell>
        </row>
        <row r="2870">
          <cell r="A2870">
            <v>36641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37347</v>
          </cell>
          <cell r="F2870">
            <v>-18267.171436683129</v>
          </cell>
          <cell r="G2870">
            <v>-18267.171436683129</v>
          </cell>
        </row>
        <row r="2871">
          <cell r="A2871">
            <v>36641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37347</v>
          </cell>
          <cell r="F2871">
            <v>15222.642863902602</v>
          </cell>
          <cell r="G2871">
            <v>15222.642863902602</v>
          </cell>
        </row>
        <row r="2872">
          <cell r="A2872">
            <v>36641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37347</v>
          </cell>
          <cell r="F2872">
            <v>3044.5285727805308</v>
          </cell>
          <cell r="G2872">
            <v>3044.5285727805308</v>
          </cell>
        </row>
        <row r="2873">
          <cell r="A2873">
            <v>36641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37347</v>
          </cell>
          <cell r="F2873">
            <v>-30445.285727805305</v>
          </cell>
          <cell r="G2873">
            <v>-30445.285727805305</v>
          </cell>
        </row>
        <row r="2874">
          <cell r="A2874">
            <v>36641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37347</v>
          </cell>
          <cell r="F2874">
            <v>30445.285727805305</v>
          </cell>
          <cell r="G2874">
            <v>30445.285727805305</v>
          </cell>
        </row>
        <row r="2875">
          <cell r="A2875">
            <v>36641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37347</v>
          </cell>
          <cell r="F2875">
            <v>15222.642863902602</v>
          </cell>
          <cell r="G2875">
            <v>15222.642863902602</v>
          </cell>
        </row>
        <row r="2876">
          <cell r="A2876">
            <v>36641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37377</v>
          </cell>
          <cell r="F2876">
            <v>41584.797260113803</v>
          </cell>
          <cell r="G2876">
            <v>41584.797260113803</v>
          </cell>
        </row>
        <row r="2877">
          <cell r="A2877">
            <v>36641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37377</v>
          </cell>
          <cell r="F2877">
            <v>0</v>
          </cell>
          <cell r="G2877">
            <v>0</v>
          </cell>
        </row>
        <row r="2878">
          <cell r="A2878">
            <v>36641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37377</v>
          </cell>
          <cell r="F2878">
            <v>-18156.175844372287</v>
          </cell>
          <cell r="G2878">
            <v>-18156.175844372287</v>
          </cell>
        </row>
        <row r="2879">
          <cell r="A2879">
            <v>36641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37377</v>
          </cell>
          <cell r="F2879">
            <v>15130.146536976899</v>
          </cell>
          <cell r="G2879">
            <v>15130.146536976899</v>
          </cell>
        </row>
        <row r="2880">
          <cell r="A2880">
            <v>36641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37377</v>
          </cell>
          <cell r="F2880">
            <v>3026.0293073953903</v>
          </cell>
          <cell r="G2880">
            <v>3026.0293073953903</v>
          </cell>
        </row>
        <row r="2881">
          <cell r="A2881">
            <v>36641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37377</v>
          </cell>
          <cell r="F2881">
            <v>-30260.293073953904</v>
          </cell>
          <cell r="G2881">
            <v>-30260.293073953904</v>
          </cell>
        </row>
        <row r="2882">
          <cell r="A2882">
            <v>36641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37377</v>
          </cell>
          <cell r="F2882">
            <v>30260.293073953904</v>
          </cell>
          <cell r="G2882">
            <v>30260.293073953904</v>
          </cell>
        </row>
        <row r="2883">
          <cell r="A2883">
            <v>36641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37377</v>
          </cell>
          <cell r="F2883">
            <v>15130.146536976899</v>
          </cell>
          <cell r="G2883">
            <v>15130.146536976899</v>
          </cell>
        </row>
        <row r="2884">
          <cell r="A2884">
            <v>36641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37408</v>
          </cell>
          <cell r="F2884">
            <v>63674.929303802601</v>
          </cell>
          <cell r="G2884">
            <v>63674.929303802601</v>
          </cell>
        </row>
        <row r="2885">
          <cell r="A2885">
            <v>36641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37408</v>
          </cell>
          <cell r="F2885">
            <v>0</v>
          </cell>
          <cell r="G2885">
            <v>0</v>
          </cell>
        </row>
        <row r="2886">
          <cell r="A2886">
            <v>36641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37408</v>
          </cell>
          <cell r="F2886">
            <v>-16408.781341619535</v>
          </cell>
          <cell r="G2886">
            <v>-16408.781341619535</v>
          </cell>
        </row>
        <row r="2887">
          <cell r="A2887">
            <v>36641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37408</v>
          </cell>
          <cell r="F2887">
            <v>13673.984451349601</v>
          </cell>
          <cell r="G2887">
            <v>13673.984451349601</v>
          </cell>
        </row>
        <row r="2888">
          <cell r="A2888">
            <v>36641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37408</v>
          </cell>
          <cell r="F2888">
            <v>0</v>
          </cell>
          <cell r="G2888">
            <v>0</v>
          </cell>
        </row>
        <row r="2889">
          <cell r="A2889">
            <v>36641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37408</v>
          </cell>
          <cell r="F2889">
            <v>2734.7968902699308</v>
          </cell>
          <cell r="G2889">
            <v>2734.7968902699308</v>
          </cell>
        </row>
        <row r="2890">
          <cell r="A2890">
            <v>36641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37408</v>
          </cell>
          <cell r="F2890">
            <v>-27347.968902699304</v>
          </cell>
          <cell r="G2890">
            <v>-27347.968902699304</v>
          </cell>
        </row>
        <row r="2891">
          <cell r="A2891">
            <v>36641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37408</v>
          </cell>
          <cell r="F2891">
            <v>-27347.968902699304</v>
          </cell>
          <cell r="G2891">
            <v>-27347.968902699304</v>
          </cell>
        </row>
        <row r="2892">
          <cell r="A2892">
            <v>36641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37408</v>
          </cell>
          <cell r="F2892">
            <v>27347.968902699304</v>
          </cell>
          <cell r="G2892">
            <v>27347.968902699304</v>
          </cell>
        </row>
        <row r="2893">
          <cell r="A2893">
            <v>36641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37408</v>
          </cell>
          <cell r="F2893">
            <v>13673.984451349601</v>
          </cell>
          <cell r="G2893">
            <v>13673.984451349601</v>
          </cell>
        </row>
        <row r="2894">
          <cell r="A2894">
            <v>36641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37408</v>
          </cell>
          <cell r="F2894">
            <v>-82043.9067080979</v>
          </cell>
          <cell r="G2894">
            <v>-82043.9067080979</v>
          </cell>
        </row>
        <row r="2895">
          <cell r="A2895">
            <v>36641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37408</v>
          </cell>
          <cell r="F2895">
            <v>27347.968902699202</v>
          </cell>
          <cell r="G2895">
            <v>27347.968902699202</v>
          </cell>
        </row>
        <row r="2896">
          <cell r="A2896">
            <v>36641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37408</v>
          </cell>
          <cell r="F2896">
            <v>-13673.984451349601</v>
          </cell>
          <cell r="G2896">
            <v>-13673.984451349601</v>
          </cell>
        </row>
        <row r="2897">
          <cell r="A2897">
            <v>36641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37408</v>
          </cell>
          <cell r="F2897">
            <v>-13673.984451349601</v>
          </cell>
          <cell r="G2897">
            <v>-13673.984451349601</v>
          </cell>
        </row>
        <row r="2898">
          <cell r="A2898">
            <v>36641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37438</v>
          </cell>
          <cell r="F2898">
            <v>0</v>
          </cell>
          <cell r="G2898">
            <v>0</v>
          </cell>
        </row>
        <row r="2899">
          <cell r="A2899">
            <v>36641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37438</v>
          </cell>
          <cell r="F2899">
            <v>-17940.289978954683</v>
          </cell>
          <cell r="G2899">
            <v>-17940.289978954683</v>
          </cell>
        </row>
        <row r="2900">
          <cell r="A2900">
            <v>36641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37438</v>
          </cell>
          <cell r="F2900">
            <v>14950.241649128902</v>
          </cell>
          <cell r="G2900">
            <v>14950.241649128902</v>
          </cell>
        </row>
        <row r="2901">
          <cell r="A2901">
            <v>36641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37438</v>
          </cell>
          <cell r="F2901">
            <v>-299004.83298257797</v>
          </cell>
          <cell r="G2901">
            <v>-299004.83298257797</v>
          </cell>
        </row>
        <row r="2902">
          <cell r="A2902">
            <v>36641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37438</v>
          </cell>
          <cell r="F2902">
            <v>-14950.241649128902</v>
          </cell>
          <cell r="G2902">
            <v>-14950.241649128902</v>
          </cell>
        </row>
        <row r="2903">
          <cell r="A2903">
            <v>36641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37438</v>
          </cell>
          <cell r="F2903">
            <v>2990.0483298257795</v>
          </cell>
          <cell r="G2903">
            <v>2990.0483298257795</v>
          </cell>
        </row>
        <row r="2904">
          <cell r="A2904">
            <v>36641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37438</v>
          </cell>
          <cell r="F2904">
            <v>-29900.483298257805</v>
          </cell>
          <cell r="G2904">
            <v>-29900.483298257805</v>
          </cell>
        </row>
        <row r="2905">
          <cell r="A2905">
            <v>36641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37438</v>
          </cell>
          <cell r="F2905">
            <v>-104651.69154390231</v>
          </cell>
          <cell r="G2905">
            <v>-104651.69154390231</v>
          </cell>
        </row>
        <row r="2906">
          <cell r="A2906">
            <v>36641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37438</v>
          </cell>
          <cell r="F2906">
            <v>284054.59133344906</v>
          </cell>
          <cell r="G2906">
            <v>284054.59133344906</v>
          </cell>
        </row>
        <row r="2907">
          <cell r="A2907">
            <v>36641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37438</v>
          </cell>
          <cell r="F2907">
            <v>134552.17484216002</v>
          </cell>
          <cell r="G2907">
            <v>134552.17484216002</v>
          </cell>
        </row>
        <row r="2908">
          <cell r="A2908">
            <v>36641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37438</v>
          </cell>
          <cell r="F2908">
            <v>-14950.241649128902</v>
          </cell>
          <cell r="G2908">
            <v>-14950.241649128902</v>
          </cell>
        </row>
        <row r="2909">
          <cell r="A2909">
            <v>36641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37438</v>
          </cell>
          <cell r="F2909">
            <v>29900.483298257805</v>
          </cell>
          <cell r="G2909">
            <v>29900.483298257805</v>
          </cell>
        </row>
        <row r="2910">
          <cell r="A2910">
            <v>36641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37438</v>
          </cell>
          <cell r="F2910">
            <v>89701.449894773425</v>
          </cell>
          <cell r="G2910">
            <v>89701.449894773425</v>
          </cell>
        </row>
        <row r="2911">
          <cell r="A2911">
            <v>36641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37438</v>
          </cell>
          <cell r="F2911">
            <v>-14950.241649128902</v>
          </cell>
          <cell r="G2911">
            <v>-14950.241649128902</v>
          </cell>
        </row>
        <row r="2912">
          <cell r="A2912">
            <v>36641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37438</v>
          </cell>
          <cell r="F2912">
            <v>-14950.241649128902</v>
          </cell>
          <cell r="G2912">
            <v>-14950.241649128902</v>
          </cell>
        </row>
        <row r="2913">
          <cell r="A2913">
            <v>36641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37438</v>
          </cell>
          <cell r="F2913">
            <v>-14950.241649128902</v>
          </cell>
          <cell r="G2913">
            <v>-14950.241649128902</v>
          </cell>
        </row>
        <row r="2914">
          <cell r="A2914">
            <v>36641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37438</v>
          </cell>
          <cell r="F2914">
            <v>-29900.483298257805</v>
          </cell>
          <cell r="G2914">
            <v>-29900.483298257805</v>
          </cell>
        </row>
        <row r="2915">
          <cell r="A2915">
            <v>36641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37469</v>
          </cell>
          <cell r="F2915">
            <v>0</v>
          </cell>
          <cell r="G2915">
            <v>0</v>
          </cell>
        </row>
        <row r="2916">
          <cell r="A2916">
            <v>36641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37469</v>
          </cell>
          <cell r="F2916">
            <v>-17831.588178670336</v>
          </cell>
          <cell r="G2916">
            <v>-17831.588178670336</v>
          </cell>
        </row>
        <row r="2917">
          <cell r="A2917">
            <v>36641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37469</v>
          </cell>
          <cell r="F2917">
            <v>14859.656815558599</v>
          </cell>
          <cell r="G2917">
            <v>14859.656815558599</v>
          </cell>
        </row>
        <row r="2918">
          <cell r="A2918">
            <v>36641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37469</v>
          </cell>
          <cell r="F2918">
            <v>-297193.13631117309</v>
          </cell>
          <cell r="G2918">
            <v>-297193.13631117309</v>
          </cell>
        </row>
        <row r="2919">
          <cell r="A2919">
            <v>36641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37469</v>
          </cell>
          <cell r="F2919">
            <v>-14859.656815558599</v>
          </cell>
          <cell r="G2919">
            <v>-14859.656815558599</v>
          </cell>
        </row>
        <row r="2920">
          <cell r="A2920">
            <v>36641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37469</v>
          </cell>
          <cell r="F2920">
            <v>2971.9313631117311</v>
          </cell>
          <cell r="G2920">
            <v>2971.9313631117311</v>
          </cell>
        </row>
        <row r="2921">
          <cell r="A2921">
            <v>36641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37469</v>
          </cell>
          <cell r="F2921">
            <v>-29719.313631117304</v>
          </cell>
          <cell r="G2921">
            <v>-29719.313631117304</v>
          </cell>
        </row>
        <row r="2922">
          <cell r="A2922">
            <v>36641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37469</v>
          </cell>
          <cell r="F2922">
            <v>-104017.59770891051</v>
          </cell>
          <cell r="G2922">
            <v>-104017.59770891051</v>
          </cell>
        </row>
        <row r="2923">
          <cell r="A2923">
            <v>36641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37469</v>
          </cell>
          <cell r="F2923">
            <v>282333.47949561401</v>
          </cell>
          <cell r="G2923">
            <v>282333.47949561401</v>
          </cell>
        </row>
        <row r="2924">
          <cell r="A2924">
            <v>36641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37469</v>
          </cell>
          <cell r="F2924">
            <v>133736.91134002802</v>
          </cell>
          <cell r="G2924">
            <v>133736.91134002802</v>
          </cell>
        </row>
        <row r="2925">
          <cell r="A2925">
            <v>36641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37469</v>
          </cell>
          <cell r="F2925">
            <v>-14859.656815558599</v>
          </cell>
          <cell r="G2925">
            <v>-14859.656815558599</v>
          </cell>
        </row>
        <row r="2926">
          <cell r="A2926">
            <v>36641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37469</v>
          </cell>
          <cell r="F2926">
            <v>29719.313631117304</v>
          </cell>
          <cell r="G2926">
            <v>29719.313631117304</v>
          </cell>
        </row>
        <row r="2927">
          <cell r="A2927">
            <v>36641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37469</v>
          </cell>
          <cell r="F2927">
            <v>89157.940893351697</v>
          </cell>
          <cell r="G2927">
            <v>89157.940893351697</v>
          </cell>
        </row>
        <row r="2928">
          <cell r="A2928">
            <v>36641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37469</v>
          </cell>
          <cell r="F2928">
            <v>-14859.656815558599</v>
          </cell>
          <cell r="G2928">
            <v>-14859.656815558599</v>
          </cell>
        </row>
        <row r="2929">
          <cell r="A2929">
            <v>36641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37469</v>
          </cell>
          <cell r="F2929">
            <v>-14859.656815558599</v>
          </cell>
          <cell r="G2929">
            <v>-14859.656815558599</v>
          </cell>
        </row>
        <row r="2930">
          <cell r="A2930">
            <v>36641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37469</v>
          </cell>
          <cell r="F2930">
            <v>-14859.656815558599</v>
          </cell>
          <cell r="G2930">
            <v>-14859.656815558599</v>
          </cell>
        </row>
        <row r="2931">
          <cell r="A2931">
            <v>36641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37469</v>
          </cell>
          <cell r="F2931">
            <v>-29719.313631117198</v>
          </cell>
          <cell r="G2931">
            <v>-29719.313631117198</v>
          </cell>
        </row>
        <row r="2932">
          <cell r="A2932">
            <v>36641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37500</v>
          </cell>
          <cell r="F2932">
            <v>38194.428728234401</v>
          </cell>
          <cell r="G2932">
            <v>38194.428728234401</v>
          </cell>
        </row>
        <row r="2933">
          <cell r="A2933">
            <v>36641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37500</v>
          </cell>
          <cell r="F2933">
            <v>0</v>
          </cell>
          <cell r="G2933">
            <v>0</v>
          </cell>
        </row>
        <row r="2934">
          <cell r="A2934">
            <v>36641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37500</v>
          </cell>
          <cell r="F2934">
            <v>-16115.635770355813</v>
          </cell>
          <cell r="G2934">
            <v>-16115.635770355813</v>
          </cell>
        </row>
        <row r="2935">
          <cell r="A2935">
            <v>36641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37500</v>
          </cell>
          <cell r="F2935">
            <v>13429.6964752965</v>
          </cell>
          <cell r="G2935">
            <v>13429.6964752965</v>
          </cell>
        </row>
        <row r="2936">
          <cell r="A2936">
            <v>36641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37500</v>
          </cell>
          <cell r="F2936">
            <v>2685.939295059311</v>
          </cell>
          <cell r="G2936">
            <v>2685.939295059311</v>
          </cell>
        </row>
        <row r="2937">
          <cell r="A2937">
            <v>36641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37500</v>
          </cell>
          <cell r="F2937">
            <v>-26859.392950593105</v>
          </cell>
          <cell r="G2937">
            <v>-26859.392950593105</v>
          </cell>
        </row>
        <row r="2938">
          <cell r="A2938">
            <v>36641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37500</v>
          </cell>
          <cell r="F2938">
            <v>26859.392950593105</v>
          </cell>
          <cell r="G2938">
            <v>26859.392950593105</v>
          </cell>
        </row>
        <row r="2939">
          <cell r="A2939">
            <v>36641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37500</v>
          </cell>
          <cell r="F2939">
            <v>13429.6964752965</v>
          </cell>
          <cell r="G2939">
            <v>13429.6964752965</v>
          </cell>
        </row>
        <row r="2940">
          <cell r="A2940">
            <v>36641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37530</v>
          </cell>
          <cell r="F2940">
            <v>15969.563452416798</v>
          </cell>
          <cell r="G2940">
            <v>15969.563452416798</v>
          </cell>
        </row>
        <row r="2941">
          <cell r="A2941">
            <v>36641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37530</v>
          </cell>
          <cell r="F2941">
            <v>0</v>
          </cell>
          <cell r="G2941">
            <v>0</v>
          </cell>
        </row>
        <row r="2942">
          <cell r="A2942">
            <v>36641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37530</v>
          </cell>
          <cell r="F2942">
            <v>-18420.903935960512</v>
          </cell>
          <cell r="G2942">
            <v>-18420.903935960512</v>
          </cell>
        </row>
        <row r="2943">
          <cell r="A2943">
            <v>36641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37530</v>
          </cell>
          <cell r="F2943">
            <v>15350.753279967101</v>
          </cell>
          <cell r="G2943">
            <v>15350.753279967101</v>
          </cell>
        </row>
        <row r="2944">
          <cell r="A2944">
            <v>36641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37530</v>
          </cell>
          <cell r="F2944">
            <v>3070.1506559934101</v>
          </cell>
          <cell r="G2944">
            <v>3070.1506559934101</v>
          </cell>
        </row>
        <row r="2945">
          <cell r="A2945">
            <v>36641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37530</v>
          </cell>
          <cell r="F2945">
            <v>-30701.506559934103</v>
          </cell>
          <cell r="G2945">
            <v>-30701.506559934103</v>
          </cell>
        </row>
        <row r="2946">
          <cell r="A2946">
            <v>36641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37530</v>
          </cell>
          <cell r="F2946">
            <v>30701.506559934103</v>
          </cell>
          <cell r="G2946">
            <v>30701.506559934103</v>
          </cell>
        </row>
        <row r="2947">
          <cell r="A2947">
            <v>36641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37530</v>
          </cell>
          <cell r="F2947">
            <v>15350.753279967101</v>
          </cell>
          <cell r="G2947">
            <v>15350.753279967101</v>
          </cell>
        </row>
        <row r="2948">
          <cell r="A2948">
            <v>36641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37561</v>
          </cell>
          <cell r="F2948">
            <v>11262.565251451302</v>
          </cell>
          <cell r="G2948">
            <v>11262.565251451302</v>
          </cell>
        </row>
        <row r="2949">
          <cell r="A2949">
            <v>36641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37561</v>
          </cell>
          <cell r="F2949">
            <v>0</v>
          </cell>
          <cell r="G2949">
            <v>0</v>
          </cell>
        </row>
        <row r="2950">
          <cell r="A2950">
            <v>36641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37561</v>
          </cell>
          <cell r="F2950">
            <v>-15924.285318726599</v>
          </cell>
          <cell r="G2950">
            <v>-15924.285318726599</v>
          </cell>
        </row>
        <row r="2951">
          <cell r="A2951">
            <v>36641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37561</v>
          </cell>
          <cell r="F2951">
            <v>13270.237765605503</v>
          </cell>
          <cell r="G2951">
            <v>13270.237765605503</v>
          </cell>
        </row>
        <row r="2952">
          <cell r="A2952">
            <v>36641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37561</v>
          </cell>
          <cell r="F2952">
            <v>2654.0475531211009</v>
          </cell>
          <cell r="G2952">
            <v>2654.0475531211009</v>
          </cell>
        </row>
        <row r="2953">
          <cell r="A2953">
            <v>36641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37561</v>
          </cell>
          <cell r="F2953">
            <v>-26540.475531211006</v>
          </cell>
          <cell r="G2953">
            <v>-26540.475531211006</v>
          </cell>
        </row>
        <row r="2954">
          <cell r="A2954">
            <v>36641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37561</v>
          </cell>
          <cell r="F2954">
            <v>26540.475531211006</v>
          </cell>
          <cell r="G2954">
            <v>26540.475531211006</v>
          </cell>
        </row>
        <row r="2955">
          <cell r="A2955">
            <v>36641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37561</v>
          </cell>
          <cell r="F2955">
            <v>13270.237765605503</v>
          </cell>
          <cell r="G2955">
            <v>13270.237765605503</v>
          </cell>
        </row>
        <row r="2956">
          <cell r="A2956">
            <v>36641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37591</v>
          </cell>
          <cell r="F2956">
            <v>9428.7508500572912</v>
          </cell>
          <cell r="G2956">
            <v>9428.7508500572912</v>
          </cell>
        </row>
        <row r="2957">
          <cell r="A2957">
            <v>36641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37591</v>
          </cell>
          <cell r="F2957">
            <v>0</v>
          </cell>
          <cell r="G2957">
            <v>0</v>
          </cell>
        </row>
        <row r="2958">
          <cell r="A2958">
            <v>36641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37591</v>
          </cell>
          <cell r="F2958">
            <v>-16619.035839202559</v>
          </cell>
          <cell r="G2958">
            <v>-16619.035839202559</v>
          </cell>
        </row>
        <row r="2959">
          <cell r="A2959">
            <v>36641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37591</v>
          </cell>
          <cell r="F2959">
            <v>13849.196532668802</v>
          </cell>
          <cell r="G2959">
            <v>13849.196532668802</v>
          </cell>
        </row>
        <row r="2960">
          <cell r="A2960">
            <v>36641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37591</v>
          </cell>
          <cell r="F2960">
            <v>2769.8393065337605</v>
          </cell>
          <cell r="G2960">
            <v>2769.8393065337605</v>
          </cell>
        </row>
        <row r="2961">
          <cell r="A2961">
            <v>36641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37591</v>
          </cell>
          <cell r="F2961">
            <v>-27698.393065337605</v>
          </cell>
          <cell r="G2961">
            <v>-27698.393065337605</v>
          </cell>
        </row>
        <row r="2962">
          <cell r="A2962">
            <v>36641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37591</v>
          </cell>
          <cell r="F2962">
            <v>27698.393065337605</v>
          </cell>
          <cell r="G2962">
            <v>27698.393065337605</v>
          </cell>
        </row>
        <row r="2963">
          <cell r="A2963">
            <v>36641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37591</v>
          </cell>
          <cell r="F2963">
            <v>13849.196532668802</v>
          </cell>
          <cell r="G2963">
            <v>13849.196532668802</v>
          </cell>
        </row>
        <row r="2964">
          <cell r="A2964">
            <v>36641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37622</v>
          </cell>
          <cell r="F2964">
            <v>25970.1968765563</v>
          </cell>
          <cell r="G2964">
            <v>25970.1968765563</v>
          </cell>
        </row>
        <row r="2965">
          <cell r="A2965">
            <v>36641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37622</v>
          </cell>
          <cell r="F2965">
            <v>0</v>
          </cell>
          <cell r="G2965">
            <v>0</v>
          </cell>
        </row>
        <row r="2966">
          <cell r="A2966">
            <v>36641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37622</v>
          </cell>
          <cell r="F2966">
            <v>-2884.1021525989299</v>
          </cell>
          <cell r="G2966">
            <v>-2884.1021525989299</v>
          </cell>
        </row>
        <row r="2967">
          <cell r="A2967">
            <v>36641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37622</v>
          </cell>
          <cell r="F2967">
            <v>2884.1021525989299</v>
          </cell>
          <cell r="G2967">
            <v>2884.1021525989299</v>
          </cell>
        </row>
        <row r="2968">
          <cell r="A2968">
            <v>36641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37622</v>
          </cell>
          <cell r="F2968">
            <v>-57682.04305197861</v>
          </cell>
          <cell r="G2968">
            <v>-57682.04305197861</v>
          </cell>
        </row>
        <row r="2969">
          <cell r="A2969">
            <v>36641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37622</v>
          </cell>
          <cell r="F2969">
            <v>43261.532288984003</v>
          </cell>
          <cell r="G2969">
            <v>43261.532288984003</v>
          </cell>
        </row>
        <row r="2970">
          <cell r="A2970">
            <v>36641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37622</v>
          </cell>
          <cell r="F2970">
            <v>14420.510762994702</v>
          </cell>
          <cell r="G2970">
            <v>14420.510762994702</v>
          </cell>
        </row>
        <row r="2971">
          <cell r="A2971">
            <v>36641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37653</v>
          </cell>
          <cell r="F2971">
            <v>25204.2793482548</v>
          </cell>
          <cell r="G2971">
            <v>25204.2793482548</v>
          </cell>
        </row>
        <row r="2972">
          <cell r="A2972">
            <v>36641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37653</v>
          </cell>
          <cell r="F2972">
            <v>0</v>
          </cell>
          <cell r="G2972">
            <v>0</v>
          </cell>
        </row>
        <row r="2973">
          <cell r="A2973">
            <v>36641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37653</v>
          </cell>
          <cell r="F2973">
            <v>-2607.5448760568202</v>
          </cell>
          <cell r="G2973">
            <v>-2607.5448760568202</v>
          </cell>
        </row>
        <row r="2974">
          <cell r="A2974">
            <v>36641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37653</v>
          </cell>
          <cell r="F2974">
            <v>2607.5448760568202</v>
          </cell>
          <cell r="G2974">
            <v>2607.5448760568202</v>
          </cell>
        </row>
        <row r="2975">
          <cell r="A2975">
            <v>36641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37653</v>
          </cell>
          <cell r="F2975">
            <v>-52150.897521136394</v>
          </cell>
          <cell r="G2975">
            <v>-52150.897521136394</v>
          </cell>
        </row>
        <row r="2976">
          <cell r="A2976">
            <v>36641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37653</v>
          </cell>
          <cell r="F2976">
            <v>39113.173140852305</v>
          </cell>
          <cell r="G2976">
            <v>39113.173140852305</v>
          </cell>
        </row>
        <row r="2977">
          <cell r="A2977">
            <v>36641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37653</v>
          </cell>
          <cell r="F2977">
            <v>13037.724380284099</v>
          </cell>
          <cell r="G2977">
            <v>13037.724380284099</v>
          </cell>
        </row>
        <row r="2978">
          <cell r="A2978">
            <v>36641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37681</v>
          </cell>
          <cell r="F2978">
            <v>20726.543679104401</v>
          </cell>
          <cell r="G2978">
            <v>20726.543679104401</v>
          </cell>
        </row>
        <row r="2979">
          <cell r="A2979">
            <v>36641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37681</v>
          </cell>
          <cell r="F2979">
            <v>0</v>
          </cell>
          <cell r="G2979">
            <v>0</v>
          </cell>
        </row>
        <row r="2980">
          <cell r="A2980">
            <v>36641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37681</v>
          </cell>
          <cell r="F2980">
            <v>-2721.3937857801297</v>
          </cell>
          <cell r="G2980">
            <v>-2721.3937857801297</v>
          </cell>
        </row>
        <row r="2981">
          <cell r="A2981">
            <v>36641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37681</v>
          </cell>
          <cell r="F2981">
            <v>2721.3937857801297</v>
          </cell>
          <cell r="G2981">
            <v>2721.3937857801297</v>
          </cell>
        </row>
        <row r="2982">
          <cell r="A2982">
            <v>36641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37712</v>
          </cell>
          <cell r="F2982">
            <v>34011.171001025199</v>
          </cell>
          <cell r="G2982">
            <v>34011.171001025199</v>
          </cell>
        </row>
        <row r="2983">
          <cell r="A2983">
            <v>36641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37712</v>
          </cell>
          <cell r="F2983">
            <v>0</v>
          </cell>
          <cell r="G2983">
            <v>0</v>
          </cell>
        </row>
        <row r="2984">
          <cell r="A2984">
            <v>36641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37712</v>
          </cell>
          <cell r="F2984">
            <v>-2834.35964595925</v>
          </cell>
          <cell r="G2984">
            <v>-2834.35964595925</v>
          </cell>
        </row>
        <row r="2985">
          <cell r="A2985">
            <v>36641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37712</v>
          </cell>
          <cell r="F2985">
            <v>2834.35964595925</v>
          </cell>
          <cell r="G2985">
            <v>2834.35964595925</v>
          </cell>
        </row>
        <row r="2986">
          <cell r="A2986">
            <v>36641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37742</v>
          </cell>
          <cell r="F2986">
            <v>53857.083973704102</v>
          </cell>
          <cell r="G2986">
            <v>53857.083973704102</v>
          </cell>
        </row>
        <row r="2987">
          <cell r="A2987">
            <v>36641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37742</v>
          </cell>
          <cell r="F2987">
            <v>0</v>
          </cell>
          <cell r="G2987">
            <v>0</v>
          </cell>
        </row>
        <row r="2988">
          <cell r="A2988">
            <v>36641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37742</v>
          </cell>
          <cell r="F2988">
            <v>-2689.2161184444308</v>
          </cell>
          <cell r="G2988">
            <v>-2689.2161184444308</v>
          </cell>
        </row>
        <row r="2989">
          <cell r="A2989">
            <v>36641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37742</v>
          </cell>
          <cell r="F2989">
            <v>2689.2161184444308</v>
          </cell>
          <cell r="G2989">
            <v>2689.2161184444308</v>
          </cell>
        </row>
        <row r="2990">
          <cell r="A2990">
            <v>36641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37773</v>
          </cell>
          <cell r="F2990">
            <v>89945.87155310002</v>
          </cell>
          <cell r="G2990">
            <v>89945.87155310002</v>
          </cell>
        </row>
        <row r="2991">
          <cell r="A2991">
            <v>36641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37773</v>
          </cell>
          <cell r="F2991">
            <v>0</v>
          </cell>
          <cell r="G2991">
            <v>0</v>
          </cell>
        </row>
        <row r="2992">
          <cell r="A2992">
            <v>36641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37773</v>
          </cell>
          <cell r="F2992">
            <v>-29408.68494008292</v>
          </cell>
          <cell r="G2992">
            <v>-29408.68494008292</v>
          </cell>
        </row>
        <row r="2993">
          <cell r="A2993">
            <v>36641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37773</v>
          </cell>
          <cell r="F2993">
            <v>13367.584063674003</v>
          </cell>
          <cell r="G2993">
            <v>13367.584063674003</v>
          </cell>
        </row>
        <row r="2994">
          <cell r="A2994">
            <v>36641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37773</v>
          </cell>
          <cell r="F2994">
            <v>2673.5168127348106</v>
          </cell>
          <cell r="G2994">
            <v>2673.5168127348106</v>
          </cell>
        </row>
        <row r="2995">
          <cell r="A2995">
            <v>36641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37773</v>
          </cell>
          <cell r="F2995">
            <v>-26735.168127348108</v>
          </cell>
          <cell r="G2995">
            <v>-26735.168127348108</v>
          </cell>
        </row>
        <row r="2996">
          <cell r="A2996">
            <v>36641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37773</v>
          </cell>
          <cell r="F2996">
            <v>-40102.752191022206</v>
          </cell>
          <cell r="G2996">
            <v>-40102.752191022206</v>
          </cell>
        </row>
        <row r="2997">
          <cell r="A2997">
            <v>36641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37773</v>
          </cell>
          <cell r="F2997">
            <v>40102.752191022104</v>
          </cell>
          <cell r="G2997">
            <v>40102.752191022104</v>
          </cell>
        </row>
        <row r="2998">
          <cell r="A2998">
            <v>36641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37773</v>
          </cell>
          <cell r="F2998">
            <v>-13367.584063674003</v>
          </cell>
          <cell r="G2998">
            <v>-13367.584063674003</v>
          </cell>
        </row>
        <row r="2999">
          <cell r="A2999">
            <v>36641</v>
          </cell>
          <cell r="B2999" t="str">
            <v>POS-POWGAS-EAST</v>
          </cell>
          <cell r="C2999" t="str">
            <v>EPMI-LT-ECAR-PRC</v>
          </cell>
          <cell r="D2999" t="str">
            <v>P</v>
          </cell>
          <cell r="E2999">
            <v>37773</v>
          </cell>
          <cell r="F2999">
            <v>-13367.584063674003</v>
          </cell>
          <cell r="G2999">
            <v>-13367.584063674003</v>
          </cell>
        </row>
        <row r="3000">
          <cell r="A3000">
            <v>36641</v>
          </cell>
          <cell r="B3000" t="str">
            <v>POS-POWGAS-EAST</v>
          </cell>
          <cell r="C3000" t="str">
            <v>EPMI-LT-ECAR-PRC</v>
          </cell>
          <cell r="D3000" t="str">
            <v>P</v>
          </cell>
          <cell r="E3000">
            <v>37803</v>
          </cell>
          <cell r="F3000">
            <v>113519.521756813</v>
          </cell>
          <cell r="G3000">
            <v>113519.521756813</v>
          </cell>
        </row>
        <row r="3001">
          <cell r="A3001">
            <v>36641</v>
          </cell>
          <cell r="B3001" t="str">
            <v>POS-POWGAS-EAST</v>
          </cell>
          <cell r="C3001" t="str">
            <v>EPMI-LT-ECAR-PRC</v>
          </cell>
          <cell r="D3001" t="str">
            <v>P</v>
          </cell>
          <cell r="E3001">
            <v>37803</v>
          </cell>
          <cell r="F3001">
            <v>0</v>
          </cell>
          <cell r="G3001">
            <v>0</v>
          </cell>
        </row>
        <row r="3002">
          <cell r="A3002">
            <v>36641</v>
          </cell>
          <cell r="B3002" t="str">
            <v>POS-POWGAS-EAST</v>
          </cell>
          <cell r="C3002" t="str">
            <v>EPMI-LT-ECAR-PRC</v>
          </cell>
          <cell r="D3002" t="str">
            <v>P</v>
          </cell>
          <cell r="E3002">
            <v>37803</v>
          </cell>
          <cell r="F3002">
            <v>-2783.9239333331802</v>
          </cell>
          <cell r="G3002">
            <v>-2783.9239333331802</v>
          </cell>
        </row>
        <row r="3003">
          <cell r="A3003">
            <v>36641</v>
          </cell>
          <cell r="B3003" t="str">
            <v>POS-POWGAS-EAST</v>
          </cell>
          <cell r="C3003" t="str">
            <v>EPMI-LT-ECAR-PRC</v>
          </cell>
          <cell r="D3003" t="str">
            <v>P</v>
          </cell>
          <cell r="E3003">
            <v>37803</v>
          </cell>
          <cell r="F3003">
            <v>0</v>
          </cell>
          <cell r="G3003">
            <v>0</v>
          </cell>
        </row>
        <row r="3004">
          <cell r="A3004">
            <v>36641</v>
          </cell>
          <cell r="B3004" t="str">
            <v>POS-POWGAS-EAST</v>
          </cell>
          <cell r="C3004" t="str">
            <v>EPMI-LT-ECAR-PRC</v>
          </cell>
          <cell r="D3004" t="str">
            <v>P</v>
          </cell>
          <cell r="E3004">
            <v>37803</v>
          </cell>
          <cell r="F3004">
            <v>2783.9239333331802</v>
          </cell>
          <cell r="G3004">
            <v>2783.9239333331802</v>
          </cell>
        </row>
        <row r="3005">
          <cell r="A3005">
            <v>36641</v>
          </cell>
          <cell r="B3005" t="str">
            <v>POS-POWGAS-EAST</v>
          </cell>
          <cell r="C3005" t="str">
            <v>EPMI-LT-ECAR-PRC</v>
          </cell>
          <cell r="D3005" t="str">
            <v>P</v>
          </cell>
          <cell r="E3005">
            <v>37803</v>
          </cell>
          <cell r="F3005">
            <v>-27839.239333331803</v>
          </cell>
          <cell r="G3005">
            <v>-27839.239333331803</v>
          </cell>
        </row>
        <row r="3006">
          <cell r="A3006">
            <v>36641</v>
          </cell>
          <cell r="B3006" t="str">
            <v>POS-POWGAS-EAST</v>
          </cell>
          <cell r="C3006" t="str">
            <v>EPMI-LT-ECAR-PRC</v>
          </cell>
          <cell r="D3006" t="str">
            <v>P</v>
          </cell>
          <cell r="E3006">
            <v>37803</v>
          </cell>
          <cell r="F3006">
            <v>-27839.239333331803</v>
          </cell>
          <cell r="G3006">
            <v>-27839.239333331803</v>
          </cell>
        </row>
        <row r="3007">
          <cell r="A3007">
            <v>36641</v>
          </cell>
          <cell r="B3007" t="str">
            <v>POS-POWGAS-EAST</v>
          </cell>
          <cell r="C3007" t="str">
            <v>EPMI-LT-ECAR-PRC</v>
          </cell>
          <cell r="D3007" t="str">
            <v>P</v>
          </cell>
          <cell r="E3007">
            <v>37803</v>
          </cell>
          <cell r="F3007">
            <v>-13919.619666665902</v>
          </cell>
          <cell r="G3007">
            <v>-13919.619666665902</v>
          </cell>
        </row>
        <row r="3008">
          <cell r="A3008">
            <v>36641</v>
          </cell>
          <cell r="B3008" t="str">
            <v>POS-POWGAS-EAST</v>
          </cell>
          <cell r="C3008" t="str">
            <v>EPMI-LT-ECAR-PRC</v>
          </cell>
          <cell r="D3008" t="str">
            <v>P</v>
          </cell>
          <cell r="E3008">
            <v>37803</v>
          </cell>
          <cell r="F3008">
            <v>55678.478666663606</v>
          </cell>
          <cell r="G3008">
            <v>55678.478666663606</v>
          </cell>
        </row>
        <row r="3009">
          <cell r="A3009">
            <v>36641</v>
          </cell>
          <cell r="B3009" t="str">
            <v>POS-POWGAS-EAST</v>
          </cell>
          <cell r="C3009" t="str">
            <v>EPMI-LT-ECAR-PRC</v>
          </cell>
          <cell r="D3009" t="str">
            <v>P</v>
          </cell>
          <cell r="E3009">
            <v>37803</v>
          </cell>
          <cell r="F3009">
            <v>-13919.619666665902</v>
          </cell>
          <cell r="G3009">
            <v>-13919.619666665902</v>
          </cell>
        </row>
        <row r="3010">
          <cell r="A3010">
            <v>36641</v>
          </cell>
          <cell r="B3010" t="str">
            <v>POS-POWGAS-EAST</v>
          </cell>
          <cell r="C3010" t="str">
            <v>EPMI-LT-ECAR-PRC</v>
          </cell>
          <cell r="D3010" t="str">
            <v>P</v>
          </cell>
          <cell r="E3010">
            <v>37803</v>
          </cell>
          <cell r="F3010">
            <v>-13919.619666665902</v>
          </cell>
          <cell r="G3010">
            <v>-13919.619666665902</v>
          </cell>
        </row>
        <row r="3011">
          <cell r="A3011">
            <v>36641</v>
          </cell>
          <cell r="B3011" t="str">
            <v>POS-POWGAS-EAST</v>
          </cell>
          <cell r="C3011" t="str">
            <v>EPMI-LT-ECAR-PRC</v>
          </cell>
          <cell r="D3011" t="str">
            <v>P</v>
          </cell>
          <cell r="E3011">
            <v>37834</v>
          </cell>
          <cell r="F3011">
            <v>107656.47256133899</v>
          </cell>
          <cell r="G3011">
            <v>107656.47256133899</v>
          </cell>
        </row>
        <row r="3012">
          <cell r="A3012">
            <v>36641</v>
          </cell>
          <cell r="B3012" t="str">
            <v>POS-POWGAS-EAST</v>
          </cell>
          <cell r="C3012" t="str">
            <v>EPMI-LT-ECAR-PRC</v>
          </cell>
          <cell r="D3012" t="str">
            <v>P</v>
          </cell>
          <cell r="E3012">
            <v>37834</v>
          </cell>
          <cell r="F3012">
            <v>0</v>
          </cell>
          <cell r="G3012">
            <v>0</v>
          </cell>
        </row>
        <row r="3013">
          <cell r="A3013">
            <v>36641</v>
          </cell>
          <cell r="B3013" t="str">
            <v>POS-POWGAS-EAST</v>
          </cell>
          <cell r="C3013" t="str">
            <v>EPMI-LT-ECAR-PRC</v>
          </cell>
          <cell r="D3013" t="str">
            <v>P</v>
          </cell>
          <cell r="E3013">
            <v>37834</v>
          </cell>
          <cell r="F3013">
            <v>-2641.3434598479698</v>
          </cell>
          <cell r="G3013">
            <v>-2641.3434598479698</v>
          </cell>
        </row>
        <row r="3014">
          <cell r="A3014">
            <v>36641</v>
          </cell>
          <cell r="B3014" t="str">
            <v>POS-POWGAS-EAST</v>
          </cell>
          <cell r="C3014" t="str">
            <v>EPMI-LT-ECAR-PRC</v>
          </cell>
          <cell r="D3014" t="str">
            <v>P</v>
          </cell>
          <cell r="E3014">
            <v>37834</v>
          </cell>
          <cell r="F3014">
            <v>0</v>
          </cell>
          <cell r="G3014">
            <v>0</v>
          </cell>
        </row>
        <row r="3015">
          <cell r="A3015">
            <v>36641</v>
          </cell>
          <cell r="B3015" t="str">
            <v>POS-POWGAS-EAST</v>
          </cell>
          <cell r="C3015" t="str">
            <v>EPMI-LT-ECAR-PRC</v>
          </cell>
          <cell r="D3015" t="str">
            <v>P</v>
          </cell>
          <cell r="E3015">
            <v>37834</v>
          </cell>
          <cell r="F3015">
            <v>2641.3434598479698</v>
          </cell>
          <cell r="G3015">
            <v>2641.3434598479698</v>
          </cell>
        </row>
        <row r="3016">
          <cell r="A3016">
            <v>36641</v>
          </cell>
          <cell r="B3016" t="str">
            <v>POS-POWGAS-EAST</v>
          </cell>
          <cell r="C3016" t="str">
            <v>EPMI-LT-ECAR-PRC</v>
          </cell>
          <cell r="D3016" t="str">
            <v>P</v>
          </cell>
          <cell r="E3016">
            <v>37834</v>
          </cell>
          <cell r="F3016">
            <v>-26413.434598479704</v>
          </cell>
          <cell r="G3016">
            <v>-26413.434598479704</v>
          </cell>
        </row>
        <row r="3017">
          <cell r="A3017">
            <v>36641</v>
          </cell>
          <cell r="B3017" t="str">
            <v>POS-POWGAS-EAST</v>
          </cell>
          <cell r="C3017" t="str">
            <v>EPMI-LT-ECAR-PRC</v>
          </cell>
          <cell r="D3017" t="str">
            <v>P</v>
          </cell>
          <cell r="E3017">
            <v>37834</v>
          </cell>
          <cell r="F3017">
            <v>-26413.434598479704</v>
          </cell>
          <cell r="G3017">
            <v>-26413.434598479704</v>
          </cell>
        </row>
        <row r="3018">
          <cell r="A3018">
            <v>36641</v>
          </cell>
          <cell r="B3018" t="str">
            <v>POS-POWGAS-EAST</v>
          </cell>
          <cell r="C3018" t="str">
            <v>EPMI-LT-ECAR-PRC</v>
          </cell>
          <cell r="D3018" t="str">
            <v>P</v>
          </cell>
          <cell r="E3018">
            <v>37834</v>
          </cell>
          <cell r="F3018">
            <v>-13206.717299239901</v>
          </cell>
          <cell r="G3018">
            <v>-13206.717299239901</v>
          </cell>
        </row>
        <row r="3019">
          <cell r="A3019">
            <v>36641</v>
          </cell>
          <cell r="B3019" t="str">
            <v>POS-POWGAS-EAST</v>
          </cell>
          <cell r="C3019" t="str">
            <v>EPMI-LT-ECAR-PRC</v>
          </cell>
          <cell r="D3019" t="str">
            <v>P</v>
          </cell>
          <cell r="E3019">
            <v>37834</v>
          </cell>
          <cell r="F3019">
            <v>52826.869196959502</v>
          </cell>
          <cell r="G3019">
            <v>52826.869196959502</v>
          </cell>
        </row>
        <row r="3020">
          <cell r="A3020">
            <v>36641</v>
          </cell>
          <cell r="B3020" t="str">
            <v>POS-POWGAS-EAST</v>
          </cell>
          <cell r="C3020" t="str">
            <v>EPMI-LT-ECAR-PRC</v>
          </cell>
          <cell r="D3020" t="str">
            <v>P</v>
          </cell>
          <cell r="E3020">
            <v>37834</v>
          </cell>
          <cell r="F3020">
            <v>-13206.717299239901</v>
          </cell>
          <cell r="G3020">
            <v>-13206.717299239901</v>
          </cell>
        </row>
        <row r="3021">
          <cell r="A3021">
            <v>36641</v>
          </cell>
          <cell r="B3021" t="str">
            <v>POS-POWGAS-EAST</v>
          </cell>
          <cell r="C3021" t="str">
            <v>EPMI-LT-ECAR-PRC</v>
          </cell>
          <cell r="D3021" t="str">
            <v>P</v>
          </cell>
          <cell r="E3021">
            <v>37834</v>
          </cell>
          <cell r="F3021">
            <v>-13206.717299239901</v>
          </cell>
          <cell r="G3021">
            <v>-13206.717299239901</v>
          </cell>
        </row>
        <row r="3022">
          <cell r="A3022">
            <v>36641</v>
          </cell>
          <cell r="B3022" t="str">
            <v>POS-POWGAS-EAST</v>
          </cell>
          <cell r="C3022" t="str">
            <v>EPMI-LT-ECAR-PRC</v>
          </cell>
          <cell r="D3022" t="str">
            <v>P</v>
          </cell>
          <cell r="E3022">
            <v>37865</v>
          </cell>
          <cell r="F3022">
            <v>54605.395549574008</v>
          </cell>
          <cell r="G3022">
            <v>54605.395549574008</v>
          </cell>
        </row>
        <row r="3023">
          <cell r="A3023">
            <v>36641</v>
          </cell>
          <cell r="B3023" t="str">
            <v>POS-POWGAS-EAST</v>
          </cell>
          <cell r="C3023" t="str">
            <v>EPMI-LT-ECAR-PRC</v>
          </cell>
          <cell r="D3023" t="str">
            <v>P</v>
          </cell>
          <cell r="E3023">
            <v>37865</v>
          </cell>
          <cell r="F3023">
            <v>0</v>
          </cell>
          <cell r="G3023">
            <v>0</v>
          </cell>
        </row>
        <row r="3024">
          <cell r="A3024">
            <v>36641</v>
          </cell>
          <cell r="B3024" t="str">
            <v>POS-POWGAS-EAST</v>
          </cell>
          <cell r="C3024" t="str">
            <v>EPMI-LT-ECAR-PRC</v>
          </cell>
          <cell r="D3024" t="str">
            <v>P</v>
          </cell>
          <cell r="E3024">
            <v>37865</v>
          </cell>
          <cell r="F3024">
            <v>-2625.9197113505707</v>
          </cell>
          <cell r="G3024">
            <v>-2625.9197113505707</v>
          </cell>
        </row>
        <row r="3025">
          <cell r="A3025">
            <v>36641</v>
          </cell>
          <cell r="B3025" t="str">
            <v>POS-POWGAS-EAST</v>
          </cell>
          <cell r="C3025" t="str">
            <v>EPMI-LT-ECAR-PRC</v>
          </cell>
          <cell r="D3025" t="str">
            <v>P</v>
          </cell>
          <cell r="E3025">
            <v>37865</v>
          </cell>
          <cell r="F3025">
            <v>2625.9197113505707</v>
          </cell>
          <cell r="G3025">
            <v>2625.9197113505707</v>
          </cell>
        </row>
        <row r="3026">
          <cell r="A3026">
            <v>36641</v>
          </cell>
          <cell r="B3026" t="str">
            <v>POS-POWGAS-EAST</v>
          </cell>
          <cell r="C3026" t="str">
            <v>EPMI-LT-ECAR-PRC</v>
          </cell>
          <cell r="D3026" t="str">
            <v>P</v>
          </cell>
          <cell r="E3026">
            <v>37895</v>
          </cell>
          <cell r="F3026">
            <v>21928.306829824505</v>
          </cell>
          <cell r="G3026">
            <v>21928.306829824505</v>
          </cell>
        </row>
        <row r="3027">
          <cell r="A3027">
            <v>36641</v>
          </cell>
          <cell r="B3027" t="str">
            <v>POS-POWGAS-EAST</v>
          </cell>
          <cell r="C3027" t="str">
            <v>EPMI-LT-ECAR-PRC</v>
          </cell>
          <cell r="D3027" t="str">
            <v>P</v>
          </cell>
          <cell r="E3027">
            <v>37895</v>
          </cell>
          <cell r="F3027">
            <v>0</v>
          </cell>
          <cell r="G3027">
            <v>0</v>
          </cell>
        </row>
        <row r="3028">
          <cell r="A3028">
            <v>36641</v>
          </cell>
          <cell r="B3028" t="str">
            <v>POS-POWGAS-EAST</v>
          </cell>
          <cell r="C3028" t="str">
            <v>EPMI-LT-ECAR-PRC</v>
          </cell>
          <cell r="D3028" t="str">
            <v>P</v>
          </cell>
          <cell r="E3028">
            <v>37895</v>
          </cell>
          <cell r="F3028">
            <v>-2858.6535784494108</v>
          </cell>
          <cell r="G3028">
            <v>-2858.6535784494108</v>
          </cell>
        </row>
        <row r="3029">
          <cell r="A3029">
            <v>36641</v>
          </cell>
          <cell r="B3029" t="str">
            <v>POS-POWGAS-EAST</v>
          </cell>
          <cell r="C3029" t="str">
            <v>EPMI-LT-ECAR-PRC</v>
          </cell>
          <cell r="D3029" t="str">
            <v>P</v>
          </cell>
          <cell r="E3029">
            <v>37895</v>
          </cell>
          <cell r="F3029">
            <v>2858.6535784494108</v>
          </cell>
          <cell r="G3029">
            <v>2858.6535784494108</v>
          </cell>
        </row>
        <row r="3030">
          <cell r="A3030">
            <v>36641</v>
          </cell>
          <cell r="B3030" t="str">
            <v>POS-POWGAS-EAST</v>
          </cell>
          <cell r="C3030" t="str">
            <v>EPMI-LT-ECAR-PRC</v>
          </cell>
          <cell r="D3030" t="str">
            <v>P</v>
          </cell>
          <cell r="E3030">
            <v>37926</v>
          </cell>
          <cell r="F3030">
            <v>15448.988657893802</v>
          </cell>
          <cell r="G3030">
            <v>15448.988657893802</v>
          </cell>
        </row>
        <row r="3031">
          <cell r="A3031">
            <v>36641</v>
          </cell>
          <cell r="B3031" t="str">
            <v>POS-POWGAS-EAST</v>
          </cell>
          <cell r="C3031" t="str">
            <v>EPMI-LT-ECAR-PRC</v>
          </cell>
          <cell r="D3031" t="str">
            <v>P</v>
          </cell>
          <cell r="E3031">
            <v>37926</v>
          </cell>
          <cell r="F3031">
            <v>0</v>
          </cell>
          <cell r="G3031">
            <v>0</v>
          </cell>
        </row>
        <row r="3032">
          <cell r="A3032">
            <v>36641</v>
          </cell>
          <cell r="B3032" t="str">
            <v>POS-POWGAS-EAST</v>
          </cell>
          <cell r="C3032" t="str">
            <v>EPMI-LT-ECAR-PRC</v>
          </cell>
          <cell r="D3032" t="str">
            <v>P</v>
          </cell>
          <cell r="E3032">
            <v>37926</v>
          </cell>
          <cell r="F3032">
            <v>-2347.6788144500201</v>
          </cell>
          <cell r="G3032">
            <v>-2347.6788144500201</v>
          </cell>
        </row>
        <row r="3033">
          <cell r="A3033">
            <v>36641</v>
          </cell>
          <cell r="B3033" t="str">
            <v>POS-POWGAS-EAST</v>
          </cell>
          <cell r="C3033" t="str">
            <v>EPMI-LT-ECAR-PRC</v>
          </cell>
          <cell r="D3033" t="str">
            <v>P</v>
          </cell>
          <cell r="E3033">
            <v>37926</v>
          </cell>
          <cell r="F3033">
            <v>2347.6788144500201</v>
          </cell>
          <cell r="G3033">
            <v>2347.6788144500201</v>
          </cell>
        </row>
        <row r="3034">
          <cell r="A3034">
            <v>36641</v>
          </cell>
          <cell r="B3034" t="str">
            <v>POS-POWGAS-EAST</v>
          </cell>
          <cell r="C3034" t="str">
            <v>EPMI-LT-ECAR-PRC</v>
          </cell>
          <cell r="D3034" t="str">
            <v>P</v>
          </cell>
          <cell r="E3034">
            <v>37956</v>
          </cell>
          <cell r="F3034">
            <v>14938.948284432101</v>
          </cell>
          <cell r="G3034">
            <v>14938.948284432101</v>
          </cell>
        </row>
        <row r="3035">
          <cell r="A3035">
            <v>36641</v>
          </cell>
          <cell r="B3035" t="str">
            <v>POS-POWGAS-EAST</v>
          </cell>
          <cell r="C3035" t="str">
            <v>EPMI-LT-ECAR-PRC</v>
          </cell>
          <cell r="D3035" t="str">
            <v>P</v>
          </cell>
          <cell r="E3035">
            <v>37956</v>
          </cell>
          <cell r="F3035">
            <v>0</v>
          </cell>
          <cell r="G3035">
            <v>0</v>
          </cell>
        </row>
        <row r="3036">
          <cell r="A3036">
            <v>36641</v>
          </cell>
          <cell r="B3036" t="str">
            <v>POS-POWGAS-EAST</v>
          </cell>
          <cell r="C3036" t="str">
            <v>EPMI-LT-ECAR-PRC</v>
          </cell>
          <cell r="D3036" t="str">
            <v>P</v>
          </cell>
          <cell r="E3036">
            <v>37956</v>
          </cell>
          <cell r="F3036">
            <v>-2701.8810618118605</v>
          </cell>
          <cell r="G3036">
            <v>-2701.8810618118605</v>
          </cell>
        </row>
        <row r="3037">
          <cell r="A3037">
            <v>36641</v>
          </cell>
          <cell r="B3037" t="str">
            <v>POS-POWGAS-EAST</v>
          </cell>
          <cell r="C3037" t="str">
            <v>EPMI-LT-ECAR-PRC</v>
          </cell>
          <cell r="D3037" t="str">
            <v>P</v>
          </cell>
          <cell r="E3037">
            <v>37956</v>
          </cell>
          <cell r="F3037">
            <v>2701.8810618118605</v>
          </cell>
          <cell r="G3037">
            <v>2701.8810618118605</v>
          </cell>
        </row>
        <row r="3038">
          <cell r="A3038">
            <v>36641</v>
          </cell>
          <cell r="B3038" t="str">
            <v>POS-POWGAS-EAST</v>
          </cell>
          <cell r="C3038" t="str">
            <v>EPMI-LT-ECAR-PRC</v>
          </cell>
          <cell r="D3038" t="str">
            <v>P</v>
          </cell>
          <cell r="E3038">
            <v>37987</v>
          </cell>
          <cell r="F3038">
            <v>37414.082240723605</v>
          </cell>
          <cell r="G3038">
            <v>37414.082240723605</v>
          </cell>
        </row>
        <row r="3039">
          <cell r="A3039">
            <v>36641</v>
          </cell>
          <cell r="B3039" t="str">
            <v>POS-POWGAS-EAST</v>
          </cell>
          <cell r="C3039" t="str">
            <v>EPMI-LT-ECAR-PRC</v>
          </cell>
          <cell r="D3039" t="str">
            <v>P</v>
          </cell>
          <cell r="E3039">
            <v>37987</v>
          </cell>
          <cell r="F3039">
            <v>0</v>
          </cell>
          <cell r="G3039">
            <v>0</v>
          </cell>
        </row>
        <row r="3040">
          <cell r="A3040">
            <v>36641</v>
          </cell>
          <cell r="B3040" t="str">
            <v>POS-POWGAS-EAST</v>
          </cell>
          <cell r="C3040" t="str">
            <v>EPMI-LT-ECAR-PRC</v>
          </cell>
          <cell r="D3040" t="str">
            <v>P</v>
          </cell>
          <cell r="E3040">
            <v>37987</v>
          </cell>
          <cell r="F3040">
            <v>-2563.4035836149901</v>
          </cell>
          <cell r="G3040">
            <v>-2563.4035836149901</v>
          </cell>
        </row>
        <row r="3041">
          <cell r="A3041">
            <v>36641</v>
          </cell>
          <cell r="B3041" t="str">
            <v>POS-POWGAS-EAST</v>
          </cell>
          <cell r="C3041" t="str">
            <v>EPMI-LT-ECAR-PRC</v>
          </cell>
          <cell r="D3041" t="str">
            <v>P</v>
          </cell>
          <cell r="E3041">
            <v>37987</v>
          </cell>
          <cell r="F3041">
            <v>2563.4035836149901</v>
          </cell>
          <cell r="G3041">
            <v>2563.4035836149901</v>
          </cell>
        </row>
        <row r="3042">
          <cell r="A3042">
            <v>36641</v>
          </cell>
          <cell r="B3042" t="str">
            <v>POS-POWGAS-EAST</v>
          </cell>
          <cell r="C3042" t="str">
            <v>EPMI-LT-ECAR-PRC</v>
          </cell>
          <cell r="D3042" t="str">
            <v>P</v>
          </cell>
          <cell r="E3042">
            <v>38018</v>
          </cell>
          <cell r="F3042">
            <v>38267.490635026101</v>
          </cell>
          <cell r="G3042">
            <v>38267.490635026101</v>
          </cell>
        </row>
        <row r="3043">
          <cell r="A3043">
            <v>36641</v>
          </cell>
          <cell r="B3043" t="str">
            <v>POS-POWGAS-EAST</v>
          </cell>
          <cell r="C3043" t="str">
            <v>EPMI-LT-ECAR-PRC</v>
          </cell>
          <cell r="D3043" t="str">
            <v>P</v>
          </cell>
          <cell r="E3043">
            <v>38018</v>
          </cell>
          <cell r="F3043">
            <v>0</v>
          </cell>
          <cell r="G3043">
            <v>0</v>
          </cell>
        </row>
        <row r="3044">
          <cell r="A3044">
            <v>36641</v>
          </cell>
          <cell r="B3044" t="str">
            <v>POS-POWGAS-EAST</v>
          </cell>
          <cell r="C3044" t="str">
            <v>EPMI-LT-ECAR-PRC</v>
          </cell>
          <cell r="D3044" t="str">
            <v>P</v>
          </cell>
          <cell r="E3044">
            <v>38018</v>
          </cell>
          <cell r="F3044">
            <v>-2427.4569663265702</v>
          </cell>
          <cell r="G3044">
            <v>-2427.4569663265702</v>
          </cell>
        </row>
        <row r="3045">
          <cell r="A3045">
            <v>36641</v>
          </cell>
          <cell r="B3045" t="str">
            <v>POS-POWGAS-EAST</v>
          </cell>
          <cell r="C3045" t="str">
            <v>EPMI-LT-ECAR-PRC</v>
          </cell>
          <cell r="D3045" t="str">
            <v>P</v>
          </cell>
          <cell r="E3045">
            <v>38018</v>
          </cell>
          <cell r="F3045">
            <v>2427.4569663265702</v>
          </cell>
          <cell r="G3045">
            <v>2427.4569663265702</v>
          </cell>
        </row>
        <row r="3046">
          <cell r="A3046">
            <v>36641</v>
          </cell>
          <cell r="B3046" t="str">
            <v>POS-POWGAS-EAST</v>
          </cell>
          <cell r="C3046" t="str">
            <v>EPMI-LT-ECAR-PRC</v>
          </cell>
          <cell r="D3046" t="str">
            <v>P</v>
          </cell>
          <cell r="E3046">
            <v>38047</v>
          </cell>
          <cell r="F3046">
            <v>21078.929502023802</v>
          </cell>
          <cell r="G3046">
            <v>21078.929502023802</v>
          </cell>
        </row>
        <row r="3047">
          <cell r="A3047">
            <v>36641</v>
          </cell>
          <cell r="B3047" t="str">
            <v>POS-POWGAS-EAST</v>
          </cell>
          <cell r="C3047" t="str">
            <v>EPMI-LT-ECAR-PRC</v>
          </cell>
          <cell r="D3047" t="str">
            <v>P</v>
          </cell>
          <cell r="E3047">
            <v>38047</v>
          </cell>
          <cell r="F3047">
            <v>0</v>
          </cell>
          <cell r="G3047">
            <v>0</v>
          </cell>
        </row>
        <row r="3048">
          <cell r="A3048">
            <v>36641</v>
          </cell>
          <cell r="B3048" t="str">
            <v>POS-POWGAS-EAST</v>
          </cell>
          <cell r="C3048" t="str">
            <v>EPMI-LT-ECAR-PRC</v>
          </cell>
          <cell r="D3048" t="str">
            <v>P</v>
          </cell>
          <cell r="E3048">
            <v>38047</v>
          </cell>
          <cell r="F3048">
            <v>-2774.6085048479904</v>
          </cell>
          <cell r="G3048">
            <v>-2774.6085048479904</v>
          </cell>
        </row>
        <row r="3049">
          <cell r="A3049">
            <v>36641</v>
          </cell>
          <cell r="B3049" t="str">
            <v>POS-POWGAS-EAST</v>
          </cell>
          <cell r="C3049" t="str">
            <v>EPMI-LT-ECAR-PRC</v>
          </cell>
          <cell r="D3049" t="str">
            <v>P</v>
          </cell>
          <cell r="E3049">
            <v>38047</v>
          </cell>
          <cell r="F3049">
            <v>2774.6085048479904</v>
          </cell>
          <cell r="G3049">
            <v>2774.6085048479904</v>
          </cell>
        </row>
        <row r="3050">
          <cell r="A3050">
            <v>36641</v>
          </cell>
          <cell r="B3050" t="str">
            <v>POS-POWGAS-EAST</v>
          </cell>
          <cell r="C3050" t="str">
            <v>EPMI-LT-ECAR-PRC</v>
          </cell>
          <cell r="D3050" t="str">
            <v>P</v>
          </cell>
          <cell r="E3050">
            <v>38078</v>
          </cell>
          <cell r="F3050">
            <v>31412.206194275899</v>
          </cell>
          <cell r="G3050">
            <v>31412.206194275899</v>
          </cell>
        </row>
        <row r="3051">
          <cell r="A3051">
            <v>36641</v>
          </cell>
          <cell r="B3051" t="str">
            <v>POS-POWGAS-EAST</v>
          </cell>
          <cell r="C3051" t="str">
            <v>EPMI-LT-ECAR-PRC</v>
          </cell>
          <cell r="D3051" t="str">
            <v>P</v>
          </cell>
          <cell r="E3051">
            <v>38078</v>
          </cell>
          <cell r="F3051">
            <v>0</v>
          </cell>
          <cell r="G3051">
            <v>0</v>
          </cell>
        </row>
        <row r="3052">
          <cell r="A3052">
            <v>36641</v>
          </cell>
          <cell r="B3052" t="str">
            <v>POS-POWGAS-EAST</v>
          </cell>
          <cell r="C3052" t="str">
            <v>EPMI-LT-ECAR-PRC</v>
          </cell>
          <cell r="D3052" t="str">
            <v>P</v>
          </cell>
          <cell r="E3052">
            <v>38078</v>
          </cell>
          <cell r="F3052">
            <v>-2638.3543633336899</v>
          </cell>
          <cell r="G3052">
            <v>-2638.3543633336899</v>
          </cell>
        </row>
        <row r="3053">
          <cell r="A3053">
            <v>36641</v>
          </cell>
          <cell r="B3053" t="str">
            <v>POS-POWGAS-EAST</v>
          </cell>
          <cell r="C3053" t="str">
            <v>EPMI-LT-ECAR-PRC</v>
          </cell>
          <cell r="D3053" t="str">
            <v>P</v>
          </cell>
          <cell r="E3053">
            <v>38078</v>
          </cell>
          <cell r="F3053">
            <v>2638.3543633336899</v>
          </cell>
          <cell r="G3053">
            <v>2638.3543633336899</v>
          </cell>
        </row>
        <row r="3054">
          <cell r="A3054">
            <v>36641</v>
          </cell>
          <cell r="B3054" t="str">
            <v>POS-POWGAS-EAST</v>
          </cell>
          <cell r="C3054" t="str">
            <v>EPMI-LT-ECAR-PRC</v>
          </cell>
          <cell r="D3054" t="str">
            <v>P</v>
          </cell>
          <cell r="E3054">
            <v>38108</v>
          </cell>
          <cell r="F3054">
            <v>42732.939396365909</v>
          </cell>
          <cell r="G3054">
            <v>42732.939396365909</v>
          </cell>
        </row>
        <row r="3055">
          <cell r="A3055">
            <v>36641</v>
          </cell>
          <cell r="B3055" t="str">
            <v>POS-POWGAS-EAST</v>
          </cell>
          <cell r="C3055" t="str">
            <v>EPMI-LT-ECAR-PRC</v>
          </cell>
          <cell r="D3055" t="str">
            <v>P</v>
          </cell>
          <cell r="E3055">
            <v>38108</v>
          </cell>
          <cell r="F3055">
            <v>0</v>
          </cell>
          <cell r="G3055">
            <v>0</v>
          </cell>
        </row>
        <row r="3056">
          <cell r="A3056">
            <v>36641</v>
          </cell>
          <cell r="B3056" t="str">
            <v>POS-POWGAS-EAST</v>
          </cell>
          <cell r="C3056" t="str">
            <v>EPMI-LT-ECAR-PRC</v>
          </cell>
          <cell r="D3056" t="str">
            <v>P</v>
          </cell>
          <cell r="E3056">
            <v>38108</v>
          </cell>
          <cell r="F3056">
            <v>-2383.9108960912004</v>
          </cell>
          <cell r="G3056">
            <v>-2383.9108960912004</v>
          </cell>
        </row>
        <row r="3057">
          <cell r="A3057">
            <v>36641</v>
          </cell>
          <cell r="B3057" t="str">
            <v>POS-POWGAS-EAST</v>
          </cell>
          <cell r="C3057" t="str">
            <v>EPMI-LT-ECAR-PRC</v>
          </cell>
          <cell r="D3057" t="str">
            <v>P</v>
          </cell>
          <cell r="E3057">
            <v>38108</v>
          </cell>
          <cell r="F3057">
            <v>2383.9108960912004</v>
          </cell>
          <cell r="G3057">
            <v>2383.9108960912004</v>
          </cell>
        </row>
        <row r="3058">
          <cell r="A3058">
            <v>36641</v>
          </cell>
          <cell r="B3058" t="str">
            <v>POS-POWGAS-EAST</v>
          </cell>
          <cell r="C3058" t="str">
            <v>EPMI-LT-ECAR-PRC</v>
          </cell>
          <cell r="D3058" t="str">
            <v>P</v>
          </cell>
          <cell r="E3058">
            <v>38139</v>
          </cell>
          <cell r="F3058">
            <v>82399.693192263017</v>
          </cell>
          <cell r="G3058">
            <v>82399.693192263017</v>
          </cell>
        </row>
        <row r="3059">
          <cell r="A3059">
            <v>36641</v>
          </cell>
          <cell r="B3059" t="str">
            <v>POS-POWGAS-EAST</v>
          </cell>
          <cell r="C3059" t="str">
            <v>EPMI-LT-ECAR-PRC</v>
          </cell>
          <cell r="D3059" t="str">
            <v>P</v>
          </cell>
          <cell r="E3059">
            <v>38139</v>
          </cell>
          <cell r="F3059">
            <v>0</v>
          </cell>
          <cell r="G3059">
            <v>0</v>
          </cell>
        </row>
        <row r="3060">
          <cell r="A3060">
            <v>36641</v>
          </cell>
          <cell r="B3060" t="str">
            <v>POS-POWGAS-EAST</v>
          </cell>
          <cell r="C3060" t="str">
            <v>EPMI-LT-ECAR-PRC</v>
          </cell>
          <cell r="D3060" t="str">
            <v>P</v>
          </cell>
          <cell r="E3060">
            <v>38139</v>
          </cell>
          <cell r="F3060">
            <v>-2606.8514619727703</v>
          </cell>
          <cell r="G3060">
            <v>-2606.8514619727703</v>
          </cell>
        </row>
        <row r="3061">
          <cell r="A3061">
            <v>36641</v>
          </cell>
          <cell r="B3061" t="str">
            <v>POS-POWGAS-EAST</v>
          </cell>
          <cell r="C3061" t="str">
            <v>EPMI-LT-ECAR-PRC</v>
          </cell>
          <cell r="D3061" t="str">
            <v>P</v>
          </cell>
          <cell r="E3061">
            <v>38139</v>
          </cell>
          <cell r="F3061">
            <v>13034.2573098639</v>
          </cell>
          <cell r="G3061">
            <v>13034.2573098639</v>
          </cell>
        </row>
        <row r="3062">
          <cell r="A3062">
            <v>36641</v>
          </cell>
          <cell r="B3062" t="str">
            <v>POS-POWGAS-EAST</v>
          </cell>
          <cell r="C3062" t="str">
            <v>EPMI-LT-ECAR-PRC</v>
          </cell>
          <cell r="D3062" t="str">
            <v>P</v>
          </cell>
          <cell r="E3062">
            <v>38139</v>
          </cell>
          <cell r="F3062">
            <v>-10427.405847891132</v>
          </cell>
          <cell r="G3062">
            <v>-10427.405847891132</v>
          </cell>
        </row>
        <row r="3063">
          <cell r="A3063">
            <v>36641</v>
          </cell>
          <cell r="B3063" t="str">
            <v>POS-POWGAS-EAST</v>
          </cell>
          <cell r="C3063" t="str">
            <v>EPMI-LT-ECAR-PRC</v>
          </cell>
          <cell r="D3063" t="str">
            <v>P</v>
          </cell>
          <cell r="E3063">
            <v>38139</v>
          </cell>
          <cell r="F3063">
            <v>-26068.514619727703</v>
          </cell>
          <cell r="G3063">
            <v>-26068.514619727703</v>
          </cell>
        </row>
        <row r="3064">
          <cell r="A3064">
            <v>36641</v>
          </cell>
          <cell r="B3064" t="str">
            <v>POS-POWGAS-EAST</v>
          </cell>
          <cell r="C3064" t="str">
            <v>EPMI-LT-ECAR-PRC</v>
          </cell>
          <cell r="D3064" t="str">
            <v>P</v>
          </cell>
          <cell r="E3064">
            <v>38139</v>
          </cell>
          <cell r="F3064">
            <v>39102.77192959161</v>
          </cell>
          <cell r="G3064">
            <v>39102.77192959161</v>
          </cell>
        </row>
        <row r="3065">
          <cell r="A3065">
            <v>36641</v>
          </cell>
          <cell r="B3065" t="str">
            <v>POS-POWGAS-EAST</v>
          </cell>
          <cell r="C3065" t="str">
            <v>EPMI-LT-ECAR-PRC</v>
          </cell>
          <cell r="D3065" t="str">
            <v>P</v>
          </cell>
          <cell r="E3065">
            <v>38139</v>
          </cell>
          <cell r="F3065">
            <v>-13034.2573098639</v>
          </cell>
          <cell r="G3065">
            <v>-13034.2573098639</v>
          </cell>
        </row>
        <row r="3066">
          <cell r="A3066">
            <v>36641</v>
          </cell>
          <cell r="B3066" t="str">
            <v>POS-POWGAS-EAST</v>
          </cell>
          <cell r="C3066" t="str">
            <v>EPMI-LT-ECAR-PRC</v>
          </cell>
          <cell r="D3066" t="str">
            <v>P</v>
          </cell>
          <cell r="E3066">
            <v>38139</v>
          </cell>
          <cell r="F3066">
            <v>-13034.2573098639</v>
          </cell>
          <cell r="G3066">
            <v>-13034.2573098639</v>
          </cell>
        </row>
        <row r="3067">
          <cell r="A3067">
            <v>36641</v>
          </cell>
          <cell r="B3067" t="str">
            <v>POS-POWGAS-EAST</v>
          </cell>
          <cell r="C3067" t="str">
            <v>EPMI-LT-ECAR-PRC</v>
          </cell>
          <cell r="D3067" t="str">
            <v>P</v>
          </cell>
          <cell r="E3067">
            <v>38169</v>
          </cell>
          <cell r="F3067">
            <v>100067.503077685</v>
          </cell>
          <cell r="G3067">
            <v>100067.503077685</v>
          </cell>
        </row>
        <row r="3068">
          <cell r="A3068">
            <v>36641</v>
          </cell>
          <cell r="B3068" t="str">
            <v>POS-POWGAS-EAST</v>
          </cell>
          <cell r="C3068" t="str">
            <v>EPMI-LT-ECAR-PRC</v>
          </cell>
          <cell r="D3068" t="str">
            <v>P</v>
          </cell>
          <cell r="E3068">
            <v>38169</v>
          </cell>
          <cell r="F3068">
            <v>0</v>
          </cell>
          <cell r="G3068">
            <v>0</v>
          </cell>
        </row>
        <row r="3069">
          <cell r="A3069">
            <v>36641</v>
          </cell>
          <cell r="B3069" t="str">
            <v>POS-POWGAS-EAST</v>
          </cell>
          <cell r="C3069" t="str">
            <v>EPMI-LT-ECAR-PRC</v>
          </cell>
          <cell r="D3069" t="str">
            <v>P</v>
          </cell>
          <cell r="E3069">
            <v>38169</v>
          </cell>
          <cell r="F3069">
            <v>-2473.2008760022004</v>
          </cell>
          <cell r="G3069">
            <v>-2473.2008760022004</v>
          </cell>
        </row>
        <row r="3070">
          <cell r="A3070">
            <v>36641</v>
          </cell>
          <cell r="B3070" t="str">
            <v>POS-POWGAS-EAST</v>
          </cell>
          <cell r="C3070" t="str">
            <v>EPMI-LT-ECAR-PRC</v>
          </cell>
          <cell r="D3070" t="str">
            <v>P</v>
          </cell>
          <cell r="E3070">
            <v>38169</v>
          </cell>
          <cell r="F3070">
            <v>12366.004380011002</v>
          </cell>
          <cell r="G3070">
            <v>12366.004380011002</v>
          </cell>
        </row>
        <row r="3071">
          <cell r="A3071">
            <v>36641</v>
          </cell>
          <cell r="B3071" t="str">
            <v>POS-POWGAS-EAST</v>
          </cell>
          <cell r="C3071" t="str">
            <v>EPMI-LT-ECAR-PRC</v>
          </cell>
          <cell r="D3071" t="str">
            <v>P</v>
          </cell>
          <cell r="E3071">
            <v>38169</v>
          </cell>
          <cell r="F3071">
            <v>-9892.8035040088016</v>
          </cell>
          <cell r="G3071">
            <v>-9892.8035040088016</v>
          </cell>
        </row>
        <row r="3072">
          <cell r="A3072">
            <v>36641</v>
          </cell>
          <cell r="B3072" t="str">
            <v>POS-POWGAS-EAST</v>
          </cell>
          <cell r="C3072" t="str">
            <v>EPMI-LT-ECAR-PRC</v>
          </cell>
          <cell r="D3072" t="str">
            <v>P</v>
          </cell>
          <cell r="E3072">
            <v>38169</v>
          </cell>
          <cell r="F3072">
            <v>-24732.008760022003</v>
          </cell>
          <cell r="G3072">
            <v>-24732.008760022003</v>
          </cell>
        </row>
        <row r="3073">
          <cell r="A3073">
            <v>36641</v>
          </cell>
          <cell r="B3073" t="str">
            <v>POS-POWGAS-EAST</v>
          </cell>
          <cell r="C3073" t="str">
            <v>EPMI-LT-ECAR-PRC</v>
          </cell>
          <cell r="D3073" t="str">
            <v>P</v>
          </cell>
          <cell r="E3073">
            <v>38169</v>
          </cell>
          <cell r="F3073">
            <v>-24732.008760022003</v>
          </cell>
          <cell r="G3073">
            <v>-24732.008760022003</v>
          </cell>
        </row>
        <row r="3074">
          <cell r="A3074">
            <v>36641</v>
          </cell>
          <cell r="B3074" t="str">
            <v>POS-POWGAS-EAST</v>
          </cell>
          <cell r="C3074" t="str">
            <v>EPMI-LT-ECAR-PRC</v>
          </cell>
          <cell r="D3074" t="str">
            <v>P</v>
          </cell>
          <cell r="E3074">
            <v>38169</v>
          </cell>
          <cell r="F3074">
            <v>37098.013140033006</v>
          </cell>
          <cell r="G3074">
            <v>37098.013140033006</v>
          </cell>
        </row>
        <row r="3075">
          <cell r="A3075">
            <v>36641</v>
          </cell>
          <cell r="B3075" t="str">
            <v>POS-POWGAS-EAST</v>
          </cell>
          <cell r="C3075" t="str">
            <v>EPMI-LT-ECAR-PRC</v>
          </cell>
          <cell r="D3075" t="str">
            <v>P</v>
          </cell>
          <cell r="E3075">
            <v>38169</v>
          </cell>
          <cell r="F3075">
            <v>-12366.004380011002</v>
          </cell>
          <cell r="G3075">
            <v>-12366.004380011002</v>
          </cell>
        </row>
        <row r="3076">
          <cell r="A3076">
            <v>36641</v>
          </cell>
          <cell r="B3076" t="str">
            <v>POS-POWGAS-EAST</v>
          </cell>
          <cell r="C3076" t="str">
            <v>EPMI-LT-ECAR-PRC</v>
          </cell>
          <cell r="D3076" t="str">
            <v>P</v>
          </cell>
          <cell r="E3076">
            <v>38169</v>
          </cell>
          <cell r="F3076">
            <v>-12366.004380011002</v>
          </cell>
          <cell r="G3076">
            <v>-12366.004380011002</v>
          </cell>
        </row>
        <row r="3077">
          <cell r="A3077">
            <v>36641</v>
          </cell>
          <cell r="B3077" t="str">
            <v>POS-POWGAS-EAST</v>
          </cell>
          <cell r="C3077" t="str">
            <v>EPMI-LT-ECAR-PRC</v>
          </cell>
          <cell r="D3077" t="str">
            <v>P</v>
          </cell>
          <cell r="E3077">
            <v>38200</v>
          </cell>
          <cell r="F3077">
            <v>104149.53405534002</v>
          </cell>
          <cell r="G3077">
            <v>104149.53405534002</v>
          </cell>
        </row>
        <row r="3078">
          <cell r="A3078">
            <v>36641</v>
          </cell>
          <cell r="B3078" t="str">
            <v>POS-POWGAS-EAST</v>
          </cell>
          <cell r="C3078" t="str">
            <v>EPMI-LT-ECAR-PRC</v>
          </cell>
          <cell r="D3078" t="str">
            <v>P</v>
          </cell>
          <cell r="E3078">
            <v>38200</v>
          </cell>
          <cell r="F3078">
            <v>0</v>
          </cell>
          <cell r="G3078">
            <v>0</v>
          </cell>
        </row>
        <row r="3079">
          <cell r="A3079">
            <v>36641</v>
          </cell>
          <cell r="B3079" t="str">
            <v>POS-POWGAS-EAST</v>
          </cell>
          <cell r="C3079" t="str">
            <v>EPMI-LT-ECAR-PRC</v>
          </cell>
          <cell r="D3079" t="str">
            <v>P</v>
          </cell>
          <cell r="E3079">
            <v>38200</v>
          </cell>
          <cell r="F3079">
            <v>-2575.1806568198199</v>
          </cell>
          <cell r="G3079">
            <v>-2575.1806568198199</v>
          </cell>
        </row>
        <row r="3080">
          <cell r="A3080">
            <v>36641</v>
          </cell>
          <cell r="B3080" t="str">
            <v>POS-POWGAS-EAST</v>
          </cell>
          <cell r="C3080" t="str">
            <v>EPMI-LT-ECAR-PRC</v>
          </cell>
          <cell r="D3080" t="str">
            <v>P</v>
          </cell>
          <cell r="E3080">
            <v>38200</v>
          </cell>
          <cell r="F3080">
            <v>12875.9032840991</v>
          </cell>
          <cell r="G3080">
            <v>12875.9032840991</v>
          </cell>
        </row>
        <row r="3081">
          <cell r="A3081">
            <v>36641</v>
          </cell>
          <cell r="B3081" t="str">
            <v>POS-POWGAS-EAST</v>
          </cell>
          <cell r="C3081" t="str">
            <v>EPMI-LT-ECAR-PRC</v>
          </cell>
          <cell r="D3081" t="str">
            <v>P</v>
          </cell>
          <cell r="E3081">
            <v>38200</v>
          </cell>
          <cell r="F3081">
            <v>-10300.72262727928</v>
          </cell>
          <cell r="G3081">
            <v>-10300.72262727928</v>
          </cell>
        </row>
        <row r="3082">
          <cell r="A3082">
            <v>36641</v>
          </cell>
          <cell r="B3082" t="str">
            <v>POS-POWGAS-EAST</v>
          </cell>
          <cell r="C3082" t="str">
            <v>EPMI-LT-ECAR-PRC</v>
          </cell>
          <cell r="D3082" t="str">
            <v>P</v>
          </cell>
          <cell r="E3082">
            <v>38200</v>
          </cell>
          <cell r="F3082">
            <v>-25751.806568198201</v>
          </cell>
          <cell r="G3082">
            <v>-25751.806568198201</v>
          </cell>
        </row>
        <row r="3083">
          <cell r="A3083">
            <v>36641</v>
          </cell>
          <cell r="B3083" t="str">
            <v>POS-POWGAS-EAST</v>
          </cell>
          <cell r="C3083" t="str">
            <v>EPMI-LT-ECAR-PRC</v>
          </cell>
          <cell r="D3083" t="str">
            <v>P</v>
          </cell>
          <cell r="E3083">
            <v>38200</v>
          </cell>
          <cell r="F3083">
            <v>-25751.806568198201</v>
          </cell>
          <cell r="G3083">
            <v>-25751.806568198201</v>
          </cell>
        </row>
        <row r="3084">
          <cell r="A3084">
            <v>36641</v>
          </cell>
          <cell r="B3084" t="str">
            <v>POS-POWGAS-EAST</v>
          </cell>
          <cell r="C3084" t="str">
            <v>EPMI-LT-ECAR-PRC</v>
          </cell>
          <cell r="D3084" t="str">
            <v>P</v>
          </cell>
          <cell r="E3084">
            <v>38200</v>
          </cell>
          <cell r="F3084">
            <v>38627.709852297303</v>
          </cell>
          <cell r="G3084">
            <v>38627.709852297303</v>
          </cell>
        </row>
        <row r="3085">
          <cell r="A3085">
            <v>36641</v>
          </cell>
          <cell r="B3085" t="str">
            <v>POS-POWGAS-EAST</v>
          </cell>
          <cell r="C3085" t="str">
            <v>EPMI-LT-ECAR-PRC</v>
          </cell>
          <cell r="D3085" t="str">
            <v>P</v>
          </cell>
          <cell r="E3085">
            <v>38200</v>
          </cell>
          <cell r="F3085">
            <v>-12875.9032840991</v>
          </cell>
          <cell r="G3085">
            <v>-12875.9032840991</v>
          </cell>
        </row>
        <row r="3086">
          <cell r="A3086">
            <v>36641</v>
          </cell>
          <cell r="B3086" t="str">
            <v>POS-POWGAS-EAST</v>
          </cell>
          <cell r="C3086" t="str">
            <v>EPMI-LT-ECAR-PRC</v>
          </cell>
          <cell r="D3086" t="str">
            <v>P</v>
          </cell>
          <cell r="E3086">
            <v>38200</v>
          </cell>
          <cell r="F3086">
            <v>-12875.9032840991</v>
          </cell>
          <cell r="G3086">
            <v>-12875.9032840991</v>
          </cell>
        </row>
        <row r="3087">
          <cell r="A3087">
            <v>36641</v>
          </cell>
          <cell r="B3087" t="str">
            <v>POS-POWGAS-EAST</v>
          </cell>
          <cell r="C3087" t="str">
            <v>EPMI-LT-ECAR-PRC</v>
          </cell>
          <cell r="D3087" t="str">
            <v>P</v>
          </cell>
          <cell r="E3087">
            <v>38231</v>
          </cell>
          <cell r="F3087">
            <v>-2443.6184405292802</v>
          </cell>
          <cell r="G3087">
            <v>-2443.6184405292802</v>
          </cell>
        </row>
        <row r="3088">
          <cell r="A3088">
            <v>36641</v>
          </cell>
          <cell r="B3088" t="str">
            <v>POS-POWGAS-EAST</v>
          </cell>
          <cell r="C3088" t="str">
            <v>EPMI-LT-ECAR-PRC</v>
          </cell>
          <cell r="D3088" t="str">
            <v>P</v>
          </cell>
          <cell r="E3088">
            <v>38231</v>
          </cell>
          <cell r="F3088">
            <v>2443.6184405292802</v>
          </cell>
          <cell r="G3088">
            <v>2443.6184405292802</v>
          </cell>
        </row>
        <row r="3089">
          <cell r="A3089">
            <v>36641</v>
          </cell>
          <cell r="B3089" t="str">
            <v>POS-POWGAS-EAST</v>
          </cell>
          <cell r="C3089" t="str">
            <v>EPMI-LT-ECAR-PRC</v>
          </cell>
          <cell r="D3089" t="str">
            <v>P</v>
          </cell>
          <cell r="E3089">
            <v>38261</v>
          </cell>
          <cell r="F3089">
            <v>-2428.7076013038304</v>
          </cell>
          <cell r="G3089">
            <v>-2428.7076013038304</v>
          </cell>
        </row>
        <row r="3090">
          <cell r="A3090">
            <v>36641</v>
          </cell>
          <cell r="B3090" t="str">
            <v>POS-POWGAS-EAST</v>
          </cell>
          <cell r="C3090" t="str">
            <v>EPMI-LT-ECAR-PRC</v>
          </cell>
          <cell r="D3090" t="str">
            <v>P</v>
          </cell>
          <cell r="E3090">
            <v>38261</v>
          </cell>
          <cell r="F3090">
            <v>2428.7076013038304</v>
          </cell>
          <cell r="G3090">
            <v>2428.7076013038304</v>
          </cell>
        </row>
        <row r="3091">
          <cell r="A3091">
            <v>36641</v>
          </cell>
          <cell r="B3091" t="str">
            <v>POS-POWGAS-EAST</v>
          </cell>
          <cell r="C3091" t="str">
            <v>EPMI-LT-ECAR-PRC</v>
          </cell>
          <cell r="D3091" t="str">
            <v>P</v>
          </cell>
          <cell r="E3091">
            <v>38292</v>
          </cell>
          <cell r="F3091">
            <v>-2414.3560927360504</v>
          </cell>
          <cell r="G3091">
            <v>-2414.3560927360504</v>
          </cell>
        </row>
        <row r="3092">
          <cell r="A3092">
            <v>36641</v>
          </cell>
          <cell r="B3092" t="str">
            <v>POS-POWGAS-EAST</v>
          </cell>
          <cell r="C3092" t="str">
            <v>EPMI-LT-ECAR-PRC</v>
          </cell>
          <cell r="D3092" t="str">
            <v>P</v>
          </cell>
          <cell r="E3092">
            <v>38292</v>
          </cell>
          <cell r="F3092">
            <v>2414.3560927360504</v>
          </cell>
          <cell r="G3092">
            <v>2414.3560927360504</v>
          </cell>
        </row>
        <row r="3093">
          <cell r="A3093">
            <v>36641</v>
          </cell>
          <cell r="B3093" t="str">
            <v>POS-POWGAS-EAST</v>
          </cell>
          <cell r="C3093" t="str">
            <v>EPMI-LT-ECAR-PRC</v>
          </cell>
          <cell r="D3093" t="str">
            <v>P</v>
          </cell>
          <cell r="E3093">
            <v>38322</v>
          </cell>
          <cell r="F3093">
            <v>-2628.1407401141801</v>
          </cell>
          <cell r="G3093">
            <v>-2628.1407401141801</v>
          </cell>
        </row>
        <row r="3094">
          <cell r="A3094">
            <v>36641</v>
          </cell>
          <cell r="B3094" t="str">
            <v>POS-POWGAS-EAST</v>
          </cell>
          <cell r="C3094" t="str">
            <v>EPMI-LT-ECAR-PRC</v>
          </cell>
          <cell r="D3094" t="str">
            <v>P</v>
          </cell>
          <cell r="E3094">
            <v>38322</v>
          </cell>
          <cell r="F3094">
            <v>2628.1407401141801</v>
          </cell>
          <cell r="G3094">
            <v>2628.1407401141801</v>
          </cell>
        </row>
        <row r="3095">
          <cell r="A3095">
            <v>36641</v>
          </cell>
          <cell r="B3095" t="str">
            <v>POS-POWGAS-EAST</v>
          </cell>
          <cell r="C3095" t="str">
            <v>EPMI-LT-ECAR-PRC</v>
          </cell>
          <cell r="D3095" t="str">
            <v>P</v>
          </cell>
          <cell r="E3095">
            <v>38353</v>
          </cell>
          <cell r="F3095">
            <v>2384.9389258596111</v>
          </cell>
          <cell r="G3095">
            <v>2384.9389258596111</v>
          </cell>
        </row>
        <row r="3096">
          <cell r="A3096">
            <v>36641</v>
          </cell>
          <cell r="B3096" t="str">
            <v>POS-POWGAS-EAST</v>
          </cell>
          <cell r="C3096" t="str">
            <v>EPMI-LT-ECAR-PRC</v>
          </cell>
          <cell r="D3096" t="str">
            <v>P</v>
          </cell>
          <cell r="E3096">
            <v>38353</v>
          </cell>
          <cell r="F3096">
            <v>-2384.9389258596111</v>
          </cell>
          <cell r="G3096">
            <v>-2384.9389258596111</v>
          </cell>
        </row>
        <row r="3097">
          <cell r="A3097">
            <v>36641</v>
          </cell>
          <cell r="B3097" t="str">
            <v>POS-POWGAS-EAST</v>
          </cell>
          <cell r="C3097" t="str">
            <v>EPMI-LT-ECAR-PRC</v>
          </cell>
          <cell r="D3097" t="str">
            <v>P</v>
          </cell>
          <cell r="E3097">
            <v>38384</v>
          </cell>
          <cell r="F3097">
            <v>2258.8193102596606</v>
          </cell>
          <cell r="G3097">
            <v>2258.8193102596606</v>
          </cell>
        </row>
        <row r="3098">
          <cell r="A3098">
            <v>36641</v>
          </cell>
          <cell r="B3098" t="str">
            <v>POS-POWGAS-EAST</v>
          </cell>
          <cell r="C3098" t="str">
            <v>EPMI-LT-ECAR-PRC</v>
          </cell>
          <cell r="D3098" t="str">
            <v>P</v>
          </cell>
          <cell r="E3098">
            <v>38384</v>
          </cell>
          <cell r="F3098">
            <v>-2258.8193102596606</v>
          </cell>
          <cell r="G3098">
            <v>-2258.8193102596606</v>
          </cell>
        </row>
        <row r="3099">
          <cell r="A3099">
            <v>36641</v>
          </cell>
          <cell r="B3099" t="str">
            <v>POS-POWGAS-EAST</v>
          </cell>
          <cell r="C3099" t="str">
            <v>EPMI-LT-ECAR-PRC</v>
          </cell>
          <cell r="D3099" t="str">
            <v>P</v>
          </cell>
          <cell r="E3099">
            <v>38412</v>
          </cell>
          <cell r="F3099">
            <v>2581.7469354663908</v>
          </cell>
          <cell r="G3099">
            <v>2581.7469354663908</v>
          </cell>
        </row>
        <row r="3100">
          <cell r="A3100">
            <v>36641</v>
          </cell>
          <cell r="B3100" t="str">
            <v>POS-POWGAS-EAST</v>
          </cell>
          <cell r="C3100" t="str">
            <v>EPMI-LT-ECAR-PRC</v>
          </cell>
          <cell r="D3100" t="str">
            <v>P</v>
          </cell>
          <cell r="E3100">
            <v>38412</v>
          </cell>
          <cell r="F3100">
            <v>-2581.7469354663908</v>
          </cell>
          <cell r="G3100">
            <v>-2581.7469354663908</v>
          </cell>
        </row>
        <row r="3101">
          <cell r="A3101">
            <v>36641</v>
          </cell>
          <cell r="B3101" t="str">
            <v>POS-POWGAS-EAST</v>
          </cell>
          <cell r="C3101" t="str">
            <v>EPMI-LT-ECAR-PRC</v>
          </cell>
          <cell r="D3101" t="str">
            <v>P</v>
          </cell>
          <cell r="E3101">
            <v>38443</v>
          </cell>
          <cell r="F3101">
            <v>2343.2841829713502</v>
          </cell>
          <cell r="G3101">
            <v>2343.2841829713502</v>
          </cell>
        </row>
        <row r="3102">
          <cell r="A3102">
            <v>36641</v>
          </cell>
          <cell r="B3102" t="str">
            <v>POS-POWGAS-EAST</v>
          </cell>
          <cell r="C3102" t="str">
            <v>EPMI-LT-ECAR-PRC</v>
          </cell>
          <cell r="D3102" t="str">
            <v>P</v>
          </cell>
          <cell r="E3102">
            <v>38443</v>
          </cell>
          <cell r="F3102">
            <v>-2343.2841829713502</v>
          </cell>
          <cell r="G3102">
            <v>-2343.2841829713502</v>
          </cell>
        </row>
        <row r="3103">
          <cell r="A3103">
            <v>36641</v>
          </cell>
          <cell r="B3103" t="str">
            <v>POS-POWGAS-EAST</v>
          </cell>
          <cell r="C3103" t="str">
            <v>EPMI-LT-ECAR-PRC</v>
          </cell>
          <cell r="D3103" t="str">
            <v>P</v>
          </cell>
          <cell r="E3103">
            <v>38473</v>
          </cell>
          <cell r="F3103">
            <v>2328.9375104374699</v>
          </cell>
          <cell r="G3103">
            <v>2328.9375104374699</v>
          </cell>
        </row>
        <row r="3104">
          <cell r="A3104">
            <v>36641</v>
          </cell>
          <cell r="B3104" t="str">
            <v>POS-POWGAS-EAST</v>
          </cell>
          <cell r="C3104" t="str">
            <v>EPMI-LT-ECAR-PRC</v>
          </cell>
          <cell r="D3104" t="str">
            <v>P</v>
          </cell>
          <cell r="E3104">
            <v>38473</v>
          </cell>
          <cell r="F3104">
            <v>-2328.9375104374699</v>
          </cell>
          <cell r="G3104">
            <v>-2328.9375104374699</v>
          </cell>
        </row>
        <row r="3105">
          <cell r="A3105">
            <v>36641</v>
          </cell>
          <cell r="B3105" t="str">
            <v>POS-POWGAS-EAST</v>
          </cell>
          <cell r="C3105" t="str">
            <v>EPMI-LT-ECAR-PRC</v>
          </cell>
          <cell r="D3105" t="str">
            <v>P</v>
          </cell>
          <cell r="E3105">
            <v>38504</v>
          </cell>
          <cell r="F3105">
            <v>2425.3738712258305</v>
          </cell>
          <cell r="G3105">
            <v>2425.3738712258305</v>
          </cell>
        </row>
        <row r="3106">
          <cell r="A3106">
            <v>36641</v>
          </cell>
          <cell r="B3106" t="str">
            <v>POS-POWGAS-EAST</v>
          </cell>
          <cell r="C3106" t="str">
            <v>EPMI-LT-ECAR-PRC</v>
          </cell>
          <cell r="D3106" t="str">
            <v>P</v>
          </cell>
          <cell r="E3106">
            <v>38504</v>
          </cell>
          <cell r="F3106">
            <v>12126.8693561291</v>
          </cell>
          <cell r="G3106">
            <v>12126.8693561291</v>
          </cell>
        </row>
        <row r="3107">
          <cell r="A3107">
            <v>36641</v>
          </cell>
          <cell r="B3107" t="str">
            <v>POS-POWGAS-EAST</v>
          </cell>
          <cell r="C3107" t="str">
            <v>EPMI-LT-ECAR-PRC</v>
          </cell>
          <cell r="D3107" t="str">
            <v>P</v>
          </cell>
          <cell r="E3107">
            <v>38504</v>
          </cell>
          <cell r="F3107">
            <v>-2425.3738712258305</v>
          </cell>
          <cell r="G3107">
            <v>-2425.3738712258305</v>
          </cell>
        </row>
        <row r="3108">
          <cell r="A3108">
            <v>36641</v>
          </cell>
          <cell r="B3108" t="str">
            <v>POS-POWGAS-EAST</v>
          </cell>
          <cell r="C3108" t="str">
            <v>EPMI-LT-ECAR-PRC</v>
          </cell>
          <cell r="D3108" t="str">
            <v>P</v>
          </cell>
          <cell r="E3108">
            <v>38504</v>
          </cell>
          <cell r="F3108">
            <v>12126.8693561291</v>
          </cell>
          <cell r="G3108">
            <v>12126.8693561291</v>
          </cell>
        </row>
        <row r="3109">
          <cell r="A3109">
            <v>36641</v>
          </cell>
          <cell r="B3109" t="str">
            <v>POS-POWGAS-EAST</v>
          </cell>
          <cell r="C3109" t="str">
            <v>EPMI-LT-ECAR-PRC</v>
          </cell>
          <cell r="D3109" t="str">
            <v>P</v>
          </cell>
          <cell r="E3109">
            <v>38504</v>
          </cell>
          <cell r="F3109">
            <v>-12126.8693561291</v>
          </cell>
          <cell r="G3109">
            <v>-12126.8693561291</v>
          </cell>
        </row>
        <row r="3110">
          <cell r="A3110">
            <v>36641</v>
          </cell>
          <cell r="B3110" t="str">
            <v>POS-POWGAS-EAST</v>
          </cell>
          <cell r="C3110" t="str">
            <v>EPMI-LT-ECAR-PRC</v>
          </cell>
          <cell r="D3110" t="str">
            <v>P</v>
          </cell>
          <cell r="E3110">
            <v>38504</v>
          </cell>
          <cell r="F3110">
            <v>-12126.8693561291</v>
          </cell>
          <cell r="G3110">
            <v>-12126.8693561291</v>
          </cell>
        </row>
        <row r="3111">
          <cell r="A3111">
            <v>36641</v>
          </cell>
          <cell r="B3111" t="str">
            <v>POS-POWGAS-EAST</v>
          </cell>
          <cell r="C3111" t="str">
            <v>EPMI-LT-ECAR-PRC</v>
          </cell>
          <cell r="D3111" t="str">
            <v>P</v>
          </cell>
          <cell r="E3111">
            <v>38534</v>
          </cell>
          <cell r="F3111">
            <v>2191.371007938591</v>
          </cell>
          <cell r="G3111">
            <v>2191.371007938591</v>
          </cell>
        </row>
        <row r="3112">
          <cell r="A3112">
            <v>36641</v>
          </cell>
          <cell r="B3112" t="str">
            <v>POS-POWGAS-EAST</v>
          </cell>
          <cell r="C3112" t="str">
            <v>EPMI-LT-ECAR-PRC</v>
          </cell>
          <cell r="D3112" t="str">
            <v>P</v>
          </cell>
          <cell r="E3112">
            <v>38534</v>
          </cell>
          <cell r="F3112">
            <v>10956.855039693</v>
          </cell>
          <cell r="G3112">
            <v>10956.855039693</v>
          </cell>
        </row>
        <row r="3113">
          <cell r="A3113">
            <v>36641</v>
          </cell>
          <cell r="B3113" t="str">
            <v>POS-POWGAS-EAST</v>
          </cell>
          <cell r="C3113" t="str">
            <v>EPMI-LT-ECAR-PRC</v>
          </cell>
          <cell r="D3113" t="str">
            <v>P</v>
          </cell>
          <cell r="E3113">
            <v>38534</v>
          </cell>
          <cell r="F3113">
            <v>-2191.371007938591</v>
          </cell>
          <cell r="G3113">
            <v>-2191.371007938591</v>
          </cell>
        </row>
        <row r="3114">
          <cell r="A3114">
            <v>36641</v>
          </cell>
          <cell r="B3114" t="str">
            <v>POS-POWGAS-EAST</v>
          </cell>
          <cell r="C3114" t="str">
            <v>EPMI-LT-ECAR-PRC</v>
          </cell>
          <cell r="D3114" t="str">
            <v>P</v>
          </cell>
          <cell r="E3114">
            <v>38534</v>
          </cell>
          <cell r="F3114">
            <v>-10956.855039693</v>
          </cell>
          <cell r="G3114">
            <v>-10956.855039693</v>
          </cell>
        </row>
        <row r="3115">
          <cell r="A3115">
            <v>36641</v>
          </cell>
          <cell r="B3115" t="str">
            <v>POS-POWGAS-EAST</v>
          </cell>
          <cell r="C3115" t="str">
            <v>EPMI-LT-ECAR-PRC</v>
          </cell>
          <cell r="D3115" t="str">
            <v>P</v>
          </cell>
          <cell r="E3115">
            <v>38534</v>
          </cell>
          <cell r="F3115">
            <v>10956.855039693</v>
          </cell>
          <cell r="G3115">
            <v>10956.855039693</v>
          </cell>
        </row>
        <row r="3116">
          <cell r="A3116">
            <v>36641</v>
          </cell>
          <cell r="B3116" t="str">
            <v>POS-POWGAS-EAST</v>
          </cell>
          <cell r="C3116" t="str">
            <v>EPMI-LT-ECAR-PRC</v>
          </cell>
          <cell r="D3116" t="str">
            <v>P</v>
          </cell>
          <cell r="E3116">
            <v>38534</v>
          </cell>
          <cell r="F3116">
            <v>-10956.855039693</v>
          </cell>
          <cell r="G3116">
            <v>-10956.855039693</v>
          </cell>
        </row>
        <row r="3117">
          <cell r="A3117">
            <v>36641</v>
          </cell>
          <cell r="B3117" t="str">
            <v>POS-POWGAS-EAST</v>
          </cell>
          <cell r="C3117" t="str">
            <v>EPMI-LT-ECAR-PRC</v>
          </cell>
          <cell r="D3117" t="str">
            <v>P</v>
          </cell>
          <cell r="E3117">
            <v>38534</v>
          </cell>
          <cell r="F3117">
            <v>-10956.855039693</v>
          </cell>
          <cell r="G3117">
            <v>-10956.855039693</v>
          </cell>
        </row>
        <row r="3118">
          <cell r="A3118">
            <v>36641</v>
          </cell>
          <cell r="B3118" t="str">
            <v>POS-POWGAS-EAST</v>
          </cell>
          <cell r="C3118" t="str">
            <v>EPMI-LT-ECAR-PRC</v>
          </cell>
          <cell r="D3118" t="str">
            <v>P</v>
          </cell>
          <cell r="E3118">
            <v>38565</v>
          </cell>
          <cell r="F3118">
            <v>2504.6217262299606</v>
          </cell>
          <cell r="G3118">
            <v>2504.6217262299606</v>
          </cell>
        </row>
        <row r="3119">
          <cell r="A3119">
            <v>36641</v>
          </cell>
          <cell r="B3119" t="str">
            <v>POS-POWGAS-EAST</v>
          </cell>
          <cell r="C3119" t="str">
            <v>EPMI-LT-ECAR-PRC</v>
          </cell>
          <cell r="D3119" t="str">
            <v>P</v>
          </cell>
          <cell r="E3119">
            <v>38565</v>
          </cell>
          <cell r="F3119">
            <v>12523.1086311498</v>
          </cell>
          <cell r="G3119">
            <v>12523.1086311498</v>
          </cell>
        </row>
        <row r="3120">
          <cell r="A3120">
            <v>36641</v>
          </cell>
          <cell r="B3120" t="str">
            <v>POS-POWGAS-EAST</v>
          </cell>
          <cell r="C3120" t="str">
            <v>EPMI-LT-ECAR-PRC</v>
          </cell>
          <cell r="D3120" t="str">
            <v>P</v>
          </cell>
          <cell r="E3120">
            <v>38565</v>
          </cell>
          <cell r="F3120">
            <v>-2504.6217262299606</v>
          </cell>
          <cell r="G3120">
            <v>-2504.6217262299606</v>
          </cell>
        </row>
        <row r="3121">
          <cell r="A3121">
            <v>36641</v>
          </cell>
          <cell r="B3121" t="str">
            <v>POS-POWGAS-EAST</v>
          </cell>
          <cell r="C3121" t="str">
            <v>EPMI-LT-ECAR-PRC</v>
          </cell>
          <cell r="D3121" t="str">
            <v>P</v>
          </cell>
          <cell r="E3121">
            <v>38565</v>
          </cell>
          <cell r="F3121">
            <v>-12523.1086311498</v>
          </cell>
          <cell r="G3121">
            <v>-12523.1086311498</v>
          </cell>
        </row>
        <row r="3122">
          <cell r="A3122">
            <v>36641</v>
          </cell>
          <cell r="B3122" t="str">
            <v>POS-POWGAS-EAST</v>
          </cell>
          <cell r="C3122" t="str">
            <v>EPMI-LT-ECAR-PRC</v>
          </cell>
          <cell r="D3122" t="str">
            <v>P</v>
          </cell>
          <cell r="E3122">
            <v>38565</v>
          </cell>
          <cell r="F3122">
            <v>12523.1086311498</v>
          </cell>
          <cell r="G3122">
            <v>12523.1086311498</v>
          </cell>
        </row>
        <row r="3123">
          <cell r="A3123">
            <v>36641</v>
          </cell>
          <cell r="B3123" t="str">
            <v>POS-POWGAS-EAST</v>
          </cell>
          <cell r="C3123" t="str">
            <v>EPMI-LT-ECAR-PRC</v>
          </cell>
          <cell r="D3123" t="str">
            <v>P</v>
          </cell>
          <cell r="E3123">
            <v>38565</v>
          </cell>
          <cell r="F3123">
            <v>-12523.1086311498</v>
          </cell>
          <cell r="G3123">
            <v>-12523.1086311498</v>
          </cell>
        </row>
        <row r="3124">
          <cell r="A3124">
            <v>36641</v>
          </cell>
          <cell r="B3124" t="str">
            <v>POS-POWGAS-EAST</v>
          </cell>
          <cell r="C3124" t="str">
            <v>EPMI-LT-ECAR-PRC</v>
          </cell>
          <cell r="D3124" t="str">
            <v>P</v>
          </cell>
          <cell r="E3124">
            <v>38565</v>
          </cell>
          <cell r="F3124">
            <v>-12523.1086311498</v>
          </cell>
          <cell r="G3124">
            <v>-12523.1086311498</v>
          </cell>
        </row>
        <row r="3125">
          <cell r="A3125">
            <v>36641</v>
          </cell>
          <cell r="B3125" t="str">
            <v>POS-POWGAS-EAST</v>
          </cell>
          <cell r="C3125" t="str">
            <v>EPMI-LT-ECAR-PRC</v>
          </cell>
          <cell r="D3125" t="str">
            <v>P</v>
          </cell>
          <cell r="E3125">
            <v>38596</v>
          </cell>
          <cell r="F3125">
            <v>2273.2475750338203</v>
          </cell>
          <cell r="G3125">
            <v>2273.2475750338203</v>
          </cell>
        </row>
        <row r="3126">
          <cell r="A3126">
            <v>36641</v>
          </cell>
          <cell r="B3126" t="str">
            <v>POS-POWGAS-EAST</v>
          </cell>
          <cell r="C3126" t="str">
            <v>EPMI-LT-ECAR-PRC</v>
          </cell>
          <cell r="D3126" t="str">
            <v>P</v>
          </cell>
          <cell r="E3126">
            <v>38596</v>
          </cell>
          <cell r="F3126">
            <v>-2273.2475750338203</v>
          </cell>
          <cell r="G3126">
            <v>-2273.2475750338203</v>
          </cell>
        </row>
        <row r="3127">
          <cell r="A3127">
            <v>36641</v>
          </cell>
          <cell r="B3127" t="str">
            <v>POS-POWGAS-EAST</v>
          </cell>
          <cell r="C3127" t="str">
            <v>EPMI-LT-ECAR-PRC</v>
          </cell>
          <cell r="D3127" t="str">
            <v>P</v>
          </cell>
          <cell r="E3127">
            <v>38626</v>
          </cell>
          <cell r="F3127">
            <v>2259.2909135152704</v>
          </cell>
          <cell r="G3127">
            <v>2259.2909135152704</v>
          </cell>
        </row>
        <row r="3128">
          <cell r="A3128">
            <v>36641</v>
          </cell>
          <cell r="B3128" t="str">
            <v>POS-POWGAS-EAST</v>
          </cell>
          <cell r="C3128" t="str">
            <v>EPMI-LT-ECAR-PRC</v>
          </cell>
          <cell r="D3128" t="str">
            <v>P</v>
          </cell>
          <cell r="E3128">
            <v>38626</v>
          </cell>
          <cell r="F3128">
            <v>-2259.2909135152704</v>
          </cell>
          <cell r="G3128">
            <v>-2259.2909135152704</v>
          </cell>
        </row>
        <row r="3129">
          <cell r="A3129">
            <v>36641</v>
          </cell>
          <cell r="B3129" t="str">
            <v>POS-POWGAS-EAST</v>
          </cell>
          <cell r="C3129" t="str">
            <v>EPMI-LT-ECAR-PRC</v>
          </cell>
          <cell r="D3129" t="str">
            <v>P</v>
          </cell>
          <cell r="E3129">
            <v>38657</v>
          </cell>
          <cell r="F3129">
            <v>2245.85862050275</v>
          </cell>
          <cell r="G3129">
            <v>2245.85862050275</v>
          </cell>
        </row>
        <row r="3130">
          <cell r="A3130">
            <v>36641</v>
          </cell>
          <cell r="B3130" t="str">
            <v>POS-POWGAS-EAST</v>
          </cell>
          <cell r="C3130" t="str">
            <v>EPMI-LT-ECAR-PRC</v>
          </cell>
          <cell r="D3130" t="str">
            <v>P</v>
          </cell>
          <cell r="E3130">
            <v>38657</v>
          </cell>
          <cell r="F3130">
            <v>-2245.85862050275</v>
          </cell>
          <cell r="G3130">
            <v>-2245.85862050275</v>
          </cell>
        </row>
        <row r="3131">
          <cell r="A3131">
            <v>36641</v>
          </cell>
          <cell r="B3131" t="str">
            <v>POS-POWGAS-EAST</v>
          </cell>
          <cell r="C3131" t="str">
            <v>EPMI-LT-ECAR-PRC</v>
          </cell>
          <cell r="D3131" t="str">
            <v>P</v>
          </cell>
          <cell r="E3131">
            <v>38687</v>
          </cell>
          <cell r="F3131">
            <v>2232.0548379417505</v>
          </cell>
          <cell r="G3131">
            <v>2232.0548379417505</v>
          </cell>
        </row>
        <row r="3132">
          <cell r="A3132">
            <v>36641</v>
          </cell>
          <cell r="B3132" t="str">
            <v>POS-POWGAS-EAST</v>
          </cell>
          <cell r="C3132" t="str">
            <v>EPMI-LT-ECAR-PRC</v>
          </cell>
          <cell r="D3132" t="str">
            <v>P</v>
          </cell>
          <cell r="E3132">
            <v>38687</v>
          </cell>
          <cell r="F3132">
            <v>-2232.0548379417505</v>
          </cell>
          <cell r="G3132">
            <v>-2232.0548379417505</v>
          </cell>
        </row>
        <row r="3133">
          <cell r="A3133">
            <v>36641</v>
          </cell>
          <cell r="B3133" t="str">
            <v>POS-POWGAS-EAST</v>
          </cell>
          <cell r="C3133" t="str">
            <v>EPMI-LT-ECAR-PRC</v>
          </cell>
          <cell r="D3133" t="str">
            <v>P</v>
          </cell>
          <cell r="E3133">
            <v>38718</v>
          </cell>
          <cell r="F3133">
            <v>2218.3281825515801</v>
          </cell>
          <cell r="G3133">
            <v>2218.3281825515801</v>
          </cell>
        </row>
        <row r="3134">
          <cell r="A3134">
            <v>36641</v>
          </cell>
          <cell r="B3134" t="str">
            <v>POS-POWGAS-EAST</v>
          </cell>
          <cell r="C3134" t="str">
            <v>EPMI-LT-ECAR-PRC</v>
          </cell>
          <cell r="D3134" t="str">
            <v>P</v>
          </cell>
          <cell r="E3134">
            <v>38718</v>
          </cell>
          <cell r="F3134">
            <v>-2218.3281825515801</v>
          </cell>
          <cell r="G3134">
            <v>-2218.3281825515801</v>
          </cell>
        </row>
        <row r="3135">
          <cell r="A3135">
            <v>36641</v>
          </cell>
          <cell r="B3135" t="str">
            <v>POS-POWGAS-EAST</v>
          </cell>
          <cell r="C3135" t="str">
            <v>EPMI-LT-ECAR-PRC</v>
          </cell>
          <cell r="D3135" t="str">
            <v>P</v>
          </cell>
          <cell r="E3135">
            <v>38749</v>
          </cell>
          <cell r="F3135">
            <v>2100.9484669784406</v>
          </cell>
          <cell r="G3135">
            <v>2100.9484669784406</v>
          </cell>
        </row>
        <row r="3136">
          <cell r="A3136">
            <v>36641</v>
          </cell>
          <cell r="B3136" t="str">
            <v>POS-POWGAS-EAST</v>
          </cell>
          <cell r="C3136" t="str">
            <v>EPMI-LT-ECAR-PRC</v>
          </cell>
          <cell r="D3136" t="str">
            <v>P</v>
          </cell>
          <cell r="E3136">
            <v>38749</v>
          </cell>
          <cell r="F3136">
            <v>-2100.9484669784406</v>
          </cell>
          <cell r="G3136">
            <v>-2100.9484669784406</v>
          </cell>
        </row>
        <row r="3137">
          <cell r="A3137">
            <v>36641</v>
          </cell>
          <cell r="B3137" t="str">
            <v>POS-POWGAS-EAST</v>
          </cell>
          <cell r="C3137" t="str">
            <v>EPMI-LT-ECAR-PRC</v>
          </cell>
          <cell r="D3137" t="str">
            <v>P</v>
          </cell>
          <cell r="E3137">
            <v>38777</v>
          </cell>
          <cell r="F3137">
            <v>2401.2164061500303</v>
          </cell>
          <cell r="G3137">
            <v>2401.2164061500303</v>
          </cell>
        </row>
        <row r="3138">
          <cell r="A3138">
            <v>36641</v>
          </cell>
          <cell r="B3138" t="str">
            <v>POS-POWGAS-EAST</v>
          </cell>
          <cell r="C3138" t="str">
            <v>EPMI-LT-ECAR-PRC</v>
          </cell>
          <cell r="D3138" t="str">
            <v>P</v>
          </cell>
          <cell r="E3138">
            <v>38777</v>
          </cell>
          <cell r="F3138">
            <v>-2401.2164061500303</v>
          </cell>
          <cell r="G3138">
            <v>-2401.2164061500303</v>
          </cell>
        </row>
        <row r="3139">
          <cell r="A3139">
            <v>36641</v>
          </cell>
          <cell r="B3139" t="str">
            <v>POS-POWGAS-EAST</v>
          </cell>
          <cell r="C3139" t="str">
            <v>EPMI-LT-ECAR-PRC</v>
          </cell>
          <cell r="D3139" t="str">
            <v>P</v>
          </cell>
          <cell r="E3139">
            <v>38808</v>
          </cell>
          <cell r="F3139">
            <v>2075.5662458586003</v>
          </cell>
          <cell r="G3139">
            <v>2075.5662458586003</v>
          </cell>
        </row>
        <row r="3140">
          <cell r="A3140">
            <v>36641</v>
          </cell>
          <cell r="B3140" t="str">
            <v>POS-POWGAS-EAST</v>
          </cell>
          <cell r="C3140" t="str">
            <v>EPMI-LT-ECAR-PRC</v>
          </cell>
          <cell r="D3140" t="str">
            <v>P</v>
          </cell>
          <cell r="E3140">
            <v>38808</v>
          </cell>
          <cell r="F3140">
            <v>-2075.5662458586003</v>
          </cell>
          <cell r="G3140">
            <v>-2075.5662458586003</v>
          </cell>
        </row>
        <row r="3141">
          <cell r="A3141">
            <v>36641</v>
          </cell>
          <cell r="B3141" t="str">
            <v>POS-POWGAS-EAST</v>
          </cell>
          <cell r="C3141" t="str">
            <v>EPMI-LT-ECAR-PRC</v>
          </cell>
          <cell r="D3141" t="str">
            <v>P</v>
          </cell>
          <cell r="E3141">
            <v>38838</v>
          </cell>
          <cell r="F3141">
            <v>2269.0516097096202</v>
          </cell>
          <cell r="G3141">
            <v>2269.0516097096202</v>
          </cell>
        </row>
        <row r="3142">
          <cell r="A3142">
            <v>36641</v>
          </cell>
          <cell r="B3142" t="str">
            <v>POS-POWGAS-EAST</v>
          </cell>
          <cell r="C3142" t="str">
            <v>EPMI-LT-ECAR-PRC</v>
          </cell>
          <cell r="D3142" t="str">
            <v>P</v>
          </cell>
          <cell r="E3142">
            <v>38838</v>
          </cell>
          <cell r="F3142">
            <v>-2269.0516097096202</v>
          </cell>
          <cell r="G3142">
            <v>-2269.0516097096202</v>
          </cell>
        </row>
        <row r="3143">
          <cell r="A3143">
            <v>36641</v>
          </cell>
          <cell r="B3143" t="str">
            <v>POS-POWGAS-EAST</v>
          </cell>
          <cell r="C3143" t="str">
            <v>EPMI-LT-ECAR-PRC</v>
          </cell>
          <cell r="D3143" t="str">
            <v>P</v>
          </cell>
          <cell r="E3143">
            <v>38869</v>
          </cell>
          <cell r="F3143">
            <v>2255.5093697490202</v>
          </cell>
          <cell r="G3143">
            <v>2255.5093697490202</v>
          </cell>
        </row>
        <row r="3144">
          <cell r="A3144">
            <v>36641</v>
          </cell>
          <cell r="B3144" t="str">
            <v>POS-POWGAS-EAST</v>
          </cell>
          <cell r="C3144" t="str">
            <v>EPMI-LT-ECAR-PRC</v>
          </cell>
          <cell r="D3144" t="str">
            <v>P</v>
          </cell>
          <cell r="E3144">
            <v>38869</v>
          </cell>
          <cell r="F3144">
            <v>-2255.5093697490202</v>
          </cell>
          <cell r="G3144">
            <v>-2255.5093697490202</v>
          </cell>
        </row>
        <row r="3145">
          <cell r="A3145">
            <v>36641</v>
          </cell>
          <cell r="B3145" t="str">
            <v>POS-POWGAS-EAST</v>
          </cell>
          <cell r="C3145" t="str">
            <v>EPMI-LT-ECAR-PRC</v>
          </cell>
          <cell r="D3145" t="str">
            <v>P</v>
          </cell>
          <cell r="E3145">
            <v>38899</v>
          </cell>
          <cell r="F3145">
            <v>2037.81177786596</v>
          </cell>
          <cell r="G3145">
            <v>2037.81177786596</v>
          </cell>
        </row>
        <row r="3146">
          <cell r="A3146">
            <v>36641</v>
          </cell>
          <cell r="B3146" t="str">
            <v>POS-POWGAS-EAST</v>
          </cell>
          <cell r="C3146" t="str">
            <v>EPMI-LT-ECAR-PRC</v>
          </cell>
          <cell r="D3146" t="str">
            <v>P</v>
          </cell>
          <cell r="E3146">
            <v>38899</v>
          </cell>
          <cell r="F3146">
            <v>-2037.81177786596</v>
          </cell>
          <cell r="G3146">
            <v>-2037.81177786596</v>
          </cell>
        </row>
        <row r="3147">
          <cell r="A3147">
            <v>36641</v>
          </cell>
          <cell r="B3147" t="str">
            <v>POS-POWGAS-EAST</v>
          </cell>
          <cell r="C3147" t="str">
            <v>EPMI-LT-ECAR-PRC</v>
          </cell>
          <cell r="D3147" t="str">
            <v>P</v>
          </cell>
          <cell r="E3147">
            <v>38930</v>
          </cell>
          <cell r="F3147">
            <v>2329.0162333389808</v>
          </cell>
          <cell r="G3147">
            <v>2329.0162333389808</v>
          </cell>
        </row>
        <row r="3148">
          <cell r="A3148">
            <v>36641</v>
          </cell>
          <cell r="B3148" t="str">
            <v>POS-POWGAS-EAST</v>
          </cell>
          <cell r="C3148" t="str">
            <v>EPMI-LT-ECAR-PRC</v>
          </cell>
          <cell r="D3148" t="str">
            <v>P</v>
          </cell>
          <cell r="E3148">
            <v>38930</v>
          </cell>
          <cell r="F3148">
            <v>-2329.0162333389808</v>
          </cell>
          <cell r="G3148">
            <v>-2329.0162333389808</v>
          </cell>
        </row>
        <row r="3149">
          <cell r="A3149">
            <v>36641</v>
          </cell>
          <cell r="B3149" t="str">
            <v>POS-POWGAS-EAST</v>
          </cell>
          <cell r="C3149" t="str">
            <v>EPMI-LT-ECAR-PRC</v>
          </cell>
          <cell r="D3149" t="str">
            <v>P</v>
          </cell>
          <cell r="E3149">
            <v>38961</v>
          </cell>
          <cell r="F3149">
            <v>2013.1243368071903</v>
          </cell>
          <cell r="G3149">
            <v>2013.1243368071903</v>
          </cell>
        </row>
        <row r="3150">
          <cell r="A3150">
            <v>36641</v>
          </cell>
          <cell r="B3150" t="str">
            <v>POS-POWGAS-EAST</v>
          </cell>
          <cell r="C3150" t="str">
            <v>EPMI-LT-ECAR-PRC</v>
          </cell>
          <cell r="D3150" t="str">
            <v>P</v>
          </cell>
          <cell r="E3150">
            <v>38961</v>
          </cell>
          <cell r="F3150">
            <v>-2013.1243368071903</v>
          </cell>
          <cell r="G3150">
            <v>-2013.1243368071903</v>
          </cell>
        </row>
        <row r="3151">
          <cell r="A3151">
            <v>36641</v>
          </cell>
          <cell r="B3151" t="str">
            <v>POS-POWGAS-EAST</v>
          </cell>
          <cell r="C3151" t="str">
            <v>EPMI-LT-ECAR-PRC</v>
          </cell>
          <cell r="D3151" t="str">
            <v>P</v>
          </cell>
          <cell r="E3151">
            <v>38991</v>
          </cell>
          <cell r="F3151">
            <v>2200.7510596676402</v>
          </cell>
          <cell r="G3151">
            <v>2200.7510596676402</v>
          </cell>
        </row>
        <row r="3152">
          <cell r="A3152">
            <v>36641</v>
          </cell>
          <cell r="B3152" t="str">
            <v>POS-POWGAS-EAST</v>
          </cell>
          <cell r="C3152" t="str">
            <v>EPMI-LT-ECAR-PRC</v>
          </cell>
          <cell r="D3152" t="str">
            <v>P</v>
          </cell>
          <cell r="E3152">
            <v>38991</v>
          </cell>
          <cell r="F3152">
            <v>-2200.7510596676402</v>
          </cell>
          <cell r="G3152">
            <v>-2200.7510596676402</v>
          </cell>
        </row>
        <row r="3153">
          <cell r="A3153">
            <v>36641</v>
          </cell>
          <cell r="B3153" t="str">
            <v>POS-POWGAS-EAST</v>
          </cell>
          <cell r="C3153" t="str">
            <v>EPMI-LT-ECAR-PRC</v>
          </cell>
          <cell r="D3153" t="str">
            <v>P</v>
          </cell>
          <cell r="E3153">
            <v>39022</v>
          </cell>
          <cell r="F3153">
            <v>2088.1446578043006</v>
          </cell>
          <cell r="G3153">
            <v>2088.1446578043006</v>
          </cell>
        </row>
        <row r="3154">
          <cell r="A3154">
            <v>36641</v>
          </cell>
          <cell r="B3154" t="str">
            <v>POS-POWGAS-EAST</v>
          </cell>
          <cell r="C3154" t="str">
            <v>EPMI-LT-ECAR-PRC</v>
          </cell>
          <cell r="D3154" t="str">
            <v>P</v>
          </cell>
          <cell r="E3154">
            <v>39022</v>
          </cell>
          <cell r="F3154">
            <v>-2088.1446578043006</v>
          </cell>
          <cell r="G3154">
            <v>-2088.1446578043006</v>
          </cell>
        </row>
        <row r="3155">
          <cell r="A3155">
            <v>36641</v>
          </cell>
          <cell r="B3155" t="str">
            <v>POS-POWGAS-EAST</v>
          </cell>
          <cell r="C3155" t="str">
            <v>EPMI-LT-ECAR-PRC</v>
          </cell>
          <cell r="D3155" t="str">
            <v>P</v>
          </cell>
          <cell r="E3155">
            <v>39052</v>
          </cell>
          <cell r="F3155">
            <v>1976.4050094864806</v>
          </cell>
          <cell r="G3155">
            <v>1976.4050094864806</v>
          </cell>
        </row>
        <row r="3156">
          <cell r="A3156">
            <v>36641</v>
          </cell>
          <cell r="B3156" t="str">
            <v>POS-POWGAS-EAST</v>
          </cell>
          <cell r="C3156" t="str">
            <v>EPMI-LT-ECAR-PRC</v>
          </cell>
          <cell r="D3156" t="str">
            <v>P</v>
          </cell>
          <cell r="E3156">
            <v>39052</v>
          </cell>
          <cell r="F3156">
            <v>-1976.4050094864806</v>
          </cell>
          <cell r="G3156">
            <v>-1976.4050094864806</v>
          </cell>
        </row>
        <row r="3157">
          <cell r="A3157">
            <v>36641</v>
          </cell>
          <cell r="B3157" t="str">
            <v>POS-POWGAS-EAST</v>
          </cell>
          <cell r="C3157" t="str">
            <v>EPMI-LT-ECAR-PRC</v>
          </cell>
          <cell r="D3157" t="str">
            <v>P</v>
          </cell>
          <cell r="E3157">
            <v>39083</v>
          </cell>
          <cell r="F3157">
            <v>2160.5871288755907</v>
          </cell>
          <cell r="G3157">
            <v>2160.5871288755907</v>
          </cell>
        </row>
        <row r="3158">
          <cell r="A3158">
            <v>36641</v>
          </cell>
          <cell r="B3158" t="str">
            <v>POS-POWGAS-EAST</v>
          </cell>
          <cell r="C3158" t="str">
            <v>EPMI-LT-ECAR-PRC</v>
          </cell>
          <cell r="D3158" t="str">
            <v>P</v>
          </cell>
          <cell r="E3158">
            <v>39083</v>
          </cell>
          <cell r="F3158">
            <v>-2160.5871288755907</v>
          </cell>
          <cell r="G3158">
            <v>-2160.5871288755907</v>
          </cell>
        </row>
        <row r="3159">
          <cell r="A3159">
            <v>36641</v>
          </cell>
          <cell r="B3159" t="str">
            <v>POS-POWGAS-EAST</v>
          </cell>
          <cell r="C3159" t="str">
            <v>EPMI-LT-ECAR-PRC</v>
          </cell>
          <cell r="D3159" t="str">
            <v>P</v>
          </cell>
          <cell r="E3159">
            <v>39114</v>
          </cell>
          <cell r="F3159">
            <v>1953.17852194031</v>
          </cell>
          <cell r="G3159">
            <v>1953.17852194031</v>
          </cell>
        </row>
        <row r="3160">
          <cell r="A3160">
            <v>36641</v>
          </cell>
          <cell r="B3160" t="str">
            <v>POS-POWGAS-EAST</v>
          </cell>
          <cell r="C3160" t="str">
            <v>EPMI-LT-ECAR-PRC</v>
          </cell>
          <cell r="D3160" t="str">
            <v>P</v>
          </cell>
          <cell r="E3160">
            <v>39114</v>
          </cell>
          <cell r="F3160">
            <v>-1953.17852194031</v>
          </cell>
          <cell r="G3160">
            <v>-1953.17852194031</v>
          </cell>
        </row>
        <row r="3161">
          <cell r="A3161">
            <v>36641</v>
          </cell>
          <cell r="B3161" t="str">
            <v>POS-POWGAS-EAST</v>
          </cell>
          <cell r="C3161" t="str">
            <v>EPMI-LT-ECAR-PRC</v>
          </cell>
          <cell r="D3161" t="str">
            <v>P</v>
          </cell>
          <cell r="E3161">
            <v>39142</v>
          </cell>
          <cell r="F3161">
            <v>2135.1940551241305</v>
          </cell>
          <cell r="G3161">
            <v>2135.1940551241305</v>
          </cell>
        </row>
        <row r="3162">
          <cell r="A3162">
            <v>36641</v>
          </cell>
          <cell r="B3162" t="str">
            <v>POS-POWGAS-EAST</v>
          </cell>
          <cell r="C3162" t="str">
            <v>EPMI-LT-ECAR-PRC</v>
          </cell>
          <cell r="D3162" t="str">
            <v>P</v>
          </cell>
          <cell r="E3162">
            <v>39142</v>
          </cell>
          <cell r="F3162">
            <v>-2135.1940551241305</v>
          </cell>
          <cell r="G3162">
            <v>-2135.1940551241305</v>
          </cell>
        </row>
        <row r="3163">
          <cell r="A3163">
            <v>36641</v>
          </cell>
          <cell r="B3163" t="str">
            <v>POS-POWGAS-EAST</v>
          </cell>
          <cell r="C3163" t="str">
            <v>EPMI-LT-ECAR-PRC</v>
          </cell>
          <cell r="D3163" t="str">
            <v>P</v>
          </cell>
          <cell r="E3163">
            <v>39173</v>
          </cell>
          <cell r="F3163">
            <v>2026.0022691265701</v>
          </cell>
          <cell r="G3163">
            <v>2026.0022691265701</v>
          </cell>
        </row>
        <row r="3164">
          <cell r="A3164">
            <v>36641</v>
          </cell>
          <cell r="B3164" t="str">
            <v>POS-POWGAS-EAST</v>
          </cell>
          <cell r="C3164" t="str">
            <v>EPMI-LT-ECAR-PRC</v>
          </cell>
          <cell r="D3164" t="str">
            <v>P</v>
          </cell>
          <cell r="E3164">
            <v>39173</v>
          </cell>
          <cell r="F3164">
            <v>-2026.0022691265701</v>
          </cell>
          <cell r="G3164">
            <v>-2026.0022691265701</v>
          </cell>
        </row>
        <row r="3165">
          <cell r="A3165">
            <v>36641</v>
          </cell>
          <cell r="B3165" t="str">
            <v>POS-POWGAS-EAST</v>
          </cell>
          <cell r="C3165" t="str">
            <v>EPMI-LT-ECAR-PRC</v>
          </cell>
          <cell r="D3165" t="str">
            <v>P</v>
          </cell>
          <cell r="E3165">
            <v>39203</v>
          </cell>
          <cell r="F3165">
            <v>2109.4612597560108</v>
          </cell>
          <cell r="G3165">
            <v>2109.4612597560108</v>
          </cell>
        </row>
        <row r="3166">
          <cell r="A3166">
            <v>36641</v>
          </cell>
          <cell r="B3166" t="str">
            <v>POS-POWGAS-EAST</v>
          </cell>
          <cell r="C3166" t="str">
            <v>EPMI-LT-ECAR-PRC</v>
          </cell>
          <cell r="D3166" t="str">
            <v>P</v>
          </cell>
          <cell r="E3166">
            <v>39203</v>
          </cell>
          <cell r="F3166">
            <v>-2109.4612597560108</v>
          </cell>
          <cell r="G3166">
            <v>-2109.4612597560108</v>
          </cell>
        </row>
        <row r="3167">
          <cell r="A3167">
            <v>36641</v>
          </cell>
          <cell r="B3167" t="str">
            <v>POS-POWGAS-EAST</v>
          </cell>
          <cell r="C3167" t="str">
            <v>EPMI-LT-ECAR-PRC</v>
          </cell>
          <cell r="D3167" t="str">
            <v>P</v>
          </cell>
          <cell r="E3167">
            <v>39234</v>
          </cell>
          <cell r="F3167">
            <v>2001.6210003541303</v>
          </cell>
          <cell r="G3167">
            <v>2001.6210003541303</v>
          </cell>
        </row>
        <row r="3168">
          <cell r="A3168">
            <v>36641</v>
          </cell>
          <cell r="B3168" t="str">
            <v>POS-POWGAS-EAST</v>
          </cell>
          <cell r="C3168" t="str">
            <v>EPMI-LT-ECAR-PRC</v>
          </cell>
          <cell r="D3168" t="str">
            <v>P</v>
          </cell>
          <cell r="E3168">
            <v>39234</v>
          </cell>
          <cell r="F3168">
            <v>-2001.6210003541303</v>
          </cell>
          <cell r="G3168">
            <v>-2001.6210003541303</v>
          </cell>
        </row>
        <row r="3169">
          <cell r="A3169">
            <v>36641</v>
          </cell>
          <cell r="B3169" t="str">
            <v>POS-POWGAS-EAST</v>
          </cell>
          <cell r="C3169" t="str">
            <v>EPMI-LT-ECAR-PRC</v>
          </cell>
          <cell r="D3169" t="str">
            <v>P</v>
          </cell>
          <cell r="E3169">
            <v>39264</v>
          </cell>
          <cell r="F3169">
            <v>1989.3378649956198</v>
          </cell>
          <cell r="G3169">
            <v>1989.3378649956198</v>
          </cell>
        </row>
        <row r="3170">
          <cell r="A3170">
            <v>36641</v>
          </cell>
          <cell r="B3170" t="str">
            <v>POS-POWGAS-EAST</v>
          </cell>
          <cell r="C3170" t="str">
            <v>EPMI-LT-ECAR-PRC</v>
          </cell>
          <cell r="D3170" t="str">
            <v>P</v>
          </cell>
          <cell r="E3170">
            <v>39264</v>
          </cell>
          <cell r="F3170">
            <v>-1989.3378649956198</v>
          </cell>
          <cell r="G3170">
            <v>-1989.3378649956198</v>
          </cell>
        </row>
        <row r="3171">
          <cell r="A3171">
            <v>36641</v>
          </cell>
          <cell r="B3171" t="str">
            <v>POS-POWGAS-EAST</v>
          </cell>
          <cell r="C3171" t="str">
            <v>EPMI-LT-ECAR-PRC</v>
          </cell>
          <cell r="D3171" t="str">
            <v>P</v>
          </cell>
          <cell r="E3171">
            <v>39295</v>
          </cell>
          <cell r="F3171">
            <v>2165.4243088198609</v>
          </cell>
          <cell r="G3171">
            <v>2165.4243088198609</v>
          </cell>
        </row>
        <row r="3172">
          <cell r="A3172">
            <v>36641</v>
          </cell>
          <cell r="B3172" t="str">
            <v>POS-POWGAS-EAST</v>
          </cell>
          <cell r="C3172" t="str">
            <v>EPMI-LT-ECAR-PRC</v>
          </cell>
          <cell r="D3172" t="str">
            <v>P</v>
          </cell>
          <cell r="E3172">
            <v>39295</v>
          </cell>
          <cell r="F3172">
            <v>-2165.4243088198609</v>
          </cell>
          <cell r="G3172">
            <v>-2165.4243088198609</v>
          </cell>
        </row>
        <row r="3173">
          <cell r="A3173">
            <v>36641</v>
          </cell>
          <cell r="B3173" t="str">
            <v>POS-POWGAS-EAST</v>
          </cell>
          <cell r="C3173" t="str">
            <v>EPMI-LT-ECAR-PRC</v>
          </cell>
          <cell r="D3173" t="str">
            <v>P</v>
          </cell>
          <cell r="E3173">
            <v>39326</v>
          </cell>
          <cell r="F3173">
            <v>1778.19836129074</v>
          </cell>
          <cell r="G3173">
            <v>1778.19836129074</v>
          </cell>
        </row>
        <row r="3174">
          <cell r="A3174">
            <v>36641</v>
          </cell>
          <cell r="B3174" t="str">
            <v>POS-POWGAS-EAST</v>
          </cell>
          <cell r="C3174" t="str">
            <v>EPMI-LT-ECAR-PRC</v>
          </cell>
          <cell r="D3174" t="str">
            <v>P</v>
          </cell>
          <cell r="E3174">
            <v>39326</v>
          </cell>
          <cell r="F3174">
            <v>-1778.19836129074</v>
          </cell>
          <cell r="G3174">
            <v>-1778.19836129074</v>
          </cell>
        </row>
        <row r="3175">
          <cell r="A3175">
            <v>36641</v>
          </cell>
          <cell r="B3175" t="str">
            <v>POS-POWGAS-EAST</v>
          </cell>
          <cell r="C3175" t="str">
            <v>EPMI-LT-ECAR-PRC</v>
          </cell>
          <cell r="D3175" t="str">
            <v>P</v>
          </cell>
          <cell r="E3175">
            <v>39356</v>
          </cell>
          <cell r="F3175">
            <v>2139.3351065606407</v>
          </cell>
          <cell r="G3175">
            <v>2139.3351065606407</v>
          </cell>
        </row>
        <row r="3176">
          <cell r="A3176">
            <v>36641</v>
          </cell>
          <cell r="B3176" t="str">
            <v>POS-POWGAS-EAST</v>
          </cell>
          <cell r="C3176" t="str">
            <v>EPMI-LT-ECAR-PRC</v>
          </cell>
          <cell r="D3176" t="str">
            <v>P</v>
          </cell>
          <cell r="E3176">
            <v>39356</v>
          </cell>
          <cell r="F3176">
            <v>-2139.3351065606407</v>
          </cell>
          <cell r="G3176">
            <v>-2139.3351065606407</v>
          </cell>
        </row>
        <row r="3177">
          <cell r="A3177">
            <v>36641</v>
          </cell>
          <cell r="B3177" t="str">
            <v>POS-POWGAS-EAST</v>
          </cell>
          <cell r="C3177" t="str">
            <v>EPMI-LT-ECAR-PRC</v>
          </cell>
          <cell r="D3177" t="str">
            <v>P</v>
          </cell>
          <cell r="E3177">
            <v>39387</v>
          </cell>
          <cell r="F3177">
            <v>1941.6914540115999</v>
          </cell>
          <cell r="G3177">
            <v>1941.6914540115999</v>
          </cell>
        </row>
        <row r="3178">
          <cell r="A3178">
            <v>36641</v>
          </cell>
          <cell r="B3178" t="str">
            <v>POS-POWGAS-EAST</v>
          </cell>
          <cell r="C3178" t="str">
            <v>EPMI-LT-ECAR-PRC</v>
          </cell>
          <cell r="D3178" t="str">
            <v>P</v>
          </cell>
          <cell r="E3178">
            <v>39387</v>
          </cell>
          <cell r="F3178">
            <v>-1941.6914540115999</v>
          </cell>
          <cell r="G3178">
            <v>-1941.6914540115999</v>
          </cell>
        </row>
        <row r="3179">
          <cell r="A3179">
            <v>36641</v>
          </cell>
          <cell r="B3179" t="str">
            <v>POS-POWGAS-EAST</v>
          </cell>
          <cell r="C3179" t="str">
            <v>EPMI-LT-ECAR-PRC</v>
          </cell>
          <cell r="D3179" t="str">
            <v>P</v>
          </cell>
          <cell r="E3179">
            <v>39417</v>
          </cell>
          <cell r="F3179">
            <v>1837.8656345925106</v>
          </cell>
          <cell r="G3179">
            <v>1837.8656345925106</v>
          </cell>
        </row>
        <row r="3180">
          <cell r="A3180">
            <v>36641</v>
          </cell>
          <cell r="B3180" t="str">
            <v>POS-POWGAS-EAST</v>
          </cell>
          <cell r="C3180" t="str">
            <v>EPMI-LT-ECAR-PRC</v>
          </cell>
          <cell r="D3180" t="str">
            <v>P</v>
          </cell>
          <cell r="E3180">
            <v>39417</v>
          </cell>
          <cell r="F3180">
            <v>-1837.8656345925106</v>
          </cell>
          <cell r="G3180">
            <v>-1837.8656345925106</v>
          </cell>
        </row>
        <row r="3181">
          <cell r="A3181">
            <v>36641</v>
          </cell>
          <cell r="B3181" t="str">
            <v>POS-POWGAS-EAST</v>
          </cell>
          <cell r="C3181" t="str">
            <v>EPMI-LT-ECAR-PRC</v>
          </cell>
          <cell r="D3181" t="str">
            <v>P</v>
          </cell>
          <cell r="E3181">
            <v>39448</v>
          </cell>
          <cell r="F3181">
            <v>2009.2246457208303</v>
          </cell>
          <cell r="G3181">
            <v>2009.2246457208303</v>
          </cell>
        </row>
        <row r="3182">
          <cell r="A3182">
            <v>36641</v>
          </cell>
          <cell r="B3182" t="str">
            <v>POS-POWGAS-EAST</v>
          </cell>
          <cell r="C3182" t="str">
            <v>EPMI-LT-ECAR-PRC</v>
          </cell>
          <cell r="D3182" t="str">
            <v>P</v>
          </cell>
          <cell r="E3182">
            <v>39448</v>
          </cell>
          <cell r="F3182">
            <v>-2009.2246457208303</v>
          </cell>
          <cell r="G3182">
            <v>-2009.2246457208303</v>
          </cell>
        </row>
        <row r="3183">
          <cell r="A3183">
            <v>36641</v>
          </cell>
          <cell r="B3183" t="str">
            <v>POS-POWGAS-EAST</v>
          </cell>
          <cell r="C3183" t="str">
            <v>EPMI-LT-ECAR-PRC</v>
          </cell>
          <cell r="D3183" t="str">
            <v>P</v>
          </cell>
          <cell r="E3183">
            <v>39479</v>
          </cell>
          <cell r="F3183">
            <v>1906.8618370512104</v>
          </cell>
          <cell r="G3183">
            <v>1906.8618370512104</v>
          </cell>
        </row>
        <row r="3184">
          <cell r="A3184">
            <v>36641</v>
          </cell>
          <cell r="B3184" t="str">
            <v>POS-POWGAS-EAST</v>
          </cell>
          <cell r="C3184" t="str">
            <v>EPMI-LT-ECAR-PRC</v>
          </cell>
          <cell r="D3184" t="str">
            <v>P</v>
          </cell>
          <cell r="E3184">
            <v>39479</v>
          </cell>
          <cell r="F3184">
            <v>-1906.8618370512104</v>
          </cell>
          <cell r="G3184">
            <v>-1906.8618370512104</v>
          </cell>
        </row>
        <row r="3185">
          <cell r="A3185">
            <v>36641</v>
          </cell>
          <cell r="B3185" t="str">
            <v>POS-POWGAS-EAST</v>
          </cell>
          <cell r="C3185" t="str">
            <v>EPMI-LT-ECAR-PRC</v>
          </cell>
          <cell r="D3185" t="str">
            <v>P</v>
          </cell>
          <cell r="E3185">
            <v>39508</v>
          </cell>
          <cell r="F3185">
            <v>1895.1333163958705</v>
          </cell>
          <cell r="G3185">
            <v>1895.1333163958705</v>
          </cell>
        </row>
        <row r="3186">
          <cell r="A3186">
            <v>36641</v>
          </cell>
          <cell r="B3186" t="str">
            <v>POS-POWGAS-EAST</v>
          </cell>
          <cell r="C3186" t="str">
            <v>EPMI-LT-ECAR-PRC</v>
          </cell>
          <cell r="D3186" t="str">
            <v>P</v>
          </cell>
          <cell r="E3186">
            <v>39508</v>
          </cell>
          <cell r="F3186">
            <v>-1895.1333163958705</v>
          </cell>
          <cell r="G3186">
            <v>-1895.1333163958705</v>
          </cell>
        </row>
        <row r="3187">
          <cell r="A3187">
            <v>36641</v>
          </cell>
          <cell r="B3187" t="str">
            <v>POS-POWGAS-EAST</v>
          </cell>
          <cell r="C3187" t="str">
            <v>EPMI-LT-ECAR-PRC</v>
          </cell>
          <cell r="D3187" t="str">
            <v>P</v>
          </cell>
          <cell r="E3187">
            <v>39539</v>
          </cell>
          <cell r="F3187">
            <v>1973.5556684110404</v>
          </cell>
          <cell r="G3187">
            <v>1973.5556684110404</v>
          </cell>
        </row>
        <row r="3188">
          <cell r="A3188">
            <v>36641</v>
          </cell>
          <cell r="B3188" t="str">
            <v>POS-POWGAS-EAST</v>
          </cell>
          <cell r="C3188" t="str">
            <v>EPMI-LT-ECAR-PRC</v>
          </cell>
          <cell r="D3188" t="str">
            <v>P</v>
          </cell>
          <cell r="E3188">
            <v>39539</v>
          </cell>
          <cell r="F3188">
            <v>-1973.5556684110404</v>
          </cell>
          <cell r="G3188">
            <v>-1973.5556684110404</v>
          </cell>
        </row>
        <row r="3189">
          <cell r="A3189">
            <v>36641</v>
          </cell>
          <cell r="B3189" t="str">
            <v>POS-POWGAS-EAST</v>
          </cell>
          <cell r="C3189" t="str">
            <v>EPMI-LT-ECAR-PRC</v>
          </cell>
          <cell r="D3189" t="str">
            <v>P</v>
          </cell>
          <cell r="E3189">
            <v>39569</v>
          </cell>
          <cell r="F3189">
            <v>1872.25497978722</v>
          </cell>
          <cell r="G3189">
            <v>1872.25497978722</v>
          </cell>
        </row>
        <row r="3190">
          <cell r="A3190">
            <v>36641</v>
          </cell>
          <cell r="B3190" t="str">
            <v>POS-POWGAS-EAST</v>
          </cell>
          <cell r="C3190" t="str">
            <v>EPMI-LT-ECAR-PRC</v>
          </cell>
          <cell r="D3190" t="str">
            <v>P</v>
          </cell>
          <cell r="E3190">
            <v>39569</v>
          </cell>
          <cell r="F3190">
            <v>-1872.25497978722</v>
          </cell>
          <cell r="G3190">
            <v>-1872.25497978722</v>
          </cell>
        </row>
        <row r="3191">
          <cell r="A3191">
            <v>36641</v>
          </cell>
          <cell r="B3191" t="str">
            <v>POS-POWGAS-EAST</v>
          </cell>
          <cell r="C3191" t="str">
            <v>EPMI-LT-ECAR-PRC</v>
          </cell>
          <cell r="D3191" t="str">
            <v>P</v>
          </cell>
          <cell r="E3191">
            <v>39600</v>
          </cell>
          <cell r="F3191">
            <v>1861.10009985221</v>
          </cell>
          <cell r="G3191">
            <v>1861.10009985221</v>
          </cell>
        </row>
        <row r="3192">
          <cell r="A3192">
            <v>36641</v>
          </cell>
          <cell r="B3192" t="str">
            <v>POS-POWGAS-EAST</v>
          </cell>
          <cell r="C3192" t="str">
            <v>EPMI-LT-ECAR-PRC</v>
          </cell>
          <cell r="D3192" t="str">
            <v>P</v>
          </cell>
          <cell r="E3192">
            <v>39600</v>
          </cell>
          <cell r="F3192">
            <v>-1861.10009985221</v>
          </cell>
          <cell r="G3192">
            <v>-1861.10009985221</v>
          </cell>
        </row>
        <row r="3193">
          <cell r="A3193">
            <v>36641</v>
          </cell>
          <cell r="B3193" t="str">
            <v>POS-POWGAS-EAST</v>
          </cell>
          <cell r="C3193" t="str">
            <v>EPMI-LT-ECAR-PRC</v>
          </cell>
          <cell r="D3193" t="str">
            <v>P</v>
          </cell>
          <cell r="E3193">
            <v>39630</v>
          </cell>
          <cell r="F3193">
            <v>1937.7180187667202</v>
          </cell>
          <cell r="G3193">
            <v>1937.7180187667202</v>
          </cell>
        </row>
        <row r="3194">
          <cell r="A3194">
            <v>36641</v>
          </cell>
          <cell r="B3194" t="str">
            <v>POS-POWGAS-EAST</v>
          </cell>
          <cell r="C3194" t="str">
            <v>EPMI-LT-ECAR-PRC</v>
          </cell>
          <cell r="D3194" t="str">
            <v>P</v>
          </cell>
          <cell r="E3194">
            <v>39630</v>
          </cell>
          <cell r="F3194">
            <v>-1937.7180187667202</v>
          </cell>
          <cell r="G3194">
            <v>-1937.7180187667202</v>
          </cell>
        </row>
        <row r="3195">
          <cell r="A3195">
            <v>36641</v>
          </cell>
          <cell r="B3195" t="str">
            <v>POS-POWGAS-EAST</v>
          </cell>
          <cell r="C3195" t="str">
            <v>EPMI-LT-ECAR-PRC</v>
          </cell>
          <cell r="D3195" t="str">
            <v>P</v>
          </cell>
          <cell r="E3195">
            <v>39661</v>
          </cell>
          <cell r="F3195">
            <v>1838.2470101368303</v>
          </cell>
          <cell r="G3195">
            <v>1838.2470101368303</v>
          </cell>
        </row>
        <row r="3196">
          <cell r="A3196">
            <v>36641</v>
          </cell>
          <cell r="B3196" t="str">
            <v>POS-POWGAS-EAST</v>
          </cell>
          <cell r="C3196" t="str">
            <v>EPMI-LT-ECAR-PRC</v>
          </cell>
          <cell r="D3196" t="str">
            <v>P</v>
          </cell>
          <cell r="E3196">
            <v>39661</v>
          </cell>
          <cell r="F3196">
            <v>-1838.2470101368303</v>
          </cell>
          <cell r="G3196">
            <v>-1838.2470101368303</v>
          </cell>
        </row>
        <row r="3197">
          <cell r="A3197">
            <v>36641</v>
          </cell>
          <cell r="B3197" t="str">
            <v>POS-POWGAS-EAST</v>
          </cell>
          <cell r="C3197" t="str">
            <v>EPMI-LT-ECAR-PRC</v>
          </cell>
          <cell r="D3197" t="str">
            <v>P</v>
          </cell>
          <cell r="E3197">
            <v>39692</v>
          </cell>
          <cell r="F3197">
            <v>1827.2852917410301</v>
          </cell>
          <cell r="G3197">
            <v>1827.2852917410301</v>
          </cell>
        </row>
        <row r="3198">
          <cell r="A3198">
            <v>36641</v>
          </cell>
          <cell r="B3198" t="str">
            <v>POS-POWGAS-EAST</v>
          </cell>
          <cell r="C3198" t="str">
            <v>EPMI-LT-ECAR-PRC</v>
          </cell>
          <cell r="D3198" t="str">
            <v>P</v>
          </cell>
          <cell r="E3198">
            <v>39692</v>
          </cell>
          <cell r="F3198">
            <v>-1827.2852917410301</v>
          </cell>
          <cell r="G3198">
            <v>-1827.2852917410301</v>
          </cell>
        </row>
        <row r="3199">
          <cell r="A3199">
            <v>36641</v>
          </cell>
          <cell r="B3199" t="str">
            <v>POS-POWGAS-EAST</v>
          </cell>
          <cell r="C3199" t="str">
            <v>EPMI-LT-ECAR-PRC</v>
          </cell>
          <cell r="D3199" t="str">
            <v>P</v>
          </cell>
          <cell r="E3199">
            <v>39722</v>
          </cell>
          <cell r="F3199">
            <v>1988.9782604598604</v>
          </cell>
          <cell r="G3199">
            <v>1988.9782604598604</v>
          </cell>
        </row>
        <row r="3200">
          <cell r="A3200">
            <v>36641</v>
          </cell>
          <cell r="B3200" t="str">
            <v>POS-POWGAS-EAST</v>
          </cell>
          <cell r="C3200" t="str">
            <v>EPMI-LT-ECAR-PRC</v>
          </cell>
          <cell r="D3200" t="str">
            <v>P</v>
          </cell>
          <cell r="E3200">
            <v>39722</v>
          </cell>
          <cell r="F3200">
            <v>-1988.9782604598604</v>
          </cell>
          <cell r="G3200">
            <v>-1988.9782604598604</v>
          </cell>
        </row>
        <row r="3201">
          <cell r="A3201">
            <v>36641</v>
          </cell>
          <cell r="B3201" t="str">
            <v>POS-POWGAS-EAST</v>
          </cell>
          <cell r="C3201" t="str">
            <v>EPMI-LT-ECAR-PRC</v>
          </cell>
          <cell r="D3201" t="str">
            <v>P</v>
          </cell>
          <cell r="E3201">
            <v>39753</v>
          </cell>
          <cell r="F3201">
            <v>1633.2655476675204</v>
          </cell>
          <cell r="G3201">
            <v>1633.2655476675204</v>
          </cell>
        </row>
        <row r="3202">
          <cell r="A3202">
            <v>36641</v>
          </cell>
          <cell r="B3202" t="str">
            <v>POS-POWGAS-EAST</v>
          </cell>
          <cell r="C3202" t="str">
            <v>EPMI-LT-ECAR-PRC</v>
          </cell>
          <cell r="D3202" t="str">
            <v>P</v>
          </cell>
          <cell r="E3202">
            <v>39753</v>
          </cell>
          <cell r="F3202">
            <v>-1633.2655476675204</v>
          </cell>
          <cell r="G3202">
            <v>-1633.2655476675204</v>
          </cell>
        </row>
        <row r="3203">
          <cell r="A3203">
            <v>36641</v>
          </cell>
          <cell r="B3203" t="str">
            <v>POS-POWGAS-EAST</v>
          </cell>
          <cell r="C3203" t="str">
            <v>EPMI-LT-ECAR-PRC</v>
          </cell>
          <cell r="D3203" t="str">
            <v>P</v>
          </cell>
          <cell r="E3203">
            <v>39783</v>
          </cell>
          <cell r="F3203">
            <v>1879.4876548505604</v>
          </cell>
          <cell r="G3203">
            <v>1879.4876548505604</v>
          </cell>
        </row>
        <row r="3204">
          <cell r="A3204">
            <v>36641</v>
          </cell>
          <cell r="B3204" t="str">
            <v>POS-POWGAS-EAST</v>
          </cell>
          <cell r="C3204" t="str">
            <v>EPMI-LT-ECAR-PRC</v>
          </cell>
          <cell r="D3204" t="str">
            <v>P</v>
          </cell>
          <cell r="E3204">
            <v>39783</v>
          </cell>
          <cell r="F3204">
            <v>-1879.4876548505604</v>
          </cell>
          <cell r="G3204">
            <v>-1879.4876548505604</v>
          </cell>
        </row>
        <row r="3205">
          <cell r="A3205">
            <v>36641</v>
          </cell>
          <cell r="B3205" t="str">
            <v>POS-POWGAS-EAST</v>
          </cell>
          <cell r="C3205" t="str">
            <v>EPMI-LT-ECAR-PRC</v>
          </cell>
          <cell r="D3205" t="str">
            <v>P</v>
          </cell>
          <cell r="E3205">
            <v>36708</v>
          </cell>
          <cell r="F3205">
            <v>15674.231790921998</v>
          </cell>
          <cell r="G3205">
            <v>15674.231790921998</v>
          </cell>
        </row>
        <row r="3206">
          <cell r="A3206">
            <v>36641</v>
          </cell>
          <cell r="B3206" t="str">
            <v>POS-POWGAS-EAST</v>
          </cell>
          <cell r="C3206" t="str">
            <v>EPMI-LT-ECAR-PRC</v>
          </cell>
          <cell r="D3206" t="str">
            <v>P</v>
          </cell>
          <cell r="E3206">
            <v>36708</v>
          </cell>
          <cell r="F3206">
            <v>-15674.231790921998</v>
          </cell>
          <cell r="G3206">
            <v>-15674.231790921998</v>
          </cell>
        </row>
        <row r="3207">
          <cell r="A3207">
            <v>36641</v>
          </cell>
          <cell r="B3207" t="str">
            <v>POS-POWGAS-EAST</v>
          </cell>
          <cell r="C3207" t="str">
            <v>EPMI-LT-ECAR-PRC</v>
          </cell>
          <cell r="D3207" t="str">
            <v>P</v>
          </cell>
          <cell r="E3207">
            <v>36739</v>
          </cell>
          <cell r="F3207">
            <v>17920.994379476306</v>
          </cell>
          <cell r="G3207">
            <v>17920.994379476306</v>
          </cell>
        </row>
        <row r="3208">
          <cell r="A3208">
            <v>36641</v>
          </cell>
          <cell r="B3208" t="str">
            <v>POS-POWGAS-EAST</v>
          </cell>
          <cell r="C3208" t="str">
            <v>EPMI-LT-ECAR-PRC</v>
          </cell>
          <cell r="D3208" t="str">
            <v>P</v>
          </cell>
          <cell r="E3208">
            <v>36739</v>
          </cell>
          <cell r="F3208">
            <v>-17920.994379476306</v>
          </cell>
          <cell r="G3208">
            <v>-17920.994379476306</v>
          </cell>
        </row>
        <row r="3209">
          <cell r="A3209">
            <v>36641</v>
          </cell>
          <cell r="B3209" t="str">
            <v>POS-POWGAS-EAST</v>
          </cell>
          <cell r="C3209" t="str">
            <v>EPMI-LT-ECAR-PRC</v>
          </cell>
          <cell r="D3209" t="str">
            <v>P</v>
          </cell>
          <cell r="E3209">
            <v>36770</v>
          </cell>
          <cell r="F3209">
            <v>-15495.7878462473</v>
          </cell>
          <cell r="G3209">
            <v>-15495.7878462473</v>
          </cell>
        </row>
        <row r="3210">
          <cell r="A3210">
            <v>36641</v>
          </cell>
          <cell r="B3210" t="str">
            <v>POS-POWGAS-EAST</v>
          </cell>
          <cell r="C3210" t="str">
            <v>EPMI-LT-ECAR-PRC</v>
          </cell>
          <cell r="D3210" t="str">
            <v>P</v>
          </cell>
          <cell r="E3210">
            <v>36770</v>
          </cell>
          <cell r="F3210">
            <v>-30991.5756924946</v>
          </cell>
          <cell r="G3210">
            <v>-30991.5756924946</v>
          </cell>
        </row>
        <row r="3211">
          <cell r="A3211">
            <v>36641</v>
          </cell>
          <cell r="B3211" t="str">
            <v>POS-POWGAS-EAST</v>
          </cell>
          <cell r="C3211" t="str">
            <v>EPMI-LT-ECAR-PRC</v>
          </cell>
          <cell r="D3211" t="str">
            <v>P</v>
          </cell>
          <cell r="E3211">
            <v>36770</v>
          </cell>
          <cell r="F3211">
            <v>46487.363538741905</v>
          </cell>
          <cell r="G3211">
            <v>46487.363538741905</v>
          </cell>
        </row>
        <row r="3212">
          <cell r="A3212">
            <v>36641</v>
          </cell>
          <cell r="B3212" t="str">
            <v>POS-POWGAS-EAST</v>
          </cell>
          <cell r="C3212" t="str">
            <v>EPMI-LT-ECAR-PRC</v>
          </cell>
          <cell r="D3212" t="str">
            <v>P</v>
          </cell>
          <cell r="E3212">
            <v>36642</v>
          </cell>
          <cell r="F3212">
            <v>-796.61577765855691</v>
          </cell>
          <cell r="G3212">
            <v>-796.61577765855691</v>
          </cell>
        </row>
        <row r="3213">
          <cell r="A3213">
            <v>36641</v>
          </cell>
          <cell r="B3213" t="str">
            <v>POS-POWGAS-EAST</v>
          </cell>
          <cell r="C3213" t="str">
            <v>EPMI-LT-ECAR-PRC</v>
          </cell>
          <cell r="D3213" t="str">
            <v>P</v>
          </cell>
          <cell r="E3213">
            <v>36642</v>
          </cell>
          <cell r="F3213">
            <v>796.61577765855691</v>
          </cell>
          <cell r="G3213">
            <v>796.61577765855691</v>
          </cell>
        </row>
        <row r="3214">
          <cell r="A3214">
            <v>36641</v>
          </cell>
          <cell r="B3214" t="str">
            <v>POS-POWGAS-EAST</v>
          </cell>
          <cell r="C3214" t="str">
            <v>EPMI-LT-ECAR-PRC</v>
          </cell>
          <cell r="D3214" t="str">
            <v>P</v>
          </cell>
          <cell r="E3214">
            <v>36643</v>
          </cell>
          <cell r="F3214">
            <v>-796.61577765855691</v>
          </cell>
          <cell r="G3214">
            <v>-796.61577765855691</v>
          </cell>
        </row>
        <row r="3215">
          <cell r="A3215">
            <v>36641</v>
          </cell>
          <cell r="B3215" t="str">
            <v>POS-POWGAS-EAST</v>
          </cell>
          <cell r="C3215" t="str">
            <v>EPMI-LT-ECAR-PRC</v>
          </cell>
          <cell r="D3215" t="str">
            <v>P</v>
          </cell>
          <cell r="E3215">
            <v>36643</v>
          </cell>
          <cell r="F3215">
            <v>796.61577765855691</v>
          </cell>
          <cell r="G3215">
            <v>796.61577765855691</v>
          </cell>
        </row>
        <row r="3216">
          <cell r="A3216">
            <v>36641</v>
          </cell>
          <cell r="B3216" t="str">
            <v>POS-POWGAS-EAST</v>
          </cell>
          <cell r="C3216" t="str">
            <v>EPMI-LT-ECAR-PRC</v>
          </cell>
          <cell r="D3216" t="str">
            <v>P</v>
          </cell>
          <cell r="E3216">
            <v>36644</v>
          </cell>
          <cell r="F3216">
            <v>-796.61577765855691</v>
          </cell>
          <cell r="G3216">
            <v>-796.61577765855691</v>
          </cell>
        </row>
        <row r="3217">
          <cell r="A3217">
            <v>36641</v>
          </cell>
          <cell r="B3217" t="str">
            <v>POS-POWGAS-EAST</v>
          </cell>
          <cell r="C3217" t="str">
            <v>EPMI-LT-ECAR-PRC</v>
          </cell>
          <cell r="D3217" t="str">
            <v>P</v>
          </cell>
          <cell r="E3217">
            <v>36644</v>
          </cell>
          <cell r="F3217">
            <v>796.61577765855691</v>
          </cell>
          <cell r="G3217">
            <v>796.61577765855691</v>
          </cell>
        </row>
        <row r="3218">
          <cell r="A3218">
            <v>36641</v>
          </cell>
          <cell r="B3218" t="str">
            <v>POS-POWGAS-EAST</v>
          </cell>
          <cell r="C3218" t="str">
            <v>EPMI-LT-ECAR-PRC</v>
          </cell>
          <cell r="D3218" t="str">
            <v>P</v>
          </cell>
          <cell r="E3218">
            <v>36678</v>
          </cell>
          <cell r="F3218">
            <v>-52018.811131445211</v>
          </cell>
          <cell r="G3218">
            <v>-52018.811131445211</v>
          </cell>
        </row>
        <row r="3219">
          <cell r="A3219">
            <v>36641</v>
          </cell>
          <cell r="B3219" t="str">
            <v>POS-POWGAS-EAST</v>
          </cell>
          <cell r="C3219" t="str">
            <v>EPMI-LT-ECAR-PRC</v>
          </cell>
          <cell r="D3219" t="str">
            <v>P</v>
          </cell>
          <cell r="E3219">
            <v>36678</v>
          </cell>
          <cell r="F3219">
            <v>52018.811131445211</v>
          </cell>
          <cell r="G3219">
            <v>52018.811131445211</v>
          </cell>
        </row>
        <row r="3220">
          <cell r="A3220">
            <v>36641</v>
          </cell>
          <cell r="B3220" t="str">
            <v>POS-POWGAS-EAST</v>
          </cell>
          <cell r="C3220" t="str">
            <v>EPMI-LT-ECAR-PRC</v>
          </cell>
          <cell r="D3220" t="str">
            <v>P</v>
          </cell>
          <cell r="E3220">
            <v>36708</v>
          </cell>
          <cell r="F3220">
            <v>-31348.463581843997</v>
          </cell>
          <cell r="G3220">
            <v>-31348.463581843997</v>
          </cell>
        </row>
        <row r="3221">
          <cell r="A3221">
            <v>36641</v>
          </cell>
          <cell r="B3221" t="str">
            <v>POS-POWGAS-EAST</v>
          </cell>
          <cell r="C3221" t="str">
            <v>EPMI-LT-ECAR-PRC</v>
          </cell>
          <cell r="D3221" t="str">
            <v>P</v>
          </cell>
          <cell r="E3221">
            <v>36708</v>
          </cell>
          <cell r="F3221">
            <v>62696.927163688117</v>
          </cell>
          <cell r="G3221">
            <v>62696.927163688117</v>
          </cell>
        </row>
        <row r="3222">
          <cell r="A3222">
            <v>36641</v>
          </cell>
          <cell r="B3222" t="str">
            <v>POS-POWGAS-EAST</v>
          </cell>
          <cell r="C3222" t="str">
            <v>EPMI-LT-ECAR-PRC</v>
          </cell>
          <cell r="D3222" t="str">
            <v>P</v>
          </cell>
          <cell r="E3222">
            <v>36708</v>
          </cell>
          <cell r="F3222">
            <v>0</v>
          </cell>
          <cell r="G3222">
            <v>0</v>
          </cell>
        </row>
        <row r="3223">
          <cell r="A3223">
            <v>36641</v>
          </cell>
          <cell r="B3223" t="str">
            <v>POS-POWGAS-EAST</v>
          </cell>
          <cell r="C3223" t="str">
            <v>EPMI-LT-ECAR-PRC</v>
          </cell>
          <cell r="D3223" t="str">
            <v>P</v>
          </cell>
          <cell r="E3223">
            <v>36708</v>
          </cell>
          <cell r="F3223">
            <v>-31348.463581843997</v>
          </cell>
          <cell r="G3223">
            <v>-31348.463581843997</v>
          </cell>
        </row>
        <row r="3224">
          <cell r="A3224">
            <v>36641</v>
          </cell>
          <cell r="B3224" t="str">
            <v>POS-POWGAS-EAST</v>
          </cell>
          <cell r="C3224" t="str">
            <v>EPMI-LT-ECAR-PRC</v>
          </cell>
          <cell r="D3224" t="str">
            <v>P</v>
          </cell>
          <cell r="E3224">
            <v>36739</v>
          </cell>
          <cell r="F3224">
            <v>-35841.988758952612</v>
          </cell>
          <cell r="G3224">
            <v>-35841.988758952612</v>
          </cell>
        </row>
        <row r="3225">
          <cell r="A3225">
            <v>36641</v>
          </cell>
          <cell r="B3225" t="str">
            <v>POS-POWGAS-EAST</v>
          </cell>
          <cell r="C3225" t="str">
            <v>EPMI-LT-ECAR-PRC</v>
          </cell>
          <cell r="D3225" t="str">
            <v>P</v>
          </cell>
          <cell r="E3225">
            <v>36739</v>
          </cell>
          <cell r="F3225">
            <v>71683.97751790531</v>
          </cell>
          <cell r="G3225">
            <v>71683.97751790531</v>
          </cell>
        </row>
        <row r="3226">
          <cell r="A3226">
            <v>36641</v>
          </cell>
          <cell r="B3226" t="str">
            <v>POS-POWGAS-EAST</v>
          </cell>
          <cell r="C3226" t="str">
            <v>EPMI-LT-ECAR-PRC</v>
          </cell>
          <cell r="D3226" t="str">
            <v>P</v>
          </cell>
          <cell r="E3226">
            <v>36739</v>
          </cell>
          <cell r="F3226">
            <v>0</v>
          </cell>
          <cell r="G3226">
            <v>0</v>
          </cell>
        </row>
        <row r="3227">
          <cell r="A3227">
            <v>36641</v>
          </cell>
          <cell r="B3227" t="str">
            <v>POS-POWGAS-EAST</v>
          </cell>
          <cell r="C3227" t="str">
            <v>EPMI-LT-ECAR-PRC</v>
          </cell>
          <cell r="D3227" t="str">
            <v>P</v>
          </cell>
          <cell r="E3227">
            <v>36739</v>
          </cell>
          <cell r="F3227">
            <v>-35841.988758952612</v>
          </cell>
          <cell r="G3227">
            <v>-35841.988758952612</v>
          </cell>
        </row>
        <row r="3228">
          <cell r="A3228">
            <v>36641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36770</v>
          </cell>
          <cell r="F3228">
            <v>-594787.86112179316</v>
          </cell>
          <cell r="G3228">
            <v>-594787.86112179316</v>
          </cell>
        </row>
        <row r="3229">
          <cell r="A3229">
            <v>36641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36800</v>
          </cell>
          <cell r="F3229">
            <v>-107661.008495988</v>
          </cell>
          <cell r="G3229">
            <v>-107661.008495988</v>
          </cell>
        </row>
        <row r="3230">
          <cell r="A3230">
            <v>36641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36831</v>
          </cell>
          <cell r="F3230">
            <v>-70762.750309112394</v>
          </cell>
          <cell r="G3230">
            <v>-70762.750309112394</v>
          </cell>
        </row>
        <row r="3231">
          <cell r="A3231">
            <v>36641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36861</v>
          </cell>
          <cell r="F3231">
            <v>-38896.594019531309</v>
          </cell>
          <cell r="G3231">
            <v>-38896.594019531309</v>
          </cell>
        </row>
        <row r="3232">
          <cell r="A3232">
            <v>36641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36892</v>
          </cell>
          <cell r="F3232">
            <v>-296972.40400436602</v>
          </cell>
          <cell r="G3232">
            <v>-296972.40400436602</v>
          </cell>
        </row>
        <row r="3233">
          <cell r="A3233">
            <v>36641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36923</v>
          </cell>
          <cell r="F3233">
            <v>-316026.58754048106</v>
          </cell>
          <cell r="G3233">
            <v>-316026.58754048106</v>
          </cell>
        </row>
        <row r="3234">
          <cell r="A3234">
            <v>36641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36951</v>
          </cell>
          <cell r="F3234">
            <v>-80133.135111096199</v>
          </cell>
          <cell r="G3234">
            <v>-80133.135111096199</v>
          </cell>
        </row>
        <row r="3235">
          <cell r="A3235">
            <v>36641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36982</v>
          </cell>
          <cell r="F3235">
            <v>-283945.86216715805</v>
          </cell>
          <cell r="G3235">
            <v>-283945.86216715805</v>
          </cell>
        </row>
        <row r="3236">
          <cell r="A3236">
            <v>36641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37012</v>
          </cell>
          <cell r="F3236">
            <v>-550840.08551770891</v>
          </cell>
          <cell r="G3236">
            <v>-550840.08551770891</v>
          </cell>
        </row>
        <row r="3237">
          <cell r="A3237">
            <v>36641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37043</v>
          </cell>
          <cell r="F3237">
            <v>-1028046.56071873</v>
          </cell>
          <cell r="G3237">
            <v>-1028046.56071873</v>
          </cell>
        </row>
        <row r="3238">
          <cell r="A3238">
            <v>36641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37135</v>
          </cell>
          <cell r="F3238">
            <v>-594975.26447028411</v>
          </cell>
          <cell r="G3238">
            <v>-594975.26447028411</v>
          </cell>
        </row>
        <row r="3239">
          <cell r="A3239">
            <v>36641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37165</v>
          </cell>
          <cell r="F3239">
            <v>-247330.94361940806</v>
          </cell>
          <cell r="G3239">
            <v>-247330.94361940806</v>
          </cell>
        </row>
        <row r="3240">
          <cell r="A3240">
            <v>36641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37196</v>
          </cell>
          <cell r="F3240">
            <v>-146657.02412681803</v>
          </cell>
          <cell r="G3240">
            <v>-146657.02412681803</v>
          </cell>
        </row>
        <row r="3241">
          <cell r="A3241">
            <v>36641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37226</v>
          </cell>
          <cell r="F3241">
            <v>-104322.99298935302</v>
          </cell>
          <cell r="G3241">
            <v>-104322.99298935302</v>
          </cell>
        </row>
        <row r="3242">
          <cell r="A3242">
            <v>36641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37257</v>
          </cell>
          <cell r="F3242">
            <v>-397858.26756290207</v>
          </cell>
          <cell r="G3242">
            <v>-397858.26756290207</v>
          </cell>
        </row>
        <row r="3243">
          <cell r="A3243">
            <v>36641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37288</v>
          </cell>
          <cell r="F3243">
            <v>-395006.34468323999</v>
          </cell>
          <cell r="G3243">
            <v>-395006.34468323999</v>
          </cell>
        </row>
        <row r="3244">
          <cell r="A3244">
            <v>36641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37316</v>
          </cell>
          <cell r="F3244">
            <v>-167209.32671957102</v>
          </cell>
          <cell r="G3244">
            <v>-167209.32671957102</v>
          </cell>
        </row>
        <row r="3245">
          <cell r="A3245">
            <v>36641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37347</v>
          </cell>
          <cell r="F3245">
            <v>-363956.707111864</v>
          </cell>
          <cell r="G3245">
            <v>-363956.707111864</v>
          </cell>
        </row>
        <row r="3246">
          <cell r="A3246">
            <v>36641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37377</v>
          </cell>
          <cell r="F3246">
            <v>-584214.00612060109</v>
          </cell>
          <cell r="G3246">
            <v>-584214.00612060109</v>
          </cell>
        </row>
        <row r="3247">
          <cell r="A3247">
            <v>36641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37408</v>
          </cell>
          <cell r="F3247">
            <v>-937381.98170725291</v>
          </cell>
          <cell r="G3247">
            <v>-937381.98170725291</v>
          </cell>
        </row>
        <row r="3248">
          <cell r="A3248">
            <v>36641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37500</v>
          </cell>
          <cell r="F3248">
            <v>-624156.84540614916</v>
          </cell>
          <cell r="G3248">
            <v>-624156.84540614916</v>
          </cell>
        </row>
        <row r="3249">
          <cell r="A3249">
            <v>36641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37530</v>
          </cell>
          <cell r="F3249">
            <v>-255086.64423547403</v>
          </cell>
          <cell r="G3249">
            <v>-255086.64423547403</v>
          </cell>
        </row>
        <row r="3250">
          <cell r="A3250">
            <v>36641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37561</v>
          </cell>
          <cell r="F3250">
            <v>-134677.79382425902</v>
          </cell>
          <cell r="G3250">
            <v>-134677.79382425902</v>
          </cell>
        </row>
        <row r="3251">
          <cell r="A3251">
            <v>36641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37591</v>
          </cell>
          <cell r="F3251">
            <v>-112877.500913995</v>
          </cell>
          <cell r="G3251">
            <v>-112877.500913995</v>
          </cell>
        </row>
        <row r="3252">
          <cell r="A3252">
            <v>36641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37622</v>
          </cell>
          <cell r="F3252">
            <v>-392768.08938419708</v>
          </cell>
          <cell r="G3252">
            <v>-392768.08938419708</v>
          </cell>
        </row>
        <row r="3253">
          <cell r="A3253">
            <v>36641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37653</v>
          </cell>
          <cell r="F3253">
            <v>-387112.30652231106</v>
          </cell>
          <cell r="G3253">
            <v>-387112.30652231106</v>
          </cell>
        </row>
        <row r="3254">
          <cell r="A3254">
            <v>36641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37681</v>
          </cell>
          <cell r="F3254">
            <v>-169567.40075533805</v>
          </cell>
          <cell r="G3254">
            <v>-169567.40075533805</v>
          </cell>
        </row>
        <row r="3255">
          <cell r="A3255">
            <v>36641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37712</v>
          </cell>
          <cell r="F3255">
            <v>-351902.73200218403</v>
          </cell>
          <cell r="G3255">
            <v>-351902.73200218403</v>
          </cell>
        </row>
        <row r="3256">
          <cell r="A3256">
            <v>36641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37742</v>
          </cell>
          <cell r="F3256">
            <v>-508832.46056448005</v>
          </cell>
          <cell r="G3256">
            <v>-508832.46056448005</v>
          </cell>
        </row>
        <row r="3257">
          <cell r="A3257">
            <v>36641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37773</v>
          </cell>
          <cell r="F3257">
            <v>-874815.65596845117</v>
          </cell>
          <cell r="G3257">
            <v>-874815.65596845117</v>
          </cell>
        </row>
        <row r="3258">
          <cell r="A3258">
            <v>36641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37803</v>
          </cell>
          <cell r="F3258">
            <v>-1239781.3991888</v>
          </cell>
          <cell r="G3258">
            <v>-1239781.3991888</v>
          </cell>
        </row>
        <row r="3259">
          <cell r="A3259">
            <v>36641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37834</v>
          </cell>
          <cell r="F3259">
            <v>-1173019.3790012503</v>
          </cell>
          <cell r="G3259">
            <v>-1173019.3790012503</v>
          </cell>
        </row>
        <row r="3260">
          <cell r="A3260">
            <v>36641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37865</v>
          </cell>
          <cell r="F3260">
            <v>-605091.99232694111</v>
          </cell>
          <cell r="G3260">
            <v>-605091.99232694111</v>
          </cell>
        </row>
        <row r="3261">
          <cell r="A3261">
            <v>36641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37895</v>
          </cell>
          <cell r="F3261">
            <v>-229414.76939497501</v>
          </cell>
          <cell r="G3261">
            <v>-229414.76939497501</v>
          </cell>
        </row>
        <row r="3262">
          <cell r="A3262">
            <v>36641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37926</v>
          </cell>
          <cell r="F3262">
            <v>-120058.32053473903</v>
          </cell>
          <cell r="G3262">
            <v>-120058.32053473903</v>
          </cell>
        </row>
        <row r="3263">
          <cell r="A3263">
            <v>36641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37956</v>
          </cell>
          <cell r="F3263">
            <v>-115666.99552866802</v>
          </cell>
          <cell r="G3263">
            <v>-115666.99552866802</v>
          </cell>
        </row>
        <row r="3264">
          <cell r="A3264">
            <v>36641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37987</v>
          </cell>
          <cell r="F3264">
            <v>-327471.59601687407</v>
          </cell>
          <cell r="G3264">
            <v>-327471.59601687407</v>
          </cell>
        </row>
        <row r="3265">
          <cell r="A3265">
            <v>36641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38018</v>
          </cell>
          <cell r="F3265">
            <v>-340614.84171557106</v>
          </cell>
          <cell r="G3265">
            <v>-340614.84171557106</v>
          </cell>
        </row>
        <row r="3266">
          <cell r="A3266">
            <v>36641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38047</v>
          </cell>
          <cell r="F3266">
            <v>-170016.08475671802</v>
          </cell>
          <cell r="G3266">
            <v>-170016.08475671802</v>
          </cell>
        </row>
        <row r="3267">
          <cell r="A3267">
            <v>36641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38078</v>
          </cell>
          <cell r="F3267">
            <v>-324312.49718380999</v>
          </cell>
          <cell r="G3267">
            <v>-324312.49718380999</v>
          </cell>
        </row>
        <row r="3268">
          <cell r="A3268">
            <v>36641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38108</v>
          </cell>
          <cell r="F3268">
            <v>-436105.51863241405</v>
          </cell>
          <cell r="G3268">
            <v>-436105.51863241405</v>
          </cell>
        </row>
        <row r="3269">
          <cell r="A3269">
            <v>36641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38139</v>
          </cell>
          <cell r="F3269">
            <v>-894446.29511421418</v>
          </cell>
          <cell r="G3269">
            <v>-894446.29511421418</v>
          </cell>
        </row>
        <row r="3270">
          <cell r="A3270">
            <v>36641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38169</v>
          </cell>
          <cell r="F3270">
            <v>-1182848.4169040502</v>
          </cell>
          <cell r="G3270">
            <v>-1182848.4169040502</v>
          </cell>
        </row>
        <row r="3271">
          <cell r="A3271">
            <v>36641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38200</v>
          </cell>
          <cell r="F3271">
            <v>-1230204.9366855302</v>
          </cell>
          <cell r="G3271">
            <v>-1230204.9366855302</v>
          </cell>
        </row>
        <row r="3272">
          <cell r="A3272">
            <v>36641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36647</v>
          </cell>
          <cell r="F3272">
            <v>-792.3555829670521</v>
          </cell>
          <cell r="G3272">
            <v>-792.3555829670521</v>
          </cell>
        </row>
        <row r="3273">
          <cell r="A3273">
            <v>36641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36647</v>
          </cell>
          <cell r="F3273">
            <v>-7923.5558296705121</v>
          </cell>
          <cell r="G3273">
            <v>-7923.5558296705121</v>
          </cell>
        </row>
        <row r="3274">
          <cell r="A3274">
            <v>36641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36647</v>
          </cell>
          <cell r="F3274">
            <v>11885.3337445058</v>
          </cell>
          <cell r="G3274">
            <v>11885.3337445058</v>
          </cell>
        </row>
        <row r="3275">
          <cell r="A3275">
            <v>36641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36647</v>
          </cell>
          <cell r="F3275">
            <v>-1584.7111659341042</v>
          </cell>
          <cell r="G3275">
            <v>-1584.7111659341042</v>
          </cell>
        </row>
        <row r="3276">
          <cell r="A3276">
            <v>36641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36647</v>
          </cell>
          <cell r="F3276">
            <v>-1584.7111659341003</v>
          </cell>
          <cell r="G3276">
            <v>-1584.7111659341003</v>
          </cell>
        </row>
        <row r="3277">
          <cell r="A3277">
            <v>36641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36647</v>
          </cell>
          <cell r="F3277">
            <v>0</v>
          </cell>
          <cell r="G3277">
            <v>0</v>
          </cell>
        </row>
        <row r="3278">
          <cell r="A3278">
            <v>36641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36648</v>
          </cell>
          <cell r="F3278">
            <v>-792.3555829670521</v>
          </cell>
          <cell r="G3278">
            <v>-792.3555829670521</v>
          </cell>
        </row>
        <row r="3279">
          <cell r="A3279">
            <v>36641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36648</v>
          </cell>
          <cell r="F3279">
            <v>-7923.5558296705121</v>
          </cell>
          <cell r="G3279">
            <v>-7923.5558296705121</v>
          </cell>
        </row>
        <row r="3280">
          <cell r="A3280">
            <v>36641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36648</v>
          </cell>
          <cell r="F3280">
            <v>11885.3337445058</v>
          </cell>
          <cell r="G3280">
            <v>11885.3337445058</v>
          </cell>
        </row>
        <row r="3281">
          <cell r="A3281">
            <v>36641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36648</v>
          </cell>
          <cell r="F3281">
            <v>-1584.7111659341042</v>
          </cell>
          <cell r="G3281">
            <v>-1584.7111659341042</v>
          </cell>
        </row>
        <row r="3282">
          <cell r="A3282">
            <v>36641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36648</v>
          </cell>
          <cell r="F3282">
            <v>-1584.7111659341003</v>
          </cell>
          <cell r="G3282">
            <v>-1584.7111659341003</v>
          </cell>
        </row>
        <row r="3283">
          <cell r="A3283">
            <v>36641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36648</v>
          </cell>
          <cell r="F3283">
            <v>0</v>
          </cell>
          <cell r="G3283">
            <v>0</v>
          </cell>
        </row>
        <row r="3284">
          <cell r="A3284">
            <v>36641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36649</v>
          </cell>
          <cell r="F3284">
            <v>-792.3555829670521</v>
          </cell>
          <cell r="G3284">
            <v>-792.3555829670521</v>
          </cell>
        </row>
        <row r="3285">
          <cell r="A3285">
            <v>36641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36649</v>
          </cell>
          <cell r="F3285">
            <v>-7923.5558296705121</v>
          </cell>
          <cell r="G3285">
            <v>-7923.5558296705121</v>
          </cell>
        </row>
        <row r="3286">
          <cell r="A3286">
            <v>36641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36649</v>
          </cell>
          <cell r="F3286">
            <v>11885.3337445058</v>
          </cell>
          <cell r="G3286">
            <v>11885.3337445058</v>
          </cell>
        </row>
        <row r="3287">
          <cell r="A3287">
            <v>36641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36649</v>
          </cell>
          <cell r="F3287">
            <v>-1584.7111659341042</v>
          </cell>
          <cell r="G3287">
            <v>-1584.7111659341042</v>
          </cell>
        </row>
        <row r="3288">
          <cell r="A3288">
            <v>36641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36649</v>
          </cell>
          <cell r="F3288">
            <v>-1584.7111659341003</v>
          </cell>
          <cell r="G3288">
            <v>-1584.7111659341003</v>
          </cell>
        </row>
        <row r="3289">
          <cell r="A3289">
            <v>36641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36649</v>
          </cell>
          <cell r="F3289">
            <v>0</v>
          </cell>
          <cell r="G3289">
            <v>0</v>
          </cell>
        </row>
        <row r="3290">
          <cell r="A3290">
            <v>36641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36650</v>
          </cell>
          <cell r="F3290">
            <v>-792.3555829670521</v>
          </cell>
          <cell r="G3290">
            <v>-792.3555829670521</v>
          </cell>
        </row>
        <row r="3291">
          <cell r="A3291">
            <v>36641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36650</v>
          </cell>
          <cell r="F3291">
            <v>-7923.5558296705121</v>
          </cell>
          <cell r="G3291">
            <v>-7923.5558296705121</v>
          </cell>
        </row>
        <row r="3292">
          <cell r="A3292">
            <v>36641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36650</v>
          </cell>
          <cell r="F3292">
            <v>11885.3337445058</v>
          </cell>
          <cell r="G3292">
            <v>11885.3337445058</v>
          </cell>
        </row>
        <row r="3293">
          <cell r="A3293">
            <v>36641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36650</v>
          </cell>
          <cell r="F3293">
            <v>-1584.7111659341042</v>
          </cell>
          <cell r="G3293">
            <v>-1584.7111659341042</v>
          </cell>
        </row>
        <row r="3294">
          <cell r="A3294">
            <v>36641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36650</v>
          </cell>
          <cell r="F3294">
            <v>-1584.7111659341003</v>
          </cell>
          <cell r="G3294">
            <v>-1584.7111659341003</v>
          </cell>
        </row>
        <row r="3295">
          <cell r="A3295">
            <v>36641</v>
          </cell>
          <cell r="B3295" t="str">
            <v>POS-POWGAS-EAST</v>
          </cell>
          <cell r="C3295" t="str">
            <v>EPMI-LT-MAIN-PRC</v>
          </cell>
          <cell r="D3295" t="str">
            <v>P</v>
          </cell>
          <cell r="E3295">
            <v>36650</v>
          </cell>
          <cell r="F3295">
            <v>0</v>
          </cell>
          <cell r="G3295">
            <v>0</v>
          </cell>
        </row>
        <row r="3296">
          <cell r="A3296">
            <v>36641</v>
          </cell>
          <cell r="B3296" t="str">
            <v>POS-POWGAS-EAST</v>
          </cell>
          <cell r="C3296" t="str">
            <v>EPMI-LT-MAIN-PRC</v>
          </cell>
          <cell r="D3296" t="str">
            <v>P</v>
          </cell>
          <cell r="E3296">
            <v>36651</v>
          </cell>
          <cell r="F3296">
            <v>-792.3555829670521</v>
          </cell>
          <cell r="G3296">
            <v>-792.3555829670521</v>
          </cell>
        </row>
        <row r="3297">
          <cell r="A3297">
            <v>36641</v>
          </cell>
          <cell r="B3297" t="str">
            <v>POS-POWGAS-EAST</v>
          </cell>
          <cell r="C3297" t="str">
            <v>EPMI-LT-MAIN-PRC</v>
          </cell>
          <cell r="D3297" t="str">
            <v>P</v>
          </cell>
          <cell r="E3297">
            <v>36651</v>
          </cell>
          <cell r="F3297">
            <v>-7923.5558296705121</v>
          </cell>
          <cell r="G3297">
            <v>-7923.5558296705121</v>
          </cell>
        </row>
        <row r="3298">
          <cell r="A3298">
            <v>36641</v>
          </cell>
          <cell r="B3298" t="str">
            <v>POS-POWGAS-EAST</v>
          </cell>
          <cell r="C3298" t="str">
            <v>EPMI-LT-MAIN-PRC</v>
          </cell>
          <cell r="D3298" t="str">
            <v>P</v>
          </cell>
          <cell r="E3298">
            <v>36651</v>
          </cell>
          <cell r="F3298">
            <v>11885.3337445058</v>
          </cell>
          <cell r="G3298">
            <v>11885.3337445058</v>
          </cell>
        </row>
        <row r="3299">
          <cell r="A3299">
            <v>36641</v>
          </cell>
          <cell r="B3299" t="str">
            <v>POS-POWGAS-EAST</v>
          </cell>
          <cell r="C3299" t="str">
            <v>EPMI-LT-MAIN-PRC</v>
          </cell>
          <cell r="D3299" t="str">
            <v>P</v>
          </cell>
          <cell r="E3299">
            <v>36651</v>
          </cell>
          <cell r="F3299">
            <v>-1584.7111659341042</v>
          </cell>
          <cell r="G3299">
            <v>-1584.7111659341042</v>
          </cell>
        </row>
        <row r="3300">
          <cell r="A3300">
            <v>36641</v>
          </cell>
          <cell r="B3300" t="str">
            <v>POS-POWGAS-EAST</v>
          </cell>
          <cell r="C3300" t="str">
            <v>EPMI-LT-MAIN-PRC</v>
          </cell>
          <cell r="D3300" t="str">
            <v>P</v>
          </cell>
          <cell r="E3300">
            <v>36651</v>
          </cell>
          <cell r="F3300">
            <v>-1584.7111659341003</v>
          </cell>
          <cell r="G3300">
            <v>-1584.7111659341003</v>
          </cell>
        </row>
        <row r="3301">
          <cell r="A3301">
            <v>36641</v>
          </cell>
          <cell r="B3301" t="str">
            <v>POS-POWGAS-EAST</v>
          </cell>
          <cell r="C3301" t="str">
            <v>EPMI-LT-MAIN-PRC</v>
          </cell>
          <cell r="D3301" t="str">
            <v>P</v>
          </cell>
          <cell r="E3301">
            <v>36651</v>
          </cell>
          <cell r="F3301">
            <v>0</v>
          </cell>
          <cell r="G3301">
            <v>0</v>
          </cell>
        </row>
        <row r="3302">
          <cell r="A3302">
            <v>36641</v>
          </cell>
          <cell r="B3302" t="str">
            <v>POS-POWGAS-EAST</v>
          </cell>
          <cell r="C3302" t="str">
            <v>EPMI-LT-MAIN-PRC</v>
          </cell>
          <cell r="D3302" t="str">
            <v>P</v>
          </cell>
          <cell r="E3302">
            <v>36654</v>
          </cell>
          <cell r="F3302">
            <v>-792.3555829670521</v>
          </cell>
          <cell r="G3302">
            <v>-792.3555829670521</v>
          </cell>
        </row>
        <row r="3303">
          <cell r="A3303">
            <v>36641</v>
          </cell>
          <cell r="B3303" t="str">
            <v>POS-POWGAS-EAST</v>
          </cell>
          <cell r="C3303" t="str">
            <v>EPMI-LT-MAIN-PRC</v>
          </cell>
          <cell r="D3303" t="str">
            <v>P</v>
          </cell>
          <cell r="E3303">
            <v>36654</v>
          </cell>
          <cell r="F3303">
            <v>-7923.5558296705121</v>
          </cell>
          <cell r="G3303">
            <v>-7923.5558296705121</v>
          </cell>
        </row>
        <row r="3304">
          <cell r="A3304">
            <v>36641</v>
          </cell>
          <cell r="B3304" t="str">
            <v>POS-POWGAS-EAST</v>
          </cell>
          <cell r="C3304" t="str">
            <v>EPMI-LT-MAIN-PRC</v>
          </cell>
          <cell r="D3304" t="str">
            <v>P</v>
          </cell>
          <cell r="E3304">
            <v>36654</v>
          </cell>
          <cell r="F3304">
            <v>11885.3337445058</v>
          </cell>
          <cell r="G3304">
            <v>11885.3337445058</v>
          </cell>
        </row>
        <row r="3305">
          <cell r="A3305">
            <v>36641</v>
          </cell>
          <cell r="B3305" t="str">
            <v>POS-POWGAS-EAST</v>
          </cell>
          <cell r="C3305" t="str">
            <v>EPMI-LT-MAIN-PRC</v>
          </cell>
          <cell r="D3305" t="str">
            <v>P</v>
          </cell>
          <cell r="E3305">
            <v>36654</v>
          </cell>
          <cell r="F3305">
            <v>-1584.7111659341042</v>
          </cell>
          <cell r="G3305">
            <v>-1584.7111659341042</v>
          </cell>
        </row>
        <row r="3306">
          <cell r="A3306">
            <v>36641</v>
          </cell>
          <cell r="B3306" t="str">
            <v>POS-POWGAS-EAST</v>
          </cell>
          <cell r="C3306" t="str">
            <v>EPMI-LT-MAIN-PRC</v>
          </cell>
          <cell r="D3306" t="str">
            <v>P</v>
          </cell>
          <cell r="E3306">
            <v>36654</v>
          </cell>
          <cell r="F3306">
            <v>-1584.7111659341003</v>
          </cell>
          <cell r="G3306">
            <v>-1584.7111659341003</v>
          </cell>
        </row>
        <row r="3307">
          <cell r="A3307">
            <v>36641</v>
          </cell>
          <cell r="B3307" t="str">
            <v>POS-POWGAS-EAST</v>
          </cell>
          <cell r="C3307" t="str">
            <v>EPMI-LT-MAIN-PRC</v>
          </cell>
          <cell r="D3307" t="str">
            <v>P</v>
          </cell>
          <cell r="E3307">
            <v>36654</v>
          </cell>
          <cell r="F3307">
            <v>0</v>
          </cell>
          <cell r="G3307">
            <v>0</v>
          </cell>
        </row>
        <row r="3308">
          <cell r="A3308">
            <v>36641</v>
          </cell>
          <cell r="B3308" t="str">
            <v>POS-POWGAS-EAST</v>
          </cell>
          <cell r="C3308" t="str">
            <v>EPMI-LT-MAIN-PRC</v>
          </cell>
          <cell r="D3308" t="str">
            <v>P</v>
          </cell>
          <cell r="E3308">
            <v>36655</v>
          </cell>
          <cell r="F3308">
            <v>-792.3555829670521</v>
          </cell>
          <cell r="G3308">
            <v>-792.3555829670521</v>
          </cell>
        </row>
        <row r="3309">
          <cell r="A3309">
            <v>36641</v>
          </cell>
          <cell r="B3309" t="str">
            <v>POS-POWGAS-EAST</v>
          </cell>
          <cell r="C3309" t="str">
            <v>EPMI-LT-MAIN-PRC</v>
          </cell>
          <cell r="D3309" t="str">
            <v>P</v>
          </cell>
          <cell r="E3309">
            <v>36655</v>
          </cell>
          <cell r="F3309">
            <v>-7923.5558296705203</v>
          </cell>
          <cell r="G3309">
            <v>-7923.5558296705203</v>
          </cell>
        </row>
        <row r="3310">
          <cell r="A3310">
            <v>36641</v>
          </cell>
          <cell r="B3310" t="str">
            <v>POS-POWGAS-EAST</v>
          </cell>
          <cell r="C3310" t="str">
            <v>EPMI-LT-MAIN-PRC</v>
          </cell>
          <cell r="D3310" t="str">
            <v>P</v>
          </cell>
          <cell r="E3310">
            <v>36655</v>
          </cell>
          <cell r="F3310">
            <v>11885.3337445058</v>
          </cell>
          <cell r="G3310">
            <v>11885.3337445058</v>
          </cell>
        </row>
        <row r="3311">
          <cell r="A3311">
            <v>36641</v>
          </cell>
          <cell r="B3311" t="str">
            <v>POS-POWGAS-EAST</v>
          </cell>
          <cell r="C3311" t="str">
            <v>EPMI-LT-MAIN-PRC</v>
          </cell>
          <cell r="D3311" t="str">
            <v>P</v>
          </cell>
          <cell r="E3311">
            <v>36655</v>
          </cell>
          <cell r="F3311">
            <v>-1584.7111659341042</v>
          </cell>
          <cell r="G3311">
            <v>-1584.7111659341042</v>
          </cell>
        </row>
        <row r="3312">
          <cell r="A3312">
            <v>36641</v>
          </cell>
          <cell r="B3312" t="str">
            <v>POS-POWGAS-EAST</v>
          </cell>
          <cell r="C3312" t="str">
            <v>EPMI-LT-MAIN-PRC</v>
          </cell>
          <cell r="D3312" t="str">
            <v>P</v>
          </cell>
          <cell r="E3312">
            <v>36655</v>
          </cell>
          <cell r="F3312">
            <v>-1584.7111659341003</v>
          </cell>
          <cell r="G3312">
            <v>-1584.7111659341003</v>
          </cell>
        </row>
        <row r="3313">
          <cell r="A3313">
            <v>36641</v>
          </cell>
          <cell r="B3313" t="str">
            <v>POS-POWGAS-EAST</v>
          </cell>
          <cell r="C3313" t="str">
            <v>EPMI-LT-MAIN-PRC</v>
          </cell>
          <cell r="D3313" t="str">
            <v>P</v>
          </cell>
          <cell r="E3313">
            <v>36655</v>
          </cell>
          <cell r="F3313">
            <v>0</v>
          </cell>
          <cell r="G3313">
            <v>0</v>
          </cell>
        </row>
        <row r="3314">
          <cell r="A3314">
            <v>36641</v>
          </cell>
          <cell r="B3314" t="str">
            <v>POS-POWGAS-EAST</v>
          </cell>
          <cell r="C3314" t="str">
            <v>EPMI-LT-MAIN-PRC</v>
          </cell>
          <cell r="D3314" t="str">
            <v>P</v>
          </cell>
          <cell r="E3314">
            <v>36656</v>
          </cell>
          <cell r="F3314">
            <v>-792.35558296705108</v>
          </cell>
          <cell r="G3314">
            <v>-792.35558296705108</v>
          </cell>
        </row>
        <row r="3315">
          <cell r="A3315">
            <v>36641</v>
          </cell>
          <cell r="B3315" t="str">
            <v>POS-POWGAS-EAST</v>
          </cell>
          <cell r="C3315" t="str">
            <v>EPMI-LT-MAIN-PRC</v>
          </cell>
          <cell r="D3315" t="str">
            <v>P</v>
          </cell>
          <cell r="E3315">
            <v>36656</v>
          </cell>
          <cell r="F3315">
            <v>-7923.5558296705121</v>
          </cell>
          <cell r="G3315">
            <v>-7923.5558296705121</v>
          </cell>
        </row>
        <row r="3316">
          <cell r="A3316">
            <v>36641</v>
          </cell>
          <cell r="B3316" t="str">
            <v>POS-POWGAS-EAST</v>
          </cell>
          <cell r="C3316" t="str">
            <v>EPMI-LT-MAIN-PRC</v>
          </cell>
          <cell r="D3316" t="str">
            <v>P</v>
          </cell>
          <cell r="E3316">
            <v>36656</v>
          </cell>
          <cell r="F3316">
            <v>11885.3337445058</v>
          </cell>
          <cell r="G3316">
            <v>11885.3337445058</v>
          </cell>
        </row>
        <row r="3317">
          <cell r="A3317">
            <v>36641</v>
          </cell>
          <cell r="B3317" t="str">
            <v>POS-POWGAS-EAST</v>
          </cell>
          <cell r="C3317" t="str">
            <v>EPMI-LT-MAIN-PRC</v>
          </cell>
          <cell r="D3317" t="str">
            <v>P</v>
          </cell>
          <cell r="E3317">
            <v>36656</v>
          </cell>
          <cell r="F3317">
            <v>-1584.7111659341022</v>
          </cell>
          <cell r="G3317">
            <v>-1584.7111659341022</v>
          </cell>
        </row>
        <row r="3318">
          <cell r="A3318">
            <v>36641</v>
          </cell>
          <cell r="B3318" t="str">
            <v>POS-POWGAS-EAST</v>
          </cell>
          <cell r="C3318" t="str">
            <v>EPMI-LT-MAIN-PRC</v>
          </cell>
          <cell r="D3318" t="str">
            <v>P</v>
          </cell>
          <cell r="E3318">
            <v>36656</v>
          </cell>
          <cell r="F3318">
            <v>-1584.7111659341003</v>
          </cell>
          <cell r="G3318">
            <v>-1584.7111659341003</v>
          </cell>
        </row>
        <row r="3319">
          <cell r="A3319">
            <v>36641</v>
          </cell>
          <cell r="B3319" t="str">
            <v>POS-POWGAS-EAST</v>
          </cell>
          <cell r="C3319" t="str">
            <v>EPMI-LT-MAIN-PRC</v>
          </cell>
          <cell r="D3319" t="str">
            <v>P</v>
          </cell>
          <cell r="E3319">
            <v>36656</v>
          </cell>
          <cell r="F3319">
            <v>0</v>
          </cell>
          <cell r="G3319">
            <v>0</v>
          </cell>
        </row>
        <row r="3320">
          <cell r="A3320">
            <v>36641</v>
          </cell>
          <cell r="B3320" t="str">
            <v>POS-POWGAS-EAST</v>
          </cell>
          <cell r="C3320" t="str">
            <v>EPMI-LT-MAIN-PRC</v>
          </cell>
          <cell r="D3320" t="str">
            <v>P</v>
          </cell>
          <cell r="E3320">
            <v>36657</v>
          </cell>
          <cell r="F3320">
            <v>-792.35558296705108</v>
          </cell>
          <cell r="G3320">
            <v>-792.35558296705108</v>
          </cell>
        </row>
        <row r="3321">
          <cell r="A3321">
            <v>36641</v>
          </cell>
          <cell r="B3321" t="str">
            <v>POS-POWGAS-EAST</v>
          </cell>
          <cell r="C3321" t="str">
            <v>EPMI-LT-MAIN-PRC</v>
          </cell>
          <cell r="D3321" t="str">
            <v>P</v>
          </cell>
          <cell r="E3321">
            <v>36657</v>
          </cell>
          <cell r="F3321">
            <v>-7923.5558296705121</v>
          </cell>
          <cell r="G3321">
            <v>-7923.5558296705121</v>
          </cell>
        </row>
        <row r="3322">
          <cell r="A3322">
            <v>36641</v>
          </cell>
          <cell r="B3322" t="str">
            <v>POS-POWGAS-EAST</v>
          </cell>
          <cell r="C3322" t="str">
            <v>EPMI-LT-MAIN-PRC</v>
          </cell>
          <cell r="D3322" t="str">
            <v>P</v>
          </cell>
          <cell r="E3322">
            <v>36657</v>
          </cell>
          <cell r="F3322">
            <v>11885.3337445058</v>
          </cell>
          <cell r="G3322">
            <v>11885.3337445058</v>
          </cell>
        </row>
        <row r="3323">
          <cell r="A3323">
            <v>36641</v>
          </cell>
          <cell r="B3323" t="str">
            <v>POS-POWGAS-EAST</v>
          </cell>
          <cell r="C3323" t="str">
            <v>EPMI-LT-MAIN-PRC</v>
          </cell>
          <cell r="D3323" t="str">
            <v>P</v>
          </cell>
          <cell r="E3323">
            <v>36657</v>
          </cell>
          <cell r="F3323">
            <v>-1584.7111659341022</v>
          </cell>
          <cell r="G3323">
            <v>-1584.7111659341022</v>
          </cell>
        </row>
        <row r="3324">
          <cell r="A3324">
            <v>36641</v>
          </cell>
          <cell r="B3324" t="str">
            <v>POS-POWGAS-EAST</v>
          </cell>
          <cell r="C3324" t="str">
            <v>EPMI-LT-MAIN-PRC</v>
          </cell>
          <cell r="D3324" t="str">
            <v>P</v>
          </cell>
          <cell r="E3324">
            <v>36657</v>
          </cell>
          <cell r="F3324">
            <v>-1584.7111659341003</v>
          </cell>
          <cell r="G3324">
            <v>-1584.7111659341003</v>
          </cell>
        </row>
        <row r="3325">
          <cell r="A3325">
            <v>36641</v>
          </cell>
          <cell r="B3325" t="str">
            <v>POS-POWGAS-EAST</v>
          </cell>
          <cell r="C3325" t="str">
            <v>EPMI-LT-MAIN-PRC</v>
          </cell>
          <cell r="D3325" t="str">
            <v>P</v>
          </cell>
          <cell r="E3325">
            <v>36657</v>
          </cell>
          <cell r="F3325">
            <v>0</v>
          </cell>
          <cell r="G3325">
            <v>0</v>
          </cell>
        </row>
        <row r="3326">
          <cell r="A3326">
            <v>36641</v>
          </cell>
          <cell r="B3326" t="str">
            <v>POS-POWGAS-EAST</v>
          </cell>
          <cell r="C3326" t="str">
            <v>EPMI-LT-MAIN-PRC</v>
          </cell>
          <cell r="D3326" t="str">
            <v>P</v>
          </cell>
          <cell r="E3326">
            <v>36658</v>
          </cell>
          <cell r="F3326">
            <v>-792.35558296705108</v>
          </cell>
          <cell r="G3326">
            <v>-792.35558296705108</v>
          </cell>
        </row>
        <row r="3327">
          <cell r="A3327">
            <v>36641</v>
          </cell>
          <cell r="B3327" t="str">
            <v>POS-POWGAS-EAST</v>
          </cell>
          <cell r="C3327" t="str">
            <v>EPMI-LT-MAIN-PRC</v>
          </cell>
          <cell r="D3327" t="str">
            <v>P</v>
          </cell>
          <cell r="E3327">
            <v>36658</v>
          </cell>
          <cell r="F3327">
            <v>-7923.5558296705121</v>
          </cell>
          <cell r="G3327">
            <v>-7923.5558296705121</v>
          </cell>
        </row>
        <row r="3328">
          <cell r="A3328">
            <v>36641</v>
          </cell>
          <cell r="B3328" t="str">
            <v>POS-POWGAS-EAST</v>
          </cell>
          <cell r="C3328" t="str">
            <v>EPMI-LT-MAIN-PRC</v>
          </cell>
          <cell r="D3328" t="str">
            <v>P</v>
          </cell>
          <cell r="E3328">
            <v>36658</v>
          </cell>
          <cell r="F3328">
            <v>11885.3337445058</v>
          </cell>
          <cell r="G3328">
            <v>11885.3337445058</v>
          </cell>
        </row>
        <row r="3329">
          <cell r="A3329">
            <v>36641</v>
          </cell>
          <cell r="B3329" t="str">
            <v>POS-POWGAS-EAST</v>
          </cell>
          <cell r="C3329" t="str">
            <v>EPMI-LT-MAIN-PRC</v>
          </cell>
          <cell r="D3329" t="str">
            <v>P</v>
          </cell>
          <cell r="E3329">
            <v>36658</v>
          </cell>
          <cell r="F3329">
            <v>-1584.7111659341022</v>
          </cell>
          <cell r="G3329">
            <v>-1584.7111659341022</v>
          </cell>
        </row>
        <row r="3330">
          <cell r="A3330">
            <v>36641</v>
          </cell>
          <cell r="B3330" t="str">
            <v>POS-POWGAS-EAST</v>
          </cell>
          <cell r="C3330" t="str">
            <v>EPMI-LT-MAIN-PRC</v>
          </cell>
          <cell r="D3330" t="str">
            <v>P</v>
          </cell>
          <cell r="E3330">
            <v>36658</v>
          </cell>
          <cell r="F3330">
            <v>-1584.7111659341003</v>
          </cell>
          <cell r="G3330">
            <v>-1584.7111659341003</v>
          </cell>
        </row>
        <row r="3331">
          <cell r="A3331">
            <v>36641</v>
          </cell>
          <cell r="B3331" t="str">
            <v>POS-POWGAS-EAST</v>
          </cell>
          <cell r="C3331" t="str">
            <v>EPMI-LT-MAIN-PRC</v>
          </cell>
          <cell r="D3331" t="str">
            <v>P</v>
          </cell>
          <cell r="E3331">
            <v>36658</v>
          </cell>
          <cell r="F3331">
            <v>0</v>
          </cell>
          <cell r="G3331">
            <v>0</v>
          </cell>
        </row>
        <row r="3332">
          <cell r="A3332">
            <v>36641</v>
          </cell>
          <cell r="B3332" t="str">
            <v>POS-POWGAS-EAST</v>
          </cell>
          <cell r="C3332" t="str">
            <v>EPMI-LT-MAIN-PRC</v>
          </cell>
          <cell r="D3332" t="str">
            <v>P</v>
          </cell>
          <cell r="E3332">
            <v>36661</v>
          </cell>
          <cell r="F3332">
            <v>-792.35558296705108</v>
          </cell>
          <cell r="G3332">
            <v>-792.35558296705108</v>
          </cell>
        </row>
        <row r="3333">
          <cell r="A3333">
            <v>36641</v>
          </cell>
          <cell r="B3333" t="str">
            <v>POS-POWGAS-EAST</v>
          </cell>
          <cell r="C3333" t="str">
            <v>EPMI-LT-MAIN-PRC</v>
          </cell>
          <cell r="D3333" t="str">
            <v>P</v>
          </cell>
          <cell r="E3333">
            <v>36661</v>
          </cell>
          <cell r="F3333">
            <v>-7923.5558296705121</v>
          </cell>
          <cell r="G3333">
            <v>-7923.5558296705121</v>
          </cell>
        </row>
        <row r="3334">
          <cell r="A3334">
            <v>36641</v>
          </cell>
          <cell r="B3334" t="str">
            <v>POS-POWGAS-EAST</v>
          </cell>
          <cell r="C3334" t="str">
            <v>EPMI-LT-MAIN-PRC</v>
          </cell>
          <cell r="D3334" t="str">
            <v>P</v>
          </cell>
          <cell r="E3334">
            <v>36661</v>
          </cell>
          <cell r="F3334">
            <v>11885.3337445058</v>
          </cell>
          <cell r="G3334">
            <v>11885.3337445058</v>
          </cell>
        </row>
        <row r="3335">
          <cell r="A3335">
            <v>36641</v>
          </cell>
          <cell r="B3335" t="str">
            <v>POS-POWGAS-EAST</v>
          </cell>
          <cell r="C3335" t="str">
            <v>EPMI-LT-MAIN-PRC</v>
          </cell>
          <cell r="D3335" t="str">
            <v>P</v>
          </cell>
          <cell r="E3335">
            <v>36661</v>
          </cell>
          <cell r="F3335">
            <v>-1584.7111659341022</v>
          </cell>
          <cell r="G3335">
            <v>-1584.7111659341022</v>
          </cell>
        </row>
        <row r="3336">
          <cell r="A3336">
            <v>36641</v>
          </cell>
          <cell r="B3336" t="str">
            <v>POS-POWGAS-EAST</v>
          </cell>
          <cell r="C3336" t="str">
            <v>EPMI-LT-MAIN-PRC</v>
          </cell>
          <cell r="D3336" t="str">
            <v>P</v>
          </cell>
          <cell r="E3336">
            <v>36661</v>
          </cell>
          <cell r="F3336">
            <v>-1584.7111659341003</v>
          </cell>
          <cell r="G3336">
            <v>-1584.7111659341003</v>
          </cell>
        </row>
        <row r="3337">
          <cell r="A3337">
            <v>36641</v>
          </cell>
          <cell r="B3337" t="str">
            <v>POS-POWGAS-EAST</v>
          </cell>
          <cell r="C3337" t="str">
            <v>EPMI-LT-MAIN-PRC</v>
          </cell>
          <cell r="D3337" t="str">
            <v>P</v>
          </cell>
          <cell r="E3337">
            <v>36661</v>
          </cell>
          <cell r="F3337">
            <v>0</v>
          </cell>
          <cell r="G3337">
            <v>0</v>
          </cell>
        </row>
        <row r="3338">
          <cell r="A3338">
            <v>36641</v>
          </cell>
          <cell r="B3338" t="str">
            <v>POS-POWGAS-EAST</v>
          </cell>
          <cell r="C3338" t="str">
            <v>EPMI-LT-MAIN-PRC</v>
          </cell>
          <cell r="D3338" t="str">
            <v>P</v>
          </cell>
          <cell r="E3338">
            <v>36662</v>
          </cell>
          <cell r="F3338">
            <v>-792.35558296705108</v>
          </cell>
          <cell r="G3338">
            <v>-792.35558296705108</v>
          </cell>
        </row>
        <row r="3339">
          <cell r="A3339">
            <v>36641</v>
          </cell>
          <cell r="B3339" t="str">
            <v>POS-POWGAS-EAST</v>
          </cell>
          <cell r="C3339" t="str">
            <v>EPMI-LT-MAIN-PRC</v>
          </cell>
          <cell r="D3339" t="str">
            <v>P</v>
          </cell>
          <cell r="E3339">
            <v>36662</v>
          </cell>
          <cell r="F3339">
            <v>-7923.5558296705121</v>
          </cell>
          <cell r="G3339">
            <v>-7923.5558296705121</v>
          </cell>
        </row>
        <row r="3340">
          <cell r="A3340">
            <v>36641</v>
          </cell>
          <cell r="B3340" t="str">
            <v>POS-POWGAS-EAST</v>
          </cell>
          <cell r="C3340" t="str">
            <v>EPMI-LT-MAIN-PRC</v>
          </cell>
          <cell r="D3340" t="str">
            <v>P</v>
          </cell>
          <cell r="E3340">
            <v>36662</v>
          </cell>
          <cell r="F3340">
            <v>11885.3337445058</v>
          </cell>
          <cell r="G3340">
            <v>11885.3337445058</v>
          </cell>
        </row>
        <row r="3341">
          <cell r="A3341">
            <v>36641</v>
          </cell>
          <cell r="B3341" t="str">
            <v>POS-POWGAS-EAST</v>
          </cell>
          <cell r="C3341" t="str">
            <v>EPMI-LT-MAIN-PRC</v>
          </cell>
          <cell r="D3341" t="str">
            <v>P</v>
          </cell>
          <cell r="E3341">
            <v>36662</v>
          </cell>
          <cell r="F3341">
            <v>-1584.7111659341022</v>
          </cell>
          <cell r="G3341">
            <v>-1584.7111659341022</v>
          </cell>
        </row>
        <row r="3342">
          <cell r="A3342">
            <v>36641</v>
          </cell>
          <cell r="B3342" t="str">
            <v>POS-POWGAS-EAST</v>
          </cell>
          <cell r="C3342" t="str">
            <v>EPMI-LT-MAIN-PRC</v>
          </cell>
          <cell r="D3342" t="str">
            <v>P</v>
          </cell>
          <cell r="E3342">
            <v>36662</v>
          </cell>
          <cell r="F3342">
            <v>-1584.7111659341003</v>
          </cell>
          <cell r="G3342">
            <v>-1584.7111659341003</v>
          </cell>
        </row>
        <row r="3343">
          <cell r="A3343">
            <v>36641</v>
          </cell>
          <cell r="B3343" t="str">
            <v>POS-POWGAS-EAST</v>
          </cell>
          <cell r="C3343" t="str">
            <v>EPMI-LT-MAIN-PRC</v>
          </cell>
          <cell r="D3343" t="str">
            <v>P</v>
          </cell>
          <cell r="E3343">
            <v>36662</v>
          </cell>
          <cell r="F3343">
            <v>0</v>
          </cell>
          <cell r="G3343">
            <v>0</v>
          </cell>
        </row>
        <row r="3344">
          <cell r="A3344">
            <v>36641</v>
          </cell>
          <cell r="B3344" t="str">
            <v>POS-POWGAS-EAST</v>
          </cell>
          <cell r="C3344" t="str">
            <v>EPMI-LT-MAIN-PRC</v>
          </cell>
          <cell r="D3344" t="str">
            <v>P</v>
          </cell>
          <cell r="E3344">
            <v>36663</v>
          </cell>
          <cell r="F3344">
            <v>-792.35558296705108</v>
          </cell>
          <cell r="G3344">
            <v>-792.35558296705108</v>
          </cell>
        </row>
        <row r="3345">
          <cell r="A3345">
            <v>36641</v>
          </cell>
          <cell r="B3345" t="str">
            <v>POS-POWGAS-EAST</v>
          </cell>
          <cell r="C3345" t="str">
            <v>EPMI-LT-MAIN-PRC</v>
          </cell>
          <cell r="D3345" t="str">
            <v>P</v>
          </cell>
          <cell r="E3345">
            <v>36663</v>
          </cell>
          <cell r="F3345">
            <v>-7923.5558296705121</v>
          </cell>
          <cell r="G3345">
            <v>-7923.5558296705121</v>
          </cell>
        </row>
        <row r="3346">
          <cell r="A3346">
            <v>36641</v>
          </cell>
          <cell r="B3346" t="str">
            <v>POS-POWGAS-EAST</v>
          </cell>
          <cell r="C3346" t="str">
            <v>EPMI-LT-MAIN-PRC</v>
          </cell>
          <cell r="D3346" t="str">
            <v>P</v>
          </cell>
          <cell r="E3346">
            <v>36663</v>
          </cell>
          <cell r="F3346">
            <v>11885.3337445058</v>
          </cell>
          <cell r="G3346">
            <v>11885.3337445058</v>
          </cell>
        </row>
        <row r="3347">
          <cell r="A3347">
            <v>36641</v>
          </cell>
          <cell r="B3347" t="str">
            <v>POS-POWGAS-EAST</v>
          </cell>
          <cell r="C3347" t="str">
            <v>EPMI-LT-MAIN-PRC</v>
          </cell>
          <cell r="D3347" t="str">
            <v>P</v>
          </cell>
          <cell r="E3347">
            <v>36663</v>
          </cell>
          <cell r="F3347">
            <v>-1584.7111659341022</v>
          </cell>
          <cell r="G3347">
            <v>-1584.7111659341022</v>
          </cell>
        </row>
        <row r="3348">
          <cell r="A3348">
            <v>36641</v>
          </cell>
          <cell r="B3348" t="str">
            <v>POS-POWGAS-EAST</v>
          </cell>
          <cell r="C3348" t="str">
            <v>EPMI-LT-MAIN-PRC</v>
          </cell>
          <cell r="D3348" t="str">
            <v>P</v>
          </cell>
          <cell r="E3348">
            <v>36663</v>
          </cell>
          <cell r="F3348">
            <v>-1584.7111659341003</v>
          </cell>
          <cell r="G3348">
            <v>-1584.7111659341003</v>
          </cell>
        </row>
        <row r="3349">
          <cell r="A3349">
            <v>36641</v>
          </cell>
          <cell r="B3349" t="str">
            <v>POS-POWGAS-EAST</v>
          </cell>
          <cell r="C3349" t="str">
            <v>EPMI-LT-MAIN-PRC</v>
          </cell>
          <cell r="D3349" t="str">
            <v>P</v>
          </cell>
          <cell r="E3349">
            <v>36663</v>
          </cell>
          <cell r="F3349">
            <v>0</v>
          </cell>
          <cell r="G3349">
            <v>0</v>
          </cell>
        </row>
        <row r="3350">
          <cell r="A3350">
            <v>36641</v>
          </cell>
          <cell r="B3350" t="str">
            <v>POS-POWGAS-EAST</v>
          </cell>
          <cell r="C3350" t="str">
            <v>EPMI-LT-MAIN-PRC</v>
          </cell>
          <cell r="D3350" t="str">
            <v>P</v>
          </cell>
          <cell r="E3350">
            <v>36664</v>
          </cell>
          <cell r="F3350">
            <v>-792.35558296705108</v>
          </cell>
          <cell r="G3350">
            <v>-792.35558296705108</v>
          </cell>
        </row>
        <row r="3351">
          <cell r="A3351">
            <v>36641</v>
          </cell>
          <cell r="B3351" t="str">
            <v>POS-POWGAS-EAST</v>
          </cell>
          <cell r="C3351" t="str">
            <v>EPMI-LT-MAIN-PRC</v>
          </cell>
          <cell r="D3351" t="str">
            <v>P</v>
          </cell>
          <cell r="E3351">
            <v>36664</v>
          </cell>
          <cell r="F3351">
            <v>-7923.5558296705121</v>
          </cell>
          <cell r="G3351">
            <v>-7923.5558296705121</v>
          </cell>
        </row>
        <row r="3352">
          <cell r="A3352">
            <v>36641</v>
          </cell>
          <cell r="B3352" t="str">
            <v>POS-POWGAS-EAST</v>
          </cell>
          <cell r="C3352" t="str">
            <v>EPMI-LT-MAIN-PRC</v>
          </cell>
          <cell r="D3352" t="str">
            <v>P</v>
          </cell>
          <cell r="E3352">
            <v>36664</v>
          </cell>
          <cell r="F3352">
            <v>11885.3337445058</v>
          </cell>
          <cell r="G3352">
            <v>11885.3337445058</v>
          </cell>
        </row>
        <row r="3353">
          <cell r="A3353">
            <v>36641</v>
          </cell>
          <cell r="B3353" t="str">
            <v>POS-POWGAS-EAST</v>
          </cell>
          <cell r="C3353" t="str">
            <v>EPMI-LT-MAIN-PRC</v>
          </cell>
          <cell r="D3353" t="str">
            <v>P</v>
          </cell>
          <cell r="E3353">
            <v>36664</v>
          </cell>
          <cell r="F3353">
            <v>-1584.7111659341022</v>
          </cell>
          <cell r="G3353">
            <v>-1584.7111659341022</v>
          </cell>
        </row>
        <row r="3354">
          <cell r="A3354">
            <v>36641</v>
          </cell>
          <cell r="B3354" t="str">
            <v>POS-POWGAS-EAST</v>
          </cell>
          <cell r="C3354" t="str">
            <v>EPMI-LT-MAIN-PRC</v>
          </cell>
          <cell r="D3354" t="str">
            <v>P</v>
          </cell>
          <cell r="E3354">
            <v>36664</v>
          </cell>
          <cell r="F3354">
            <v>-1584.7111659341003</v>
          </cell>
          <cell r="G3354">
            <v>-1584.7111659341003</v>
          </cell>
        </row>
        <row r="3355">
          <cell r="A3355">
            <v>36641</v>
          </cell>
          <cell r="B3355" t="str">
            <v>POS-POWGAS-EAST</v>
          </cell>
          <cell r="C3355" t="str">
            <v>EPMI-LT-MAIN-PRC</v>
          </cell>
          <cell r="D3355" t="str">
            <v>P</v>
          </cell>
          <cell r="E3355">
            <v>36664</v>
          </cell>
          <cell r="F3355">
            <v>0</v>
          </cell>
          <cell r="G3355">
            <v>0</v>
          </cell>
        </row>
        <row r="3356">
          <cell r="A3356">
            <v>36641</v>
          </cell>
          <cell r="B3356" t="str">
            <v>POS-POWGAS-EAST</v>
          </cell>
          <cell r="C3356" t="str">
            <v>EPMI-LT-MAIN-PRC</v>
          </cell>
          <cell r="D3356" t="str">
            <v>P</v>
          </cell>
          <cell r="E3356">
            <v>36665</v>
          </cell>
          <cell r="F3356">
            <v>-792.35558296705108</v>
          </cell>
          <cell r="G3356">
            <v>-792.35558296705108</v>
          </cell>
        </row>
        <row r="3357">
          <cell r="A3357">
            <v>36641</v>
          </cell>
          <cell r="B3357" t="str">
            <v>POS-POWGAS-EAST</v>
          </cell>
          <cell r="C3357" t="str">
            <v>EPMI-LT-MAIN-PRC</v>
          </cell>
          <cell r="D3357" t="str">
            <v>P</v>
          </cell>
          <cell r="E3357">
            <v>36665</v>
          </cell>
          <cell r="F3357">
            <v>-7923.5558296705121</v>
          </cell>
          <cell r="G3357">
            <v>-7923.5558296705121</v>
          </cell>
        </row>
        <row r="3358">
          <cell r="A3358">
            <v>36641</v>
          </cell>
          <cell r="B3358" t="str">
            <v>POS-POWGAS-EAST</v>
          </cell>
          <cell r="C3358" t="str">
            <v>EPMI-LT-MAIN-PRC</v>
          </cell>
          <cell r="D3358" t="str">
            <v>P</v>
          </cell>
          <cell r="E3358">
            <v>36665</v>
          </cell>
          <cell r="F3358">
            <v>11885.3337445058</v>
          </cell>
          <cell r="G3358">
            <v>11885.3337445058</v>
          </cell>
        </row>
        <row r="3359">
          <cell r="A3359">
            <v>36641</v>
          </cell>
          <cell r="B3359" t="str">
            <v>POS-POWGAS-EAST</v>
          </cell>
          <cell r="C3359" t="str">
            <v>EPMI-LT-MAIN-PRC</v>
          </cell>
          <cell r="D3359" t="str">
            <v>P</v>
          </cell>
          <cell r="E3359">
            <v>36665</v>
          </cell>
          <cell r="F3359">
            <v>-1584.7111659341022</v>
          </cell>
          <cell r="G3359">
            <v>-1584.7111659341022</v>
          </cell>
        </row>
        <row r="3360">
          <cell r="A3360">
            <v>36641</v>
          </cell>
          <cell r="B3360" t="str">
            <v>POS-POWGAS-EAST</v>
          </cell>
          <cell r="C3360" t="str">
            <v>EPMI-LT-MAIN-PRC</v>
          </cell>
          <cell r="D3360" t="str">
            <v>P</v>
          </cell>
          <cell r="E3360">
            <v>36665</v>
          </cell>
          <cell r="F3360">
            <v>-1584.7111659341003</v>
          </cell>
          <cell r="G3360">
            <v>-1584.7111659341003</v>
          </cell>
        </row>
        <row r="3361">
          <cell r="A3361">
            <v>36641</v>
          </cell>
          <cell r="B3361" t="str">
            <v>POS-POWGAS-EAST</v>
          </cell>
          <cell r="C3361" t="str">
            <v>EPMI-LT-MAIN-PRC</v>
          </cell>
          <cell r="D3361" t="str">
            <v>P</v>
          </cell>
          <cell r="E3361">
            <v>36665</v>
          </cell>
          <cell r="F3361">
            <v>0</v>
          </cell>
          <cell r="G3361">
            <v>0</v>
          </cell>
        </row>
        <row r="3362">
          <cell r="A3362">
            <v>36641</v>
          </cell>
          <cell r="B3362" t="str">
            <v>POS-POWGAS-EAST</v>
          </cell>
          <cell r="C3362" t="str">
            <v>EPMI-LT-MAIN-PRC</v>
          </cell>
          <cell r="D3362" t="str">
            <v>P</v>
          </cell>
          <cell r="E3362">
            <v>36668</v>
          </cell>
          <cell r="F3362">
            <v>-792.35558296705108</v>
          </cell>
          <cell r="G3362">
            <v>-792.35558296705108</v>
          </cell>
        </row>
        <row r="3363">
          <cell r="A3363">
            <v>36641</v>
          </cell>
          <cell r="B3363" t="str">
            <v>POS-POWGAS-EAST</v>
          </cell>
          <cell r="C3363" t="str">
            <v>EPMI-LT-MAIN-PRC</v>
          </cell>
          <cell r="D3363" t="str">
            <v>P</v>
          </cell>
          <cell r="E3363">
            <v>36668</v>
          </cell>
          <cell r="F3363">
            <v>-7923.5558296705121</v>
          </cell>
          <cell r="G3363">
            <v>-7923.5558296705121</v>
          </cell>
        </row>
        <row r="3364">
          <cell r="A3364">
            <v>36641</v>
          </cell>
          <cell r="B3364" t="str">
            <v>POS-POWGAS-EAST</v>
          </cell>
          <cell r="C3364" t="str">
            <v>EPMI-LT-MAIN-PRC</v>
          </cell>
          <cell r="D3364" t="str">
            <v>P</v>
          </cell>
          <cell r="E3364">
            <v>36668</v>
          </cell>
          <cell r="F3364">
            <v>11885.3337445058</v>
          </cell>
          <cell r="G3364">
            <v>11885.3337445058</v>
          </cell>
        </row>
        <row r="3365">
          <cell r="A3365">
            <v>36641</v>
          </cell>
          <cell r="B3365" t="str">
            <v>POS-POWGAS-EAST</v>
          </cell>
          <cell r="C3365" t="str">
            <v>EPMI-LT-MAIN-PRC</v>
          </cell>
          <cell r="D3365" t="str">
            <v>P</v>
          </cell>
          <cell r="E3365">
            <v>36668</v>
          </cell>
          <cell r="F3365">
            <v>-1584.7111659341022</v>
          </cell>
          <cell r="G3365">
            <v>-1584.7111659341022</v>
          </cell>
        </row>
        <row r="3366">
          <cell r="A3366">
            <v>36641</v>
          </cell>
          <cell r="B3366" t="str">
            <v>POS-POWGAS-EAST</v>
          </cell>
          <cell r="C3366" t="str">
            <v>EPMI-LT-MAIN-PRC</v>
          </cell>
          <cell r="D3366" t="str">
            <v>P</v>
          </cell>
          <cell r="E3366">
            <v>36668</v>
          </cell>
          <cell r="F3366">
            <v>-1584.7111659341003</v>
          </cell>
          <cell r="G3366">
            <v>-1584.7111659341003</v>
          </cell>
        </row>
        <row r="3367">
          <cell r="A3367">
            <v>36641</v>
          </cell>
          <cell r="B3367" t="str">
            <v>POS-POWGAS-EAST</v>
          </cell>
          <cell r="C3367" t="str">
            <v>EPMI-LT-MAIN-PRC</v>
          </cell>
          <cell r="D3367" t="str">
            <v>P</v>
          </cell>
          <cell r="E3367">
            <v>36668</v>
          </cell>
          <cell r="F3367">
            <v>0</v>
          </cell>
          <cell r="G3367">
            <v>0</v>
          </cell>
        </row>
        <row r="3368">
          <cell r="A3368">
            <v>36641</v>
          </cell>
          <cell r="B3368" t="str">
            <v>POS-POWGAS-EAST</v>
          </cell>
          <cell r="C3368" t="str">
            <v>EPMI-LT-MAIN-PRC</v>
          </cell>
          <cell r="D3368" t="str">
            <v>P</v>
          </cell>
          <cell r="E3368">
            <v>36669</v>
          </cell>
          <cell r="F3368">
            <v>-792.35558296705108</v>
          </cell>
          <cell r="G3368">
            <v>-792.35558296705108</v>
          </cell>
        </row>
        <row r="3369">
          <cell r="A3369">
            <v>36641</v>
          </cell>
          <cell r="B3369" t="str">
            <v>POS-POWGAS-EAST</v>
          </cell>
          <cell r="C3369" t="str">
            <v>EPMI-LT-MAIN-PRC</v>
          </cell>
          <cell r="D3369" t="str">
            <v>P</v>
          </cell>
          <cell r="E3369">
            <v>36669</v>
          </cell>
          <cell r="F3369">
            <v>-7923.5558296705121</v>
          </cell>
          <cell r="G3369">
            <v>-7923.5558296705121</v>
          </cell>
        </row>
        <row r="3370">
          <cell r="A3370">
            <v>36641</v>
          </cell>
          <cell r="B3370" t="str">
            <v>POS-POWGAS-EAST</v>
          </cell>
          <cell r="C3370" t="str">
            <v>EPMI-LT-MAIN-PRC</v>
          </cell>
          <cell r="D3370" t="str">
            <v>P</v>
          </cell>
          <cell r="E3370">
            <v>36669</v>
          </cell>
          <cell r="F3370">
            <v>11885.3337445058</v>
          </cell>
          <cell r="G3370">
            <v>11885.3337445058</v>
          </cell>
        </row>
        <row r="3371">
          <cell r="A3371">
            <v>36641</v>
          </cell>
          <cell r="B3371" t="str">
            <v>POS-POWGAS-EAST</v>
          </cell>
          <cell r="C3371" t="str">
            <v>EPMI-LT-MAIN-PRC</v>
          </cell>
          <cell r="D3371" t="str">
            <v>P</v>
          </cell>
          <cell r="E3371">
            <v>36669</v>
          </cell>
          <cell r="F3371">
            <v>-1584.7111659341022</v>
          </cell>
          <cell r="G3371">
            <v>-1584.7111659341022</v>
          </cell>
        </row>
        <row r="3372">
          <cell r="A3372">
            <v>36641</v>
          </cell>
          <cell r="B3372" t="str">
            <v>POS-POWGAS-EAST</v>
          </cell>
          <cell r="C3372" t="str">
            <v>EPMI-LT-MAIN-PRC</v>
          </cell>
          <cell r="D3372" t="str">
            <v>P</v>
          </cell>
          <cell r="E3372">
            <v>36669</v>
          </cell>
          <cell r="F3372">
            <v>-1584.7111659341003</v>
          </cell>
          <cell r="G3372">
            <v>-1584.7111659341003</v>
          </cell>
        </row>
        <row r="3373">
          <cell r="A3373">
            <v>36641</v>
          </cell>
          <cell r="B3373" t="str">
            <v>POS-POWGAS-EAST</v>
          </cell>
          <cell r="C3373" t="str">
            <v>EPMI-LT-MAIN-PRC</v>
          </cell>
          <cell r="D3373" t="str">
            <v>P</v>
          </cell>
          <cell r="E3373">
            <v>36669</v>
          </cell>
          <cell r="F3373">
            <v>0</v>
          </cell>
          <cell r="G3373">
            <v>0</v>
          </cell>
        </row>
        <row r="3374">
          <cell r="A3374">
            <v>36641</v>
          </cell>
          <cell r="B3374" t="str">
            <v>POS-POWGAS-EAST</v>
          </cell>
          <cell r="C3374" t="str">
            <v>EPMI-LT-MAIN-PRC</v>
          </cell>
          <cell r="D3374" t="str">
            <v>P</v>
          </cell>
          <cell r="E3374">
            <v>36670</v>
          </cell>
          <cell r="F3374">
            <v>-792.35558296705108</v>
          </cell>
          <cell r="G3374">
            <v>-792.35558296705108</v>
          </cell>
        </row>
        <row r="3375">
          <cell r="A3375">
            <v>36641</v>
          </cell>
          <cell r="B3375" t="str">
            <v>POS-POWGAS-EAST</v>
          </cell>
          <cell r="C3375" t="str">
            <v>EPMI-LT-MAIN-PRC</v>
          </cell>
          <cell r="D3375" t="str">
            <v>P</v>
          </cell>
          <cell r="E3375">
            <v>36670</v>
          </cell>
          <cell r="F3375">
            <v>-7923.5558296705121</v>
          </cell>
          <cell r="G3375">
            <v>-7923.5558296705121</v>
          </cell>
        </row>
        <row r="3376">
          <cell r="A3376">
            <v>36641</v>
          </cell>
          <cell r="B3376" t="str">
            <v>POS-POWGAS-EAST</v>
          </cell>
          <cell r="C3376" t="str">
            <v>EPMI-LT-MAIN-PRC</v>
          </cell>
          <cell r="D3376" t="str">
            <v>P</v>
          </cell>
          <cell r="E3376">
            <v>36670</v>
          </cell>
          <cell r="F3376">
            <v>11885.3337445058</v>
          </cell>
          <cell r="G3376">
            <v>11885.3337445058</v>
          </cell>
        </row>
        <row r="3377">
          <cell r="A3377">
            <v>36641</v>
          </cell>
          <cell r="B3377" t="str">
            <v>POS-POWGAS-EAST</v>
          </cell>
          <cell r="C3377" t="str">
            <v>EPMI-LT-MAIN-PRC</v>
          </cell>
          <cell r="D3377" t="str">
            <v>P</v>
          </cell>
          <cell r="E3377">
            <v>36670</v>
          </cell>
          <cell r="F3377">
            <v>-1584.7111659341022</v>
          </cell>
          <cell r="G3377">
            <v>-1584.7111659341022</v>
          </cell>
        </row>
        <row r="3378">
          <cell r="A3378">
            <v>36641</v>
          </cell>
          <cell r="B3378" t="str">
            <v>POS-POWGAS-EAST</v>
          </cell>
          <cell r="C3378" t="str">
            <v>EPMI-LT-MAIN-PRC</v>
          </cell>
          <cell r="D3378" t="str">
            <v>P</v>
          </cell>
          <cell r="E3378">
            <v>36670</v>
          </cell>
          <cell r="F3378">
            <v>-1584.7111659341003</v>
          </cell>
          <cell r="G3378">
            <v>-1584.7111659341003</v>
          </cell>
        </row>
        <row r="3379">
          <cell r="A3379">
            <v>36641</v>
          </cell>
          <cell r="B3379" t="str">
            <v>POS-POWGAS-EAST</v>
          </cell>
          <cell r="C3379" t="str">
            <v>EPMI-LT-MAIN-PRC</v>
          </cell>
          <cell r="D3379" t="str">
            <v>P</v>
          </cell>
          <cell r="E3379">
            <v>36670</v>
          </cell>
          <cell r="F3379">
            <v>0</v>
          </cell>
          <cell r="G3379">
            <v>0</v>
          </cell>
        </row>
        <row r="3380">
          <cell r="A3380">
            <v>36641</v>
          </cell>
          <cell r="B3380" t="str">
            <v>POS-POWGAS-EAST</v>
          </cell>
          <cell r="C3380" t="str">
            <v>EPMI-LT-MAIN-PRC</v>
          </cell>
          <cell r="D3380" t="str">
            <v>P</v>
          </cell>
          <cell r="E3380">
            <v>36671</v>
          </cell>
          <cell r="F3380">
            <v>-792.35558296705108</v>
          </cell>
          <cell r="G3380">
            <v>-792.35558296705108</v>
          </cell>
        </row>
        <row r="3381">
          <cell r="A3381">
            <v>36641</v>
          </cell>
          <cell r="B3381" t="str">
            <v>POS-POWGAS-EAST</v>
          </cell>
          <cell r="C3381" t="str">
            <v>EPMI-LT-MAIN-PRC</v>
          </cell>
          <cell r="D3381" t="str">
            <v>P</v>
          </cell>
          <cell r="E3381">
            <v>36671</v>
          </cell>
          <cell r="F3381">
            <v>-7923.5558296705121</v>
          </cell>
          <cell r="G3381">
            <v>-7923.5558296705121</v>
          </cell>
        </row>
        <row r="3382">
          <cell r="A3382">
            <v>36641</v>
          </cell>
          <cell r="B3382" t="str">
            <v>POS-POWGAS-EAST</v>
          </cell>
          <cell r="C3382" t="str">
            <v>EPMI-LT-MAIN-PRC</v>
          </cell>
          <cell r="D3382" t="str">
            <v>P</v>
          </cell>
          <cell r="E3382">
            <v>36671</v>
          </cell>
          <cell r="F3382">
            <v>11885.3337445058</v>
          </cell>
          <cell r="G3382">
            <v>11885.3337445058</v>
          </cell>
        </row>
        <row r="3383">
          <cell r="A3383">
            <v>36641</v>
          </cell>
          <cell r="B3383" t="str">
            <v>POS-POWGAS-EAST</v>
          </cell>
          <cell r="C3383" t="str">
            <v>EPMI-LT-MAIN-PRC</v>
          </cell>
          <cell r="D3383" t="str">
            <v>P</v>
          </cell>
          <cell r="E3383">
            <v>36671</v>
          </cell>
          <cell r="F3383">
            <v>-1584.7111659341022</v>
          </cell>
          <cell r="G3383">
            <v>-1584.7111659341022</v>
          </cell>
        </row>
        <row r="3384">
          <cell r="A3384">
            <v>36641</v>
          </cell>
          <cell r="B3384" t="str">
            <v>POS-POWGAS-EAST</v>
          </cell>
          <cell r="C3384" t="str">
            <v>EPMI-LT-MAIN-PRC</v>
          </cell>
          <cell r="D3384" t="str">
            <v>P</v>
          </cell>
          <cell r="E3384">
            <v>36671</v>
          </cell>
          <cell r="F3384">
            <v>-1584.7111659341003</v>
          </cell>
          <cell r="G3384">
            <v>-1584.7111659341003</v>
          </cell>
        </row>
        <row r="3385">
          <cell r="A3385">
            <v>36641</v>
          </cell>
          <cell r="B3385" t="str">
            <v>POS-POWGAS-EAST</v>
          </cell>
          <cell r="C3385" t="str">
            <v>EPMI-LT-MAIN-PRC</v>
          </cell>
          <cell r="D3385" t="str">
            <v>P</v>
          </cell>
          <cell r="E3385">
            <v>36671</v>
          </cell>
          <cell r="F3385">
            <v>0</v>
          </cell>
          <cell r="G3385">
            <v>0</v>
          </cell>
        </row>
        <row r="3386">
          <cell r="A3386">
            <v>36641</v>
          </cell>
          <cell r="B3386" t="str">
            <v>POS-POWGAS-EAST</v>
          </cell>
          <cell r="C3386" t="str">
            <v>EPMI-LT-MAIN-PRC</v>
          </cell>
          <cell r="D3386" t="str">
            <v>P</v>
          </cell>
          <cell r="E3386">
            <v>36672</v>
          </cell>
          <cell r="F3386">
            <v>-792.35558296705108</v>
          </cell>
          <cell r="G3386">
            <v>-792.35558296705108</v>
          </cell>
        </row>
        <row r="3387">
          <cell r="A3387">
            <v>36641</v>
          </cell>
          <cell r="B3387" t="str">
            <v>POS-POWGAS-EAST</v>
          </cell>
          <cell r="C3387" t="str">
            <v>EPMI-LT-MAIN-PRC</v>
          </cell>
          <cell r="D3387" t="str">
            <v>P</v>
          </cell>
          <cell r="E3387">
            <v>36672</v>
          </cell>
          <cell r="F3387">
            <v>-7923.5558296705121</v>
          </cell>
          <cell r="G3387">
            <v>-7923.5558296705121</v>
          </cell>
        </row>
        <row r="3388">
          <cell r="A3388">
            <v>36641</v>
          </cell>
          <cell r="B3388" t="str">
            <v>POS-POWGAS-EAST</v>
          </cell>
          <cell r="C3388" t="str">
            <v>EPMI-LT-MAIN-PRC</v>
          </cell>
          <cell r="D3388" t="str">
            <v>P</v>
          </cell>
          <cell r="E3388">
            <v>36672</v>
          </cell>
          <cell r="F3388">
            <v>11885.3337445058</v>
          </cell>
          <cell r="G3388">
            <v>11885.3337445058</v>
          </cell>
        </row>
        <row r="3389">
          <cell r="A3389">
            <v>36641</v>
          </cell>
          <cell r="B3389" t="str">
            <v>POS-POWGAS-EAST</v>
          </cell>
          <cell r="C3389" t="str">
            <v>EPMI-LT-MAIN-PRC</v>
          </cell>
          <cell r="D3389" t="str">
            <v>P</v>
          </cell>
          <cell r="E3389">
            <v>36672</v>
          </cell>
          <cell r="F3389">
            <v>-1584.7111659341022</v>
          </cell>
          <cell r="G3389">
            <v>-1584.7111659341022</v>
          </cell>
        </row>
        <row r="3390">
          <cell r="A3390">
            <v>36641</v>
          </cell>
          <cell r="B3390" t="str">
            <v>POS-POWGAS-EAST</v>
          </cell>
          <cell r="C3390" t="str">
            <v>EPMI-LT-MAIN-PRC</v>
          </cell>
          <cell r="D3390" t="str">
            <v>P</v>
          </cell>
          <cell r="E3390">
            <v>36672</v>
          </cell>
          <cell r="F3390">
            <v>-1584.7111659341003</v>
          </cell>
          <cell r="G3390">
            <v>-1584.7111659341003</v>
          </cell>
        </row>
        <row r="3391">
          <cell r="A3391">
            <v>36641</v>
          </cell>
          <cell r="B3391" t="str">
            <v>POS-POWGAS-EAST</v>
          </cell>
          <cell r="C3391" t="str">
            <v>EPMI-LT-MAIN-PRC</v>
          </cell>
          <cell r="D3391" t="str">
            <v>P</v>
          </cell>
          <cell r="E3391">
            <v>36672</v>
          </cell>
          <cell r="F3391">
            <v>0</v>
          </cell>
          <cell r="G3391">
            <v>0</v>
          </cell>
        </row>
        <row r="3392">
          <cell r="A3392">
            <v>36641</v>
          </cell>
          <cell r="B3392" t="str">
            <v>POS-POWGAS-EAST</v>
          </cell>
          <cell r="C3392" t="str">
            <v>EPMI-LT-MAIN-PRC</v>
          </cell>
          <cell r="D3392" t="str">
            <v>P</v>
          </cell>
          <cell r="E3392">
            <v>36677</v>
          </cell>
          <cell r="F3392">
            <v>-1584.7111659341003</v>
          </cell>
          <cell r="G3392">
            <v>-1584.7111659341003</v>
          </cell>
        </row>
        <row r="3393">
          <cell r="A3393">
            <v>36641</v>
          </cell>
          <cell r="B3393" t="str">
            <v>POS-POWGAS-EAST</v>
          </cell>
          <cell r="C3393" t="str">
            <v>EPMI-LT-MAIN-PRC</v>
          </cell>
          <cell r="D3393" t="str">
            <v>P</v>
          </cell>
          <cell r="E3393">
            <v>36677</v>
          </cell>
          <cell r="F3393">
            <v>-15847.11165934101</v>
          </cell>
          <cell r="G3393">
            <v>-15847.11165934101</v>
          </cell>
        </row>
        <row r="3394">
          <cell r="A3394">
            <v>36641</v>
          </cell>
          <cell r="B3394" t="str">
            <v>POS-POWGAS-EAST</v>
          </cell>
          <cell r="C3394" t="str">
            <v>EPMI-LT-MAIN-PRC</v>
          </cell>
          <cell r="D3394" t="str">
            <v>P</v>
          </cell>
          <cell r="E3394">
            <v>36677</v>
          </cell>
          <cell r="F3394">
            <v>23770.667489011503</v>
          </cell>
          <cell r="G3394">
            <v>23770.667489011503</v>
          </cell>
        </row>
        <row r="3395">
          <cell r="A3395">
            <v>36641</v>
          </cell>
          <cell r="B3395" t="str">
            <v>POS-POWGAS-EAST</v>
          </cell>
          <cell r="C3395" t="str">
            <v>EPMI-LT-MAIN-PRC</v>
          </cell>
          <cell r="D3395" t="str">
            <v>P</v>
          </cell>
          <cell r="E3395">
            <v>36677</v>
          </cell>
          <cell r="F3395">
            <v>-3169.4223318682007</v>
          </cell>
          <cell r="G3395">
            <v>-3169.4223318682007</v>
          </cell>
        </row>
        <row r="3396">
          <cell r="A3396">
            <v>36641</v>
          </cell>
          <cell r="B3396" t="str">
            <v>POS-POWGAS-EAST</v>
          </cell>
          <cell r="C3396" t="str">
            <v>EPMI-LT-MAIN-PRC</v>
          </cell>
          <cell r="D3396" t="str">
            <v>P</v>
          </cell>
          <cell r="E3396">
            <v>36677</v>
          </cell>
          <cell r="F3396">
            <v>-3169.4223318682107</v>
          </cell>
          <cell r="G3396">
            <v>-3169.4223318682107</v>
          </cell>
        </row>
        <row r="3397">
          <cell r="A3397">
            <v>36641</v>
          </cell>
          <cell r="B3397" t="str">
            <v>POS-POWGAS-EAST</v>
          </cell>
          <cell r="C3397" t="str">
            <v>EPMI-LT-MAIN-PRC</v>
          </cell>
          <cell r="D3397" t="str">
            <v>P</v>
          </cell>
          <cell r="E3397">
            <v>36677</v>
          </cell>
          <cell r="F3397">
            <v>0</v>
          </cell>
          <cell r="G3397">
            <v>0</v>
          </cell>
        </row>
        <row r="3398">
          <cell r="A3398">
            <v>36641</v>
          </cell>
          <cell r="B3398" t="str">
            <v>POS-POWGAS-EAST</v>
          </cell>
          <cell r="C3398" t="str">
            <v>EPMI-LT-MAIN-PRC</v>
          </cell>
          <cell r="D3398" t="str">
            <v>P</v>
          </cell>
          <cell r="E3398">
            <v>36678</v>
          </cell>
          <cell r="F3398">
            <v>-17339.603710481701</v>
          </cell>
          <cell r="G3398">
            <v>-17339.603710481701</v>
          </cell>
        </row>
        <row r="3399">
          <cell r="A3399">
            <v>36641</v>
          </cell>
          <cell r="B3399" t="str">
            <v>POS-POWGAS-EAST</v>
          </cell>
          <cell r="C3399" t="str">
            <v>EPMI-LT-MAIN-PRC</v>
          </cell>
          <cell r="D3399" t="str">
            <v>P</v>
          </cell>
          <cell r="E3399">
            <v>36678</v>
          </cell>
          <cell r="F3399">
            <v>-19473.905801675985</v>
          </cell>
          <cell r="G3399">
            <v>-19473.905801675985</v>
          </cell>
        </row>
        <row r="3400">
          <cell r="A3400">
            <v>36641</v>
          </cell>
          <cell r="B3400" t="str">
            <v>POS-POWGAS-EAST</v>
          </cell>
          <cell r="C3400" t="str">
            <v>EPMI-LT-MAIN-PRC</v>
          </cell>
          <cell r="D3400" t="str">
            <v>P</v>
          </cell>
          <cell r="E3400">
            <v>36678</v>
          </cell>
          <cell r="F3400">
            <v>-17339.603710481701</v>
          </cell>
          <cell r="G3400">
            <v>-17339.603710481701</v>
          </cell>
        </row>
        <row r="3401">
          <cell r="A3401">
            <v>36641</v>
          </cell>
          <cell r="B3401" t="str">
            <v>POS-POWGAS-EAST</v>
          </cell>
          <cell r="C3401" t="str">
            <v>EPMI-LT-MAIN-PRC</v>
          </cell>
          <cell r="D3401" t="str">
            <v>P</v>
          </cell>
          <cell r="E3401">
            <v>36678</v>
          </cell>
          <cell r="F3401">
            <v>-17339.603710481701</v>
          </cell>
          <cell r="G3401">
            <v>-17339.603710481701</v>
          </cell>
        </row>
        <row r="3402">
          <cell r="A3402">
            <v>36641</v>
          </cell>
          <cell r="B3402" t="str">
            <v>POS-POWGAS-EAST</v>
          </cell>
          <cell r="C3402" t="str">
            <v>EPMI-LT-MAIN-PRC</v>
          </cell>
          <cell r="D3402" t="str">
            <v>P</v>
          </cell>
          <cell r="E3402">
            <v>36678</v>
          </cell>
          <cell r="F3402">
            <v>-19537.235403359104</v>
          </cell>
          <cell r="G3402">
            <v>-19537.235403359104</v>
          </cell>
        </row>
        <row r="3403">
          <cell r="A3403">
            <v>36641</v>
          </cell>
          <cell r="B3403" t="str">
            <v>POS-POWGAS-EAST</v>
          </cell>
          <cell r="C3403" t="str">
            <v>EPMI-LT-MAIN-PRC</v>
          </cell>
          <cell r="D3403" t="str">
            <v>P</v>
          </cell>
          <cell r="E3403">
            <v>36678</v>
          </cell>
          <cell r="F3403">
            <v>0</v>
          </cell>
          <cell r="G3403">
            <v>0</v>
          </cell>
        </row>
        <row r="3404">
          <cell r="A3404">
            <v>36641</v>
          </cell>
          <cell r="B3404" t="str">
            <v>POS-POWGAS-EAST</v>
          </cell>
          <cell r="C3404" t="str">
            <v>EPMI-LT-MAIN-PRC</v>
          </cell>
          <cell r="D3404" t="str">
            <v>P</v>
          </cell>
          <cell r="E3404">
            <v>36678</v>
          </cell>
          <cell r="F3404">
            <v>52018.811131445094</v>
          </cell>
          <cell r="G3404">
            <v>52018.811131445094</v>
          </cell>
        </row>
        <row r="3405">
          <cell r="A3405">
            <v>36641</v>
          </cell>
          <cell r="B3405" t="str">
            <v>POS-POWGAS-EAST</v>
          </cell>
          <cell r="C3405" t="str">
            <v>EPMI-LT-MAIN-PRC</v>
          </cell>
          <cell r="D3405" t="str">
            <v>P</v>
          </cell>
          <cell r="E3405">
            <v>36678</v>
          </cell>
          <cell r="F3405">
            <v>9768.61770167957</v>
          </cell>
          <cell r="G3405">
            <v>9768.61770167957</v>
          </cell>
        </row>
        <row r="3406">
          <cell r="A3406">
            <v>36641</v>
          </cell>
          <cell r="B3406" t="str">
            <v>POS-POWGAS-EAST</v>
          </cell>
          <cell r="C3406" t="str">
            <v>EPMI-LT-MAIN-PRC</v>
          </cell>
          <cell r="D3406" t="str">
            <v>P</v>
          </cell>
          <cell r="E3406">
            <v>36708</v>
          </cell>
          <cell r="F3406">
            <v>-62696.927163688117</v>
          </cell>
          <cell r="G3406">
            <v>-62696.927163688117</v>
          </cell>
        </row>
        <row r="3407">
          <cell r="A3407">
            <v>36641</v>
          </cell>
          <cell r="B3407" t="str">
            <v>POS-POWGAS-EAST</v>
          </cell>
          <cell r="C3407" t="str">
            <v>EPMI-LT-MAIN-PRC</v>
          </cell>
          <cell r="D3407" t="str">
            <v>P</v>
          </cell>
          <cell r="E3407">
            <v>36708</v>
          </cell>
          <cell r="F3407">
            <v>-15674.231790921998</v>
          </cell>
          <cell r="G3407">
            <v>-15674.231790921998</v>
          </cell>
        </row>
        <row r="3408">
          <cell r="A3408">
            <v>36641</v>
          </cell>
          <cell r="B3408" t="str">
            <v>POS-POWGAS-EAST</v>
          </cell>
          <cell r="C3408" t="str">
            <v>EPMI-LT-MAIN-PRC</v>
          </cell>
          <cell r="D3408" t="str">
            <v>P</v>
          </cell>
          <cell r="E3408">
            <v>36708</v>
          </cell>
          <cell r="F3408">
            <v>-15674.231790921998</v>
          </cell>
          <cell r="G3408">
            <v>-15674.231790921998</v>
          </cell>
        </row>
        <row r="3409">
          <cell r="A3409">
            <v>36641</v>
          </cell>
          <cell r="B3409" t="str">
            <v>POS-POWGAS-EAST</v>
          </cell>
          <cell r="C3409" t="str">
            <v>EPMI-LT-MAIN-PRC</v>
          </cell>
          <cell r="D3409" t="str">
            <v>P</v>
          </cell>
          <cell r="E3409">
            <v>36708</v>
          </cell>
          <cell r="F3409">
            <v>15674.231790921998</v>
          </cell>
          <cell r="G3409">
            <v>15674.231790921998</v>
          </cell>
        </row>
        <row r="3410">
          <cell r="A3410">
            <v>36641</v>
          </cell>
          <cell r="B3410" t="str">
            <v>POS-POWGAS-EAST</v>
          </cell>
          <cell r="C3410" t="str">
            <v>EPMI-LT-MAIN-PRC</v>
          </cell>
          <cell r="D3410" t="str">
            <v>P</v>
          </cell>
          <cell r="E3410">
            <v>36708</v>
          </cell>
          <cell r="F3410">
            <v>0</v>
          </cell>
          <cell r="G3410">
            <v>0</v>
          </cell>
        </row>
        <row r="3411">
          <cell r="A3411">
            <v>36641</v>
          </cell>
          <cell r="B3411" t="str">
            <v>POS-POWGAS-EAST</v>
          </cell>
          <cell r="C3411" t="str">
            <v>EPMI-LT-MAIN-PRC</v>
          </cell>
          <cell r="D3411" t="str">
            <v>P</v>
          </cell>
          <cell r="E3411">
            <v>36708</v>
          </cell>
          <cell r="F3411">
            <v>0</v>
          </cell>
          <cell r="G3411">
            <v>0</v>
          </cell>
        </row>
        <row r="3412">
          <cell r="A3412">
            <v>36641</v>
          </cell>
          <cell r="B3412" t="str">
            <v>POS-POWGAS-EAST</v>
          </cell>
          <cell r="C3412" t="str">
            <v>EPMI-LT-MAIN-PRC</v>
          </cell>
          <cell r="D3412" t="str">
            <v>P</v>
          </cell>
          <cell r="E3412">
            <v>36708</v>
          </cell>
          <cell r="F3412">
            <v>-31348.463581843997</v>
          </cell>
          <cell r="G3412">
            <v>-31348.463581843997</v>
          </cell>
        </row>
        <row r="3413">
          <cell r="A3413">
            <v>36641</v>
          </cell>
          <cell r="B3413" t="str">
            <v>POS-POWGAS-EAST</v>
          </cell>
          <cell r="C3413" t="str">
            <v>EPMI-LT-MAIN-PRC</v>
          </cell>
          <cell r="D3413" t="str">
            <v>P</v>
          </cell>
          <cell r="E3413">
            <v>36708</v>
          </cell>
          <cell r="F3413">
            <v>94045.390745532102</v>
          </cell>
          <cell r="G3413">
            <v>94045.390745532102</v>
          </cell>
        </row>
        <row r="3414">
          <cell r="A3414">
            <v>36641</v>
          </cell>
          <cell r="B3414" t="str">
            <v>POS-POWGAS-EAST</v>
          </cell>
          <cell r="C3414" t="str">
            <v>EPMI-LT-MAIN-PRC</v>
          </cell>
          <cell r="D3414" t="str">
            <v>P</v>
          </cell>
          <cell r="E3414">
            <v>36739</v>
          </cell>
          <cell r="F3414">
            <v>-71683.97751790531</v>
          </cell>
          <cell r="G3414">
            <v>-71683.97751790531</v>
          </cell>
        </row>
        <row r="3415">
          <cell r="A3415">
            <v>36641</v>
          </cell>
          <cell r="B3415" t="str">
            <v>POS-POWGAS-EAST</v>
          </cell>
          <cell r="C3415" t="str">
            <v>EPMI-LT-MAIN-PRC</v>
          </cell>
          <cell r="D3415" t="str">
            <v>P</v>
          </cell>
          <cell r="E3415">
            <v>36739</v>
          </cell>
          <cell r="F3415">
            <v>-17920.994379476306</v>
          </cell>
          <cell r="G3415">
            <v>-17920.994379476306</v>
          </cell>
        </row>
        <row r="3416">
          <cell r="A3416">
            <v>36641</v>
          </cell>
          <cell r="B3416" t="str">
            <v>POS-POWGAS-EAST</v>
          </cell>
          <cell r="C3416" t="str">
            <v>EPMI-LT-MAIN-PRC</v>
          </cell>
          <cell r="D3416" t="str">
            <v>P</v>
          </cell>
          <cell r="E3416">
            <v>36739</v>
          </cell>
          <cell r="F3416">
            <v>-17920.994379476306</v>
          </cell>
          <cell r="G3416">
            <v>-17920.994379476306</v>
          </cell>
        </row>
        <row r="3417">
          <cell r="A3417">
            <v>36641</v>
          </cell>
          <cell r="B3417" t="str">
            <v>POS-POWGAS-EAST</v>
          </cell>
          <cell r="C3417" t="str">
            <v>EPMI-LT-MAIN-PRC</v>
          </cell>
          <cell r="D3417" t="str">
            <v>P</v>
          </cell>
          <cell r="E3417">
            <v>36739</v>
          </cell>
          <cell r="F3417">
            <v>17920.994379476306</v>
          </cell>
          <cell r="G3417">
            <v>17920.994379476306</v>
          </cell>
        </row>
        <row r="3418">
          <cell r="A3418">
            <v>36641</v>
          </cell>
          <cell r="B3418" t="str">
            <v>POS-POWGAS-EAST</v>
          </cell>
          <cell r="C3418" t="str">
            <v>EPMI-LT-MAIN-PRC</v>
          </cell>
          <cell r="D3418" t="str">
            <v>P</v>
          </cell>
          <cell r="E3418">
            <v>36739</v>
          </cell>
          <cell r="F3418">
            <v>0</v>
          </cell>
          <cell r="G3418">
            <v>0</v>
          </cell>
        </row>
        <row r="3419">
          <cell r="A3419">
            <v>36641</v>
          </cell>
          <cell r="B3419" t="str">
            <v>POS-POWGAS-EAST</v>
          </cell>
          <cell r="C3419" t="str">
            <v>EPMI-LT-MAIN-PRC</v>
          </cell>
          <cell r="D3419" t="str">
            <v>P</v>
          </cell>
          <cell r="E3419">
            <v>36739</v>
          </cell>
          <cell r="F3419">
            <v>0</v>
          </cell>
          <cell r="G3419">
            <v>0</v>
          </cell>
        </row>
        <row r="3420">
          <cell r="A3420">
            <v>36641</v>
          </cell>
          <cell r="B3420" t="str">
            <v>POS-POWGAS-EAST</v>
          </cell>
          <cell r="C3420" t="str">
            <v>EPMI-LT-MAIN-PRC</v>
          </cell>
          <cell r="D3420" t="str">
            <v>P</v>
          </cell>
          <cell r="E3420">
            <v>36739</v>
          </cell>
          <cell r="F3420">
            <v>-35841.988758952612</v>
          </cell>
          <cell r="G3420">
            <v>-35841.988758952612</v>
          </cell>
        </row>
        <row r="3421">
          <cell r="A3421">
            <v>36641</v>
          </cell>
          <cell r="B3421" t="str">
            <v>POS-POWGAS-EAST</v>
          </cell>
          <cell r="C3421" t="str">
            <v>EPMI-LT-MAIN-PRC</v>
          </cell>
          <cell r="D3421" t="str">
            <v>P</v>
          </cell>
          <cell r="E3421">
            <v>36739</v>
          </cell>
          <cell r="F3421">
            <v>107525.96627685802</v>
          </cell>
          <cell r="G3421">
            <v>107525.96627685802</v>
          </cell>
        </row>
        <row r="3422">
          <cell r="A3422">
            <v>36641</v>
          </cell>
          <cell r="B3422" t="str">
            <v>POS-POWGAS-EAST</v>
          </cell>
          <cell r="C3422" t="str">
            <v>EPMI-LT-MAIN-PRC</v>
          </cell>
          <cell r="D3422" t="str">
            <v>P</v>
          </cell>
          <cell r="E3422">
            <v>36770</v>
          </cell>
          <cell r="F3422">
            <v>77629.992307272609</v>
          </cell>
          <cell r="G3422">
            <v>77629.992307272609</v>
          </cell>
        </row>
        <row r="3423">
          <cell r="A3423">
            <v>36641</v>
          </cell>
          <cell r="B3423" t="str">
            <v>POS-POWGAS-EAST</v>
          </cell>
          <cell r="C3423" t="str">
            <v>EPMI-LT-MAIN-PRC</v>
          </cell>
          <cell r="D3423" t="str">
            <v>P</v>
          </cell>
          <cell r="E3423">
            <v>36770</v>
          </cell>
          <cell r="F3423">
            <v>0</v>
          </cell>
          <cell r="G3423">
            <v>0</v>
          </cell>
        </row>
        <row r="3424">
          <cell r="A3424">
            <v>36641</v>
          </cell>
          <cell r="B3424" t="str">
            <v>POS-POWGAS-EAST</v>
          </cell>
          <cell r="C3424" t="str">
            <v>EPMI-LT-MAIN-PRC</v>
          </cell>
          <cell r="D3424" t="str">
            <v>P</v>
          </cell>
          <cell r="E3424">
            <v>36770</v>
          </cell>
          <cell r="F3424">
            <v>0</v>
          </cell>
          <cell r="G3424">
            <v>0</v>
          </cell>
        </row>
        <row r="3425">
          <cell r="A3425">
            <v>36641</v>
          </cell>
          <cell r="B3425" t="str">
            <v>POS-POWGAS-EAST</v>
          </cell>
          <cell r="C3425" t="str">
            <v>EPMI-LT-MAIN-PRC</v>
          </cell>
          <cell r="D3425" t="str">
            <v>P</v>
          </cell>
          <cell r="E3425">
            <v>36800</v>
          </cell>
          <cell r="F3425">
            <v>16324.8567469875</v>
          </cell>
          <cell r="G3425">
            <v>16324.8567469875</v>
          </cell>
        </row>
        <row r="3426">
          <cell r="A3426">
            <v>36641</v>
          </cell>
          <cell r="B3426" t="str">
            <v>POS-POWGAS-EAST</v>
          </cell>
          <cell r="C3426" t="str">
            <v>EPMI-LT-MAIN-PRC</v>
          </cell>
          <cell r="D3426" t="str">
            <v>P</v>
          </cell>
          <cell r="E3426">
            <v>36800</v>
          </cell>
          <cell r="F3426">
            <v>0</v>
          </cell>
          <cell r="G3426">
            <v>0</v>
          </cell>
        </row>
        <row r="3427">
          <cell r="A3427">
            <v>36641</v>
          </cell>
          <cell r="B3427" t="str">
            <v>POS-POWGAS-EAST</v>
          </cell>
          <cell r="C3427" t="str">
            <v>EPMI-LT-MAIN-PRC</v>
          </cell>
          <cell r="D3427" t="str">
            <v>P</v>
          </cell>
          <cell r="E3427">
            <v>36800</v>
          </cell>
          <cell r="F3427">
            <v>16945.559182415003</v>
          </cell>
          <cell r="G3427">
            <v>16945.559182415003</v>
          </cell>
        </row>
        <row r="3428">
          <cell r="A3428">
            <v>36641</v>
          </cell>
          <cell r="B3428" t="str">
            <v>POS-POWGAS-EAST</v>
          </cell>
          <cell r="C3428" t="str">
            <v>EPMI-LT-MAIN-PRC</v>
          </cell>
          <cell r="D3428" t="str">
            <v>P</v>
          </cell>
          <cell r="E3428">
            <v>36800</v>
          </cell>
          <cell r="F3428">
            <v>-16945.559182415003</v>
          </cell>
          <cell r="G3428">
            <v>-16945.559182415003</v>
          </cell>
        </row>
        <row r="3429">
          <cell r="A3429">
            <v>36641</v>
          </cell>
          <cell r="B3429" t="str">
            <v>POS-POWGAS-EAST</v>
          </cell>
          <cell r="C3429" t="str">
            <v>EPMI-LT-MAIN-PRC</v>
          </cell>
          <cell r="D3429" t="str">
            <v>P</v>
          </cell>
          <cell r="E3429">
            <v>36831</v>
          </cell>
          <cell r="F3429">
            <v>11917.6349708424</v>
          </cell>
          <cell r="G3429">
            <v>11917.6349708424</v>
          </cell>
        </row>
        <row r="3430">
          <cell r="A3430">
            <v>36641</v>
          </cell>
          <cell r="B3430" t="str">
            <v>POS-POWGAS-EAST</v>
          </cell>
          <cell r="C3430" t="str">
            <v>EPMI-LT-MAIN-PRC</v>
          </cell>
          <cell r="D3430" t="str">
            <v>P</v>
          </cell>
          <cell r="E3430">
            <v>36831</v>
          </cell>
          <cell r="F3430">
            <v>0</v>
          </cell>
          <cell r="G3430">
            <v>0</v>
          </cell>
        </row>
        <row r="3431">
          <cell r="A3431">
            <v>36641</v>
          </cell>
          <cell r="B3431" t="str">
            <v>POS-POWGAS-EAST</v>
          </cell>
          <cell r="C3431" t="str">
            <v>EPMI-LT-MAIN-PRC</v>
          </cell>
          <cell r="D3431" t="str">
            <v>P</v>
          </cell>
          <cell r="E3431">
            <v>36831</v>
          </cell>
          <cell r="F3431">
            <v>16082.566196329601</v>
          </cell>
          <cell r="G3431">
            <v>16082.566196329601</v>
          </cell>
        </row>
        <row r="3432">
          <cell r="A3432">
            <v>36641</v>
          </cell>
          <cell r="B3432" t="str">
            <v>POS-POWGAS-EAST</v>
          </cell>
          <cell r="C3432" t="str">
            <v>EPMI-LT-MAIN-PRC</v>
          </cell>
          <cell r="D3432" t="str">
            <v>P</v>
          </cell>
          <cell r="E3432">
            <v>36831</v>
          </cell>
          <cell r="F3432">
            <v>-16082.566196329501</v>
          </cell>
          <cell r="G3432">
            <v>-16082.566196329501</v>
          </cell>
        </row>
        <row r="3433">
          <cell r="A3433">
            <v>36641</v>
          </cell>
          <cell r="B3433" t="str">
            <v>POS-POWGAS-EAST</v>
          </cell>
          <cell r="C3433" t="str">
            <v>EPMI-LT-MAIN-PRC</v>
          </cell>
          <cell r="D3433" t="str">
            <v>P</v>
          </cell>
          <cell r="E3433">
            <v>36861</v>
          </cell>
          <cell r="F3433">
            <v>6525.1576271418508</v>
          </cell>
          <cell r="G3433">
            <v>6525.1576271418508</v>
          </cell>
        </row>
        <row r="3434">
          <cell r="A3434">
            <v>36641</v>
          </cell>
          <cell r="B3434" t="str">
            <v>POS-POWGAS-EAST</v>
          </cell>
          <cell r="C3434" t="str">
            <v>EPMI-LT-MAIN-PRC</v>
          </cell>
          <cell r="D3434" t="str">
            <v>P</v>
          </cell>
          <cell r="E3434">
            <v>36861</v>
          </cell>
          <cell r="F3434">
            <v>0</v>
          </cell>
          <cell r="G3434">
            <v>0</v>
          </cell>
        </row>
        <row r="3435">
          <cell r="A3435">
            <v>36641</v>
          </cell>
          <cell r="B3435" t="str">
            <v>POS-POWGAS-EAST</v>
          </cell>
          <cell r="C3435" t="str">
            <v>EPMI-LT-MAIN-PRC</v>
          </cell>
          <cell r="D3435" t="str">
            <v>P</v>
          </cell>
          <cell r="E3435">
            <v>36861</v>
          </cell>
          <cell r="F3435">
            <v>15225.375261385401</v>
          </cell>
          <cell r="G3435">
            <v>15225.375261385401</v>
          </cell>
        </row>
        <row r="3436">
          <cell r="A3436">
            <v>36641</v>
          </cell>
          <cell r="B3436" t="str">
            <v>POS-POWGAS-EAST</v>
          </cell>
          <cell r="C3436" t="str">
            <v>EPMI-LT-MAIN-PRC</v>
          </cell>
          <cell r="D3436" t="str">
            <v>P</v>
          </cell>
          <cell r="E3436">
            <v>36861</v>
          </cell>
          <cell r="F3436">
            <v>-15225.375261385401</v>
          </cell>
          <cell r="G3436">
            <v>-15225.375261385401</v>
          </cell>
        </row>
        <row r="3437">
          <cell r="A3437">
            <v>36641</v>
          </cell>
          <cell r="B3437" t="str">
            <v>POS-POWGAS-EAST</v>
          </cell>
          <cell r="C3437" t="str">
            <v>EPMI-LT-MAIN-PRC</v>
          </cell>
          <cell r="D3437" t="str">
            <v>P</v>
          </cell>
          <cell r="E3437">
            <v>36892</v>
          </cell>
          <cell r="F3437">
            <v>48823.4742670337</v>
          </cell>
          <cell r="G3437">
            <v>48823.4742670337</v>
          </cell>
        </row>
        <row r="3438">
          <cell r="A3438">
            <v>36641</v>
          </cell>
          <cell r="B3438" t="str">
            <v>POS-POWGAS-EAST</v>
          </cell>
          <cell r="C3438" t="str">
            <v>EPMI-LT-MAIN-PRC</v>
          </cell>
          <cell r="D3438" t="str">
            <v>P</v>
          </cell>
          <cell r="E3438">
            <v>36892</v>
          </cell>
          <cell r="F3438">
            <v>0</v>
          </cell>
          <cell r="G3438">
            <v>0</v>
          </cell>
        </row>
        <row r="3439">
          <cell r="A3439">
            <v>36641</v>
          </cell>
          <cell r="B3439" t="str">
            <v>POS-POWGAS-EAST</v>
          </cell>
          <cell r="C3439" t="str">
            <v>EPMI-LT-MAIN-PRC</v>
          </cell>
          <cell r="D3439" t="str">
            <v>P</v>
          </cell>
          <cell r="E3439">
            <v>36923</v>
          </cell>
          <cell r="F3439">
            <v>50499.974951979108</v>
          </cell>
          <cell r="G3439">
            <v>50499.974951979108</v>
          </cell>
        </row>
        <row r="3440">
          <cell r="A3440">
            <v>36641</v>
          </cell>
          <cell r="B3440" t="str">
            <v>POS-POWGAS-EAST</v>
          </cell>
          <cell r="C3440" t="str">
            <v>EPMI-LT-MAIN-PRC</v>
          </cell>
          <cell r="D3440" t="str">
            <v>P</v>
          </cell>
          <cell r="E3440">
            <v>36923</v>
          </cell>
          <cell r="F3440">
            <v>0</v>
          </cell>
          <cell r="G3440">
            <v>0</v>
          </cell>
        </row>
        <row r="3441">
          <cell r="A3441">
            <v>36641</v>
          </cell>
          <cell r="B3441" t="str">
            <v>POS-POWGAS-EAST</v>
          </cell>
          <cell r="C3441" t="str">
            <v>EPMI-LT-MAIN-PRC</v>
          </cell>
          <cell r="D3441" t="str">
            <v>P</v>
          </cell>
          <cell r="E3441">
            <v>36951</v>
          </cell>
          <cell r="F3441">
            <v>13135.131846925902</v>
          </cell>
          <cell r="G3441">
            <v>13135.131846925902</v>
          </cell>
        </row>
        <row r="3442">
          <cell r="A3442">
            <v>36641</v>
          </cell>
          <cell r="B3442" t="str">
            <v>POS-POWGAS-EAST</v>
          </cell>
          <cell r="C3442" t="str">
            <v>EPMI-LT-MAIN-PRC</v>
          </cell>
          <cell r="D3442" t="str">
            <v>P</v>
          </cell>
          <cell r="E3442">
            <v>36951</v>
          </cell>
          <cell r="F3442">
            <v>0</v>
          </cell>
          <cell r="G3442">
            <v>0</v>
          </cell>
        </row>
        <row r="3443">
          <cell r="A3443">
            <v>36641</v>
          </cell>
          <cell r="B3443" t="str">
            <v>POS-POWGAS-EAST</v>
          </cell>
          <cell r="C3443" t="str">
            <v>EPMI-LT-MAIN-PRC</v>
          </cell>
          <cell r="D3443" t="str">
            <v>P</v>
          </cell>
          <cell r="E3443">
            <v>36982</v>
          </cell>
          <cell r="F3443">
            <v>39600.984354162902</v>
          </cell>
          <cell r="G3443">
            <v>39600.984354162902</v>
          </cell>
        </row>
        <row r="3444">
          <cell r="A3444">
            <v>36641</v>
          </cell>
          <cell r="B3444" t="str">
            <v>POS-POWGAS-EAST</v>
          </cell>
          <cell r="C3444" t="str">
            <v>EPMI-LT-MAIN-PRC</v>
          </cell>
          <cell r="D3444" t="str">
            <v>P</v>
          </cell>
          <cell r="E3444">
            <v>36982</v>
          </cell>
          <cell r="F3444">
            <v>0</v>
          </cell>
          <cell r="G3444">
            <v>0</v>
          </cell>
        </row>
        <row r="3445">
          <cell r="A3445">
            <v>36641</v>
          </cell>
          <cell r="B3445" t="str">
            <v>POS-POWGAS-EAST</v>
          </cell>
          <cell r="C3445" t="str">
            <v>EPMI-LT-MAIN-PRC</v>
          </cell>
          <cell r="D3445" t="str">
            <v>P</v>
          </cell>
          <cell r="E3445">
            <v>37012</v>
          </cell>
          <cell r="F3445">
            <v>80477.998891514304</v>
          </cell>
          <cell r="G3445">
            <v>80477.998891514304</v>
          </cell>
        </row>
        <row r="3446">
          <cell r="A3446">
            <v>36641</v>
          </cell>
          <cell r="B3446" t="str">
            <v>POS-POWGAS-EAST</v>
          </cell>
          <cell r="C3446" t="str">
            <v>EPMI-LT-MAIN-PRC</v>
          </cell>
          <cell r="D3446" t="str">
            <v>P</v>
          </cell>
          <cell r="E3446">
            <v>37012</v>
          </cell>
          <cell r="F3446">
            <v>0</v>
          </cell>
          <cell r="G3446">
            <v>0</v>
          </cell>
        </row>
        <row r="3447">
          <cell r="A3447">
            <v>36641</v>
          </cell>
          <cell r="B3447" t="str">
            <v>POS-POWGAS-EAST</v>
          </cell>
          <cell r="C3447" t="str">
            <v>EPMI-LT-MAIN-PRC</v>
          </cell>
          <cell r="D3447" t="str">
            <v>P</v>
          </cell>
          <cell r="E3447">
            <v>37043</v>
          </cell>
          <cell r="F3447">
            <v>149291.62920194899</v>
          </cell>
          <cell r="G3447">
            <v>149291.62920194899</v>
          </cell>
        </row>
        <row r="3448">
          <cell r="A3448">
            <v>36641</v>
          </cell>
          <cell r="B3448" t="str">
            <v>POS-POWGAS-EAST</v>
          </cell>
          <cell r="C3448" t="str">
            <v>EPMI-LT-MAIN-PRC</v>
          </cell>
          <cell r="D3448" t="str">
            <v>P</v>
          </cell>
          <cell r="E3448">
            <v>37043</v>
          </cell>
          <cell r="F3448">
            <v>0</v>
          </cell>
          <cell r="G3448">
            <v>0</v>
          </cell>
        </row>
        <row r="3449">
          <cell r="A3449">
            <v>36641</v>
          </cell>
          <cell r="B3449" t="str">
            <v>POS-POWGAS-EAST</v>
          </cell>
          <cell r="C3449" t="str">
            <v>EPMI-LT-MAIN-PRC</v>
          </cell>
          <cell r="D3449" t="str">
            <v>P</v>
          </cell>
          <cell r="E3449">
            <v>37043</v>
          </cell>
          <cell r="F3449">
            <v>0</v>
          </cell>
          <cell r="G3449">
            <v>0</v>
          </cell>
        </row>
        <row r="3450">
          <cell r="A3450">
            <v>36641</v>
          </cell>
          <cell r="B3450" t="str">
            <v>POS-POWGAS-EAST</v>
          </cell>
          <cell r="C3450" t="str">
            <v>EPMI-LT-MAIN-PRC</v>
          </cell>
          <cell r="D3450" t="str">
            <v>P</v>
          </cell>
          <cell r="E3450">
            <v>37073</v>
          </cell>
          <cell r="F3450">
            <v>0</v>
          </cell>
          <cell r="G3450">
            <v>0</v>
          </cell>
        </row>
        <row r="3451">
          <cell r="A3451">
            <v>36641</v>
          </cell>
          <cell r="B3451" t="str">
            <v>POS-POWGAS-EAST</v>
          </cell>
          <cell r="C3451" t="str">
            <v>EPMI-LT-MAIN-PRC</v>
          </cell>
          <cell r="D3451" t="str">
            <v>P</v>
          </cell>
          <cell r="E3451">
            <v>37073</v>
          </cell>
          <cell r="F3451">
            <v>0</v>
          </cell>
          <cell r="G3451">
            <v>0</v>
          </cell>
        </row>
        <row r="3452">
          <cell r="A3452">
            <v>36641</v>
          </cell>
          <cell r="B3452" t="str">
            <v>POS-POWGAS-EAST</v>
          </cell>
          <cell r="C3452" t="str">
            <v>EPMI-LT-MAIN-PRC</v>
          </cell>
          <cell r="D3452" t="str">
            <v>P</v>
          </cell>
          <cell r="E3452">
            <v>37104</v>
          </cell>
          <cell r="F3452">
            <v>0</v>
          </cell>
          <cell r="G3452">
            <v>0</v>
          </cell>
        </row>
        <row r="3453">
          <cell r="A3453">
            <v>36641</v>
          </cell>
          <cell r="B3453" t="str">
            <v>POS-POWGAS-EAST</v>
          </cell>
          <cell r="C3453" t="str">
            <v>EPMI-LT-MAIN-PRC</v>
          </cell>
          <cell r="D3453" t="str">
            <v>P</v>
          </cell>
          <cell r="E3453">
            <v>37104</v>
          </cell>
          <cell r="F3453">
            <v>0</v>
          </cell>
          <cell r="G3453">
            <v>0</v>
          </cell>
        </row>
        <row r="3454">
          <cell r="A3454">
            <v>36641</v>
          </cell>
          <cell r="B3454" t="str">
            <v>POS-POWGAS-EAST</v>
          </cell>
          <cell r="C3454" t="str">
            <v>EPMI-LT-MAIN-PRC</v>
          </cell>
          <cell r="D3454" t="str">
            <v>P</v>
          </cell>
          <cell r="E3454">
            <v>37135</v>
          </cell>
          <cell r="F3454">
            <v>76928.932938147511</v>
          </cell>
          <cell r="G3454">
            <v>76928.932938147511</v>
          </cell>
        </row>
        <row r="3455">
          <cell r="A3455">
            <v>36641</v>
          </cell>
          <cell r="B3455" t="str">
            <v>POS-POWGAS-EAST</v>
          </cell>
          <cell r="C3455" t="str">
            <v>EPMI-LT-MAIN-PRC</v>
          </cell>
          <cell r="D3455" t="str">
            <v>P</v>
          </cell>
          <cell r="E3455">
            <v>37135</v>
          </cell>
          <cell r="F3455">
            <v>0</v>
          </cell>
          <cell r="G3455">
            <v>0</v>
          </cell>
        </row>
        <row r="3456">
          <cell r="A3456">
            <v>36641</v>
          </cell>
          <cell r="B3456" t="str">
            <v>POS-POWGAS-EAST</v>
          </cell>
          <cell r="C3456" t="str">
            <v>EPMI-LT-MAIN-PRC</v>
          </cell>
          <cell r="D3456" t="str">
            <v>P</v>
          </cell>
          <cell r="E3456">
            <v>37135</v>
          </cell>
          <cell r="F3456">
            <v>0</v>
          </cell>
          <cell r="G3456">
            <v>0</v>
          </cell>
        </row>
        <row r="3457">
          <cell r="A3457">
            <v>36641</v>
          </cell>
          <cell r="B3457" t="str">
            <v>POS-POWGAS-EAST</v>
          </cell>
          <cell r="C3457" t="str">
            <v>EPMI-LT-MAIN-PRC</v>
          </cell>
          <cell r="D3457" t="str">
            <v>P</v>
          </cell>
          <cell r="E3457">
            <v>37165</v>
          </cell>
          <cell r="F3457">
            <v>36065.078869432502</v>
          </cell>
          <cell r="G3457">
            <v>36065.078869432502</v>
          </cell>
        </row>
        <row r="3458">
          <cell r="A3458">
            <v>36641</v>
          </cell>
          <cell r="B3458" t="str">
            <v>POS-POWGAS-EAST</v>
          </cell>
          <cell r="C3458" t="str">
            <v>EPMI-LT-MAIN-PRC</v>
          </cell>
          <cell r="D3458" t="str">
            <v>P</v>
          </cell>
          <cell r="E3458">
            <v>37165</v>
          </cell>
          <cell r="F3458">
            <v>0</v>
          </cell>
          <cell r="G3458">
            <v>0</v>
          </cell>
        </row>
        <row r="3459">
          <cell r="A3459">
            <v>36641</v>
          </cell>
          <cell r="B3459" t="str">
            <v>POS-POWGAS-EAST</v>
          </cell>
          <cell r="C3459" t="str">
            <v>EPMI-LT-MAIN-PRC</v>
          </cell>
          <cell r="D3459" t="str">
            <v>P</v>
          </cell>
          <cell r="E3459">
            <v>37196</v>
          </cell>
          <cell r="F3459">
            <v>24337.293266856206</v>
          </cell>
          <cell r="G3459">
            <v>24337.293266856206</v>
          </cell>
        </row>
        <row r="3460">
          <cell r="A3460">
            <v>36641</v>
          </cell>
          <cell r="B3460" t="str">
            <v>POS-POWGAS-EAST</v>
          </cell>
          <cell r="C3460" t="str">
            <v>EPMI-LT-MAIN-PRC</v>
          </cell>
          <cell r="D3460" t="str">
            <v>P</v>
          </cell>
          <cell r="E3460">
            <v>37196</v>
          </cell>
          <cell r="F3460">
            <v>0</v>
          </cell>
          <cell r="G3460">
            <v>0</v>
          </cell>
        </row>
        <row r="3461">
          <cell r="A3461">
            <v>36641</v>
          </cell>
          <cell r="B3461" t="str">
            <v>POS-POWGAS-EAST</v>
          </cell>
          <cell r="C3461" t="str">
            <v>EPMI-LT-MAIN-PRC</v>
          </cell>
          <cell r="D3461" t="str">
            <v>P</v>
          </cell>
          <cell r="E3461">
            <v>37226</v>
          </cell>
          <cell r="F3461">
            <v>17134.763284802699</v>
          </cell>
          <cell r="G3461">
            <v>17134.763284802699</v>
          </cell>
        </row>
        <row r="3462">
          <cell r="A3462">
            <v>36641</v>
          </cell>
          <cell r="B3462" t="str">
            <v>POS-POWGAS-EAST</v>
          </cell>
          <cell r="C3462" t="str">
            <v>EPMI-LT-MAIN-PRC</v>
          </cell>
          <cell r="D3462" t="str">
            <v>P</v>
          </cell>
          <cell r="E3462">
            <v>37226</v>
          </cell>
          <cell r="F3462">
            <v>0</v>
          </cell>
          <cell r="G3462">
            <v>0</v>
          </cell>
        </row>
        <row r="3463">
          <cell r="A3463">
            <v>36641</v>
          </cell>
          <cell r="B3463" t="str">
            <v>POS-POWGAS-EAST</v>
          </cell>
          <cell r="C3463" t="str">
            <v>EPMI-LT-MAIN-PRC</v>
          </cell>
          <cell r="D3463" t="str">
            <v>P</v>
          </cell>
          <cell r="E3463">
            <v>37257</v>
          </cell>
          <cell r="F3463">
            <v>65066.247329540805</v>
          </cell>
          <cell r="G3463">
            <v>65066.247329540805</v>
          </cell>
        </row>
        <row r="3464">
          <cell r="A3464">
            <v>36641</v>
          </cell>
          <cell r="B3464" t="str">
            <v>POS-POWGAS-EAST</v>
          </cell>
          <cell r="C3464" t="str">
            <v>EPMI-LT-MAIN-PRC</v>
          </cell>
          <cell r="D3464" t="str">
            <v>P</v>
          </cell>
          <cell r="E3464">
            <v>37257</v>
          </cell>
          <cell r="F3464">
            <v>0</v>
          </cell>
          <cell r="G3464">
            <v>0</v>
          </cell>
        </row>
        <row r="3465">
          <cell r="A3465">
            <v>36641</v>
          </cell>
          <cell r="B3465" t="str">
            <v>POS-POWGAS-EAST</v>
          </cell>
          <cell r="C3465" t="str">
            <v>EPMI-LT-MAIN-PRC</v>
          </cell>
          <cell r="D3465" t="str">
            <v>P</v>
          </cell>
          <cell r="E3465">
            <v>37288</v>
          </cell>
          <cell r="F3465">
            <v>63370.675200646401</v>
          </cell>
          <cell r="G3465">
            <v>63370.675200646401</v>
          </cell>
        </row>
        <row r="3466">
          <cell r="A3466">
            <v>36641</v>
          </cell>
          <cell r="B3466" t="str">
            <v>POS-POWGAS-EAST</v>
          </cell>
          <cell r="C3466" t="str">
            <v>EPMI-LT-MAIN-PRC</v>
          </cell>
          <cell r="D3466" t="str">
            <v>P</v>
          </cell>
          <cell r="E3466">
            <v>37288</v>
          </cell>
          <cell r="F3466">
            <v>0</v>
          </cell>
          <cell r="G3466">
            <v>0</v>
          </cell>
        </row>
        <row r="3467">
          <cell r="A3467">
            <v>36641</v>
          </cell>
          <cell r="B3467" t="str">
            <v>POS-POWGAS-EAST</v>
          </cell>
          <cell r="C3467" t="str">
            <v>EPMI-LT-MAIN-PRC</v>
          </cell>
          <cell r="D3467" t="str">
            <v>P</v>
          </cell>
          <cell r="E3467">
            <v>37316</v>
          </cell>
          <cell r="F3467">
            <v>27077.895904389403</v>
          </cell>
          <cell r="G3467">
            <v>27077.895904389403</v>
          </cell>
        </row>
        <row r="3468">
          <cell r="A3468">
            <v>36641</v>
          </cell>
          <cell r="B3468" t="str">
            <v>POS-POWGAS-EAST</v>
          </cell>
          <cell r="C3468" t="str">
            <v>EPMI-LT-MAIN-PRC</v>
          </cell>
          <cell r="D3468" t="str">
            <v>P</v>
          </cell>
          <cell r="E3468">
            <v>37316</v>
          </cell>
          <cell r="F3468">
            <v>0</v>
          </cell>
          <cell r="G3468">
            <v>0</v>
          </cell>
        </row>
        <row r="3469">
          <cell r="A3469">
            <v>36641</v>
          </cell>
          <cell r="B3469" t="str">
            <v>POS-POWGAS-EAST</v>
          </cell>
          <cell r="C3469" t="str">
            <v>EPMI-LT-MAIN-PRC</v>
          </cell>
          <cell r="D3469" t="str">
            <v>P</v>
          </cell>
          <cell r="E3469">
            <v>37347</v>
          </cell>
          <cell r="F3469">
            <v>52314.040311161698</v>
          </cell>
          <cell r="G3469">
            <v>52314.040311161698</v>
          </cell>
        </row>
        <row r="3470">
          <cell r="A3470">
            <v>36641</v>
          </cell>
          <cell r="B3470" t="str">
            <v>POS-POWGAS-EAST</v>
          </cell>
          <cell r="C3470" t="str">
            <v>EPMI-LT-MAIN-PRC</v>
          </cell>
          <cell r="D3470" t="str">
            <v>P</v>
          </cell>
          <cell r="E3470">
            <v>37347</v>
          </cell>
          <cell r="F3470">
            <v>0</v>
          </cell>
          <cell r="G3470">
            <v>0</v>
          </cell>
        </row>
        <row r="3471">
          <cell r="A3471">
            <v>36641</v>
          </cell>
          <cell r="B3471" t="str">
            <v>POS-POWGAS-EAST</v>
          </cell>
          <cell r="C3471" t="str">
            <v>EPMI-LT-MAIN-PRC</v>
          </cell>
          <cell r="D3471" t="str">
            <v>P</v>
          </cell>
          <cell r="E3471">
            <v>37377</v>
          </cell>
          <cell r="F3471">
            <v>87516.553168204016</v>
          </cell>
          <cell r="G3471">
            <v>87516.553168204016</v>
          </cell>
        </row>
        <row r="3472">
          <cell r="A3472">
            <v>36641</v>
          </cell>
          <cell r="B3472" t="str">
            <v>POS-POWGAS-EAST</v>
          </cell>
          <cell r="C3472" t="str">
            <v>EPMI-LT-MAIN-PRC</v>
          </cell>
          <cell r="D3472" t="str">
            <v>P</v>
          </cell>
          <cell r="E3472">
            <v>37377</v>
          </cell>
          <cell r="F3472">
            <v>0</v>
          </cell>
          <cell r="G3472">
            <v>0</v>
          </cell>
        </row>
        <row r="3473">
          <cell r="A3473">
            <v>36641</v>
          </cell>
          <cell r="B3473" t="str">
            <v>POS-POWGAS-EAST</v>
          </cell>
          <cell r="C3473" t="str">
            <v>EPMI-LT-MAIN-PRC</v>
          </cell>
          <cell r="D3473" t="str">
            <v>P</v>
          </cell>
          <cell r="E3473">
            <v>37408</v>
          </cell>
          <cell r="F3473">
            <v>128749.00909627503</v>
          </cell>
          <cell r="G3473">
            <v>128749.00909627503</v>
          </cell>
        </row>
        <row r="3474">
          <cell r="A3474">
            <v>36641</v>
          </cell>
          <cell r="B3474" t="str">
            <v>POS-POWGAS-EAST</v>
          </cell>
          <cell r="C3474" t="str">
            <v>EPMI-LT-MAIN-PRC</v>
          </cell>
          <cell r="D3474" t="str">
            <v>P</v>
          </cell>
          <cell r="E3474">
            <v>37408</v>
          </cell>
          <cell r="F3474">
            <v>0</v>
          </cell>
          <cell r="G3474">
            <v>0</v>
          </cell>
        </row>
        <row r="3475">
          <cell r="A3475">
            <v>36641</v>
          </cell>
          <cell r="B3475" t="str">
            <v>POS-POWGAS-EAST</v>
          </cell>
          <cell r="C3475" t="str">
            <v>EPMI-LT-MAIN-PRC</v>
          </cell>
          <cell r="D3475" t="str">
            <v>P</v>
          </cell>
          <cell r="E3475">
            <v>37408</v>
          </cell>
          <cell r="F3475">
            <v>0</v>
          </cell>
          <cell r="G3475">
            <v>0</v>
          </cell>
        </row>
        <row r="3476">
          <cell r="A3476">
            <v>36641</v>
          </cell>
          <cell r="B3476" t="str">
            <v>POS-POWGAS-EAST</v>
          </cell>
          <cell r="C3476" t="str">
            <v>EPMI-LT-MAIN-PRC</v>
          </cell>
          <cell r="D3476" t="str">
            <v>P</v>
          </cell>
          <cell r="E3476">
            <v>37438</v>
          </cell>
          <cell r="F3476">
            <v>0</v>
          </cell>
          <cell r="G3476">
            <v>0</v>
          </cell>
        </row>
        <row r="3477">
          <cell r="A3477">
            <v>36641</v>
          </cell>
          <cell r="B3477" t="str">
            <v>POS-POWGAS-EAST</v>
          </cell>
          <cell r="C3477" t="str">
            <v>EPMI-LT-MAIN-PRC</v>
          </cell>
          <cell r="D3477" t="str">
            <v>P</v>
          </cell>
          <cell r="E3477">
            <v>37438</v>
          </cell>
          <cell r="F3477">
            <v>0</v>
          </cell>
          <cell r="G3477">
            <v>0</v>
          </cell>
        </row>
        <row r="3478">
          <cell r="A3478">
            <v>36641</v>
          </cell>
          <cell r="B3478" t="str">
            <v>POS-POWGAS-EAST</v>
          </cell>
          <cell r="C3478" t="str">
            <v>EPMI-LT-MAIN-PRC</v>
          </cell>
          <cell r="D3478" t="str">
            <v>P</v>
          </cell>
          <cell r="E3478">
            <v>37469</v>
          </cell>
          <cell r="F3478">
            <v>0</v>
          </cell>
          <cell r="G3478">
            <v>0</v>
          </cell>
        </row>
        <row r="3479">
          <cell r="A3479">
            <v>36641</v>
          </cell>
          <cell r="B3479" t="str">
            <v>POS-POWGAS-EAST</v>
          </cell>
          <cell r="C3479" t="str">
            <v>EPMI-LT-MAIN-PRC</v>
          </cell>
          <cell r="D3479" t="str">
            <v>P</v>
          </cell>
          <cell r="E3479">
            <v>37469</v>
          </cell>
          <cell r="F3479">
            <v>0</v>
          </cell>
          <cell r="G3479">
            <v>0</v>
          </cell>
        </row>
        <row r="3480">
          <cell r="A3480">
            <v>36641</v>
          </cell>
          <cell r="B3480" t="str">
            <v>POS-POWGAS-EAST</v>
          </cell>
          <cell r="C3480" t="str">
            <v>EPMI-LT-MAIN-PRC</v>
          </cell>
          <cell r="D3480" t="str">
            <v>P</v>
          </cell>
          <cell r="E3480">
            <v>37500</v>
          </cell>
          <cell r="F3480">
            <v>82220.253662906704</v>
          </cell>
          <cell r="G3480">
            <v>82220.253662906704</v>
          </cell>
        </row>
        <row r="3481">
          <cell r="A3481">
            <v>36641</v>
          </cell>
          <cell r="B3481" t="str">
            <v>POS-POWGAS-EAST</v>
          </cell>
          <cell r="C3481" t="str">
            <v>EPMI-LT-MAIN-PRC</v>
          </cell>
          <cell r="D3481" t="str">
            <v>P</v>
          </cell>
          <cell r="E3481">
            <v>37500</v>
          </cell>
          <cell r="F3481">
            <v>0</v>
          </cell>
          <cell r="G3481">
            <v>0</v>
          </cell>
        </row>
        <row r="3482">
          <cell r="A3482">
            <v>36641</v>
          </cell>
          <cell r="B3482" t="str">
            <v>POS-POWGAS-EAST</v>
          </cell>
          <cell r="C3482" t="str">
            <v>EPMI-LT-MAIN-PRC</v>
          </cell>
          <cell r="D3482" t="str">
            <v>P</v>
          </cell>
          <cell r="E3482">
            <v>37500</v>
          </cell>
          <cell r="F3482">
            <v>0</v>
          </cell>
          <cell r="G3482">
            <v>0</v>
          </cell>
        </row>
        <row r="3483">
          <cell r="A3483">
            <v>36641</v>
          </cell>
          <cell r="B3483" t="str">
            <v>POS-POWGAS-EAST</v>
          </cell>
          <cell r="C3483" t="str">
            <v>EPMI-LT-MAIN-PRC</v>
          </cell>
          <cell r="D3483" t="str">
            <v>P</v>
          </cell>
          <cell r="E3483">
            <v>37530</v>
          </cell>
          <cell r="F3483">
            <v>37058.823592403103</v>
          </cell>
          <cell r="G3483">
            <v>37058.823592403103</v>
          </cell>
        </row>
        <row r="3484">
          <cell r="A3484">
            <v>36641</v>
          </cell>
          <cell r="B3484" t="str">
            <v>POS-POWGAS-EAST</v>
          </cell>
          <cell r="C3484" t="str">
            <v>EPMI-LT-MAIN-PRC</v>
          </cell>
          <cell r="D3484" t="str">
            <v>P</v>
          </cell>
          <cell r="E3484">
            <v>37530</v>
          </cell>
          <cell r="F3484">
            <v>0</v>
          </cell>
          <cell r="G3484">
            <v>0</v>
          </cell>
        </row>
        <row r="3485">
          <cell r="A3485">
            <v>36641</v>
          </cell>
          <cell r="B3485" t="str">
            <v>POS-POWGAS-EAST</v>
          </cell>
          <cell r="C3485" t="str">
            <v>EPMI-LT-MAIN-PRC</v>
          </cell>
          <cell r="D3485" t="str">
            <v>P</v>
          </cell>
          <cell r="E3485">
            <v>37561</v>
          </cell>
          <cell r="F3485">
            <v>22461.970592837806</v>
          </cell>
          <cell r="G3485">
            <v>22461.970592837806</v>
          </cell>
        </row>
        <row r="3486">
          <cell r="A3486">
            <v>36641</v>
          </cell>
          <cell r="B3486" t="str">
            <v>POS-POWGAS-EAST</v>
          </cell>
          <cell r="C3486" t="str">
            <v>EPMI-LT-MAIN-PRC</v>
          </cell>
          <cell r="D3486" t="str">
            <v>P</v>
          </cell>
          <cell r="E3486">
            <v>37561</v>
          </cell>
          <cell r="F3486">
            <v>0</v>
          </cell>
          <cell r="G3486">
            <v>0</v>
          </cell>
        </row>
        <row r="3487">
          <cell r="A3487">
            <v>36641</v>
          </cell>
          <cell r="B3487" t="str">
            <v>POS-POWGAS-EAST</v>
          </cell>
          <cell r="C3487" t="str">
            <v>EPMI-LT-MAIN-PRC</v>
          </cell>
          <cell r="D3487" t="str">
            <v>P</v>
          </cell>
          <cell r="E3487">
            <v>37591</v>
          </cell>
          <cell r="F3487">
            <v>18837.069667755601</v>
          </cell>
          <cell r="G3487">
            <v>18837.069667755601</v>
          </cell>
        </row>
        <row r="3488">
          <cell r="A3488">
            <v>36641</v>
          </cell>
          <cell r="B3488" t="str">
            <v>POS-POWGAS-EAST</v>
          </cell>
          <cell r="C3488" t="str">
            <v>EPMI-LT-MAIN-PRC</v>
          </cell>
          <cell r="D3488" t="str">
            <v>P</v>
          </cell>
          <cell r="E3488">
            <v>37591</v>
          </cell>
          <cell r="F3488">
            <v>0</v>
          </cell>
          <cell r="G3488">
            <v>0</v>
          </cell>
        </row>
        <row r="3489">
          <cell r="A3489">
            <v>36641</v>
          </cell>
          <cell r="B3489" t="str">
            <v>POS-POWGAS-EAST</v>
          </cell>
          <cell r="C3489" t="str">
            <v>EPMI-LT-MAIN-PRC</v>
          </cell>
          <cell r="D3489" t="str">
            <v>P</v>
          </cell>
          <cell r="E3489">
            <v>37622</v>
          </cell>
          <cell r="F3489">
            <v>63566.92693842981</v>
          </cell>
          <cell r="G3489">
            <v>63566.92693842981</v>
          </cell>
        </row>
        <row r="3490">
          <cell r="A3490">
            <v>36641</v>
          </cell>
          <cell r="B3490" t="str">
            <v>POS-POWGAS-EAST</v>
          </cell>
          <cell r="C3490" t="str">
            <v>EPMI-LT-MAIN-PRC</v>
          </cell>
          <cell r="D3490" t="str">
            <v>P</v>
          </cell>
          <cell r="E3490">
            <v>37622</v>
          </cell>
          <cell r="F3490">
            <v>0</v>
          </cell>
          <cell r="G3490">
            <v>0</v>
          </cell>
        </row>
        <row r="3491">
          <cell r="A3491">
            <v>36641</v>
          </cell>
          <cell r="B3491" t="str">
            <v>POS-POWGAS-EAST</v>
          </cell>
          <cell r="C3491" t="str">
            <v>EPMI-LT-MAIN-PRC</v>
          </cell>
          <cell r="D3491" t="str">
            <v>P</v>
          </cell>
          <cell r="E3491">
            <v>37653</v>
          </cell>
          <cell r="F3491">
            <v>61485.515256552811</v>
          </cell>
          <cell r="G3491">
            <v>61485.515256552811</v>
          </cell>
        </row>
        <row r="3492">
          <cell r="A3492">
            <v>36641</v>
          </cell>
          <cell r="B3492" t="str">
            <v>POS-POWGAS-EAST</v>
          </cell>
          <cell r="C3492" t="str">
            <v>EPMI-LT-MAIN-PRC</v>
          </cell>
          <cell r="D3492" t="str">
            <v>P</v>
          </cell>
          <cell r="E3492">
            <v>37653</v>
          </cell>
          <cell r="F3492">
            <v>0</v>
          </cell>
          <cell r="G3492">
            <v>0</v>
          </cell>
        </row>
        <row r="3493">
          <cell r="A3493">
            <v>36641</v>
          </cell>
          <cell r="B3493" t="str">
            <v>POS-POWGAS-EAST</v>
          </cell>
          <cell r="C3493" t="str">
            <v>EPMI-LT-MAIN-PRC</v>
          </cell>
          <cell r="D3493" t="str">
            <v>P</v>
          </cell>
          <cell r="E3493">
            <v>37681</v>
          </cell>
          <cell r="F3493">
            <v>27307.740095930702</v>
          </cell>
          <cell r="G3493">
            <v>27307.740095930702</v>
          </cell>
        </row>
        <row r="3494">
          <cell r="A3494">
            <v>36641</v>
          </cell>
          <cell r="B3494" t="str">
            <v>POS-POWGAS-EAST</v>
          </cell>
          <cell r="C3494" t="str">
            <v>EPMI-LT-MAIN-PRC</v>
          </cell>
          <cell r="D3494" t="str">
            <v>P</v>
          </cell>
          <cell r="E3494">
            <v>37681</v>
          </cell>
          <cell r="F3494">
            <v>0</v>
          </cell>
          <cell r="G3494">
            <v>0</v>
          </cell>
        </row>
        <row r="3495">
          <cell r="A3495">
            <v>36641</v>
          </cell>
          <cell r="B3495" t="str">
            <v>POS-POWGAS-EAST</v>
          </cell>
          <cell r="C3495" t="str">
            <v>EPMI-LT-MAIN-PRC</v>
          </cell>
          <cell r="D3495" t="str">
            <v>P</v>
          </cell>
          <cell r="E3495">
            <v>37712</v>
          </cell>
          <cell r="F3495">
            <v>49893.93246422091</v>
          </cell>
          <cell r="G3495">
            <v>49893.93246422091</v>
          </cell>
        </row>
        <row r="3496">
          <cell r="A3496">
            <v>36641</v>
          </cell>
          <cell r="B3496" t="str">
            <v>POS-POWGAS-EAST</v>
          </cell>
          <cell r="C3496" t="str">
            <v>EPMI-LT-MAIN-PRC</v>
          </cell>
          <cell r="D3496" t="str">
            <v>P</v>
          </cell>
          <cell r="E3496">
            <v>37712</v>
          </cell>
          <cell r="F3496">
            <v>0</v>
          </cell>
          <cell r="G3496">
            <v>0</v>
          </cell>
        </row>
        <row r="3497">
          <cell r="A3497">
            <v>36641</v>
          </cell>
          <cell r="B3497" t="str">
            <v>POS-POWGAS-EAST</v>
          </cell>
          <cell r="C3497" t="str">
            <v>EPMI-LT-MAIN-PRC</v>
          </cell>
          <cell r="D3497" t="str">
            <v>P</v>
          </cell>
          <cell r="E3497">
            <v>37742</v>
          </cell>
          <cell r="F3497">
            <v>75550.502533233914</v>
          </cell>
          <cell r="G3497">
            <v>75550.502533233914</v>
          </cell>
        </row>
        <row r="3498">
          <cell r="A3498">
            <v>36641</v>
          </cell>
          <cell r="B3498" t="str">
            <v>POS-POWGAS-EAST</v>
          </cell>
          <cell r="C3498" t="str">
            <v>EPMI-LT-MAIN-PRC</v>
          </cell>
          <cell r="D3498" t="str">
            <v>P</v>
          </cell>
          <cell r="E3498">
            <v>37742</v>
          </cell>
          <cell r="F3498">
            <v>0</v>
          </cell>
          <cell r="G3498">
            <v>0</v>
          </cell>
        </row>
        <row r="3499">
          <cell r="A3499">
            <v>36641</v>
          </cell>
          <cell r="B3499" t="str">
            <v>POS-POWGAS-EAST</v>
          </cell>
          <cell r="C3499" t="str">
            <v>EPMI-LT-MAIN-PRC</v>
          </cell>
          <cell r="D3499" t="str">
            <v>P</v>
          </cell>
          <cell r="E3499">
            <v>37773</v>
          </cell>
          <cell r="F3499">
            <v>121335.65389981703</v>
          </cell>
          <cell r="G3499">
            <v>121335.65389981703</v>
          </cell>
        </row>
        <row r="3500">
          <cell r="A3500">
            <v>36641</v>
          </cell>
          <cell r="B3500" t="str">
            <v>POS-POWGAS-EAST</v>
          </cell>
          <cell r="C3500" t="str">
            <v>EPMI-LT-MAIN-PRC</v>
          </cell>
          <cell r="D3500" t="str">
            <v>P</v>
          </cell>
          <cell r="E3500">
            <v>37773</v>
          </cell>
          <cell r="F3500">
            <v>0</v>
          </cell>
          <cell r="G3500">
            <v>0</v>
          </cell>
        </row>
        <row r="3501">
          <cell r="A3501">
            <v>36641</v>
          </cell>
          <cell r="B3501" t="str">
            <v>POS-POWGAS-EAST</v>
          </cell>
          <cell r="C3501" t="str">
            <v>EPMI-LT-MAIN-PRC</v>
          </cell>
          <cell r="D3501" t="str">
            <v>P</v>
          </cell>
          <cell r="E3501">
            <v>37803</v>
          </cell>
          <cell r="F3501">
            <v>152472.38463091102</v>
          </cell>
          <cell r="G3501">
            <v>152472.38463091102</v>
          </cell>
        </row>
        <row r="3502">
          <cell r="A3502">
            <v>36641</v>
          </cell>
          <cell r="B3502" t="str">
            <v>POS-POWGAS-EAST</v>
          </cell>
          <cell r="C3502" t="str">
            <v>EPMI-LT-MAIN-PRC</v>
          </cell>
          <cell r="D3502" t="str">
            <v>P</v>
          </cell>
          <cell r="E3502">
            <v>37803</v>
          </cell>
          <cell r="F3502">
            <v>0</v>
          </cell>
          <cell r="G3502">
            <v>0</v>
          </cell>
        </row>
        <row r="3503">
          <cell r="A3503">
            <v>36641</v>
          </cell>
          <cell r="B3503" t="str">
            <v>POS-POWGAS-EAST</v>
          </cell>
          <cell r="C3503" t="str">
            <v>EPMI-LT-MAIN-PRC</v>
          </cell>
          <cell r="D3503" t="str">
            <v>P</v>
          </cell>
          <cell r="E3503">
            <v>37834</v>
          </cell>
          <cell r="F3503">
            <v>144588.84683158802</v>
          </cell>
          <cell r="G3503">
            <v>144588.84683158802</v>
          </cell>
        </row>
        <row r="3504">
          <cell r="A3504">
            <v>36641</v>
          </cell>
          <cell r="B3504" t="str">
            <v>POS-POWGAS-EAST</v>
          </cell>
          <cell r="C3504" t="str">
            <v>EPMI-LT-MAIN-PRC</v>
          </cell>
          <cell r="D3504" t="str">
            <v>P</v>
          </cell>
          <cell r="E3504">
            <v>37834</v>
          </cell>
          <cell r="F3504">
            <v>0</v>
          </cell>
          <cell r="G3504">
            <v>0</v>
          </cell>
        </row>
        <row r="3505">
          <cell r="A3505">
            <v>36641</v>
          </cell>
          <cell r="B3505" t="str">
            <v>POS-POWGAS-EAST</v>
          </cell>
          <cell r="C3505" t="str">
            <v>EPMI-LT-MAIN-PRC</v>
          </cell>
          <cell r="D3505" t="str">
            <v>P</v>
          </cell>
          <cell r="E3505">
            <v>37865</v>
          </cell>
          <cell r="F3505">
            <v>78443.055539351699</v>
          </cell>
          <cell r="G3505">
            <v>78443.055539351699</v>
          </cell>
        </row>
        <row r="3506">
          <cell r="A3506">
            <v>36641</v>
          </cell>
          <cell r="B3506" t="str">
            <v>POS-POWGAS-EAST</v>
          </cell>
          <cell r="C3506" t="str">
            <v>EPMI-LT-MAIN-PRC</v>
          </cell>
          <cell r="D3506" t="str">
            <v>P</v>
          </cell>
          <cell r="E3506">
            <v>37865</v>
          </cell>
          <cell r="F3506">
            <v>0</v>
          </cell>
          <cell r="G3506">
            <v>0</v>
          </cell>
        </row>
        <row r="3507">
          <cell r="A3507">
            <v>36641</v>
          </cell>
          <cell r="B3507" t="str">
            <v>POS-POWGAS-EAST</v>
          </cell>
          <cell r="C3507" t="str">
            <v>EPMI-LT-MAIN-PRC</v>
          </cell>
          <cell r="D3507" t="str">
            <v>P</v>
          </cell>
          <cell r="E3507">
            <v>37895</v>
          </cell>
          <cell r="F3507">
            <v>33601.093400152007</v>
          </cell>
          <cell r="G3507">
            <v>33601.093400152007</v>
          </cell>
        </row>
        <row r="3508">
          <cell r="A3508">
            <v>36641</v>
          </cell>
          <cell r="B3508" t="str">
            <v>POS-POWGAS-EAST</v>
          </cell>
          <cell r="C3508" t="str">
            <v>EPMI-LT-MAIN-PRC</v>
          </cell>
          <cell r="D3508" t="str">
            <v>P</v>
          </cell>
          <cell r="E3508">
            <v>37895</v>
          </cell>
          <cell r="F3508">
            <v>0</v>
          </cell>
          <cell r="G3508">
            <v>0</v>
          </cell>
        </row>
        <row r="3509">
          <cell r="A3509">
            <v>36641</v>
          </cell>
          <cell r="B3509" t="str">
            <v>POS-POWGAS-EAST</v>
          </cell>
          <cell r="C3509" t="str">
            <v>EPMI-LT-MAIN-PRC</v>
          </cell>
          <cell r="D3509" t="str">
            <v>P</v>
          </cell>
          <cell r="E3509">
            <v>37926</v>
          </cell>
          <cell r="F3509">
            <v>20291.939075670103</v>
          </cell>
          <cell r="G3509">
            <v>20291.939075670103</v>
          </cell>
        </row>
        <row r="3510">
          <cell r="A3510">
            <v>36641</v>
          </cell>
          <cell r="B3510" t="str">
            <v>POS-POWGAS-EAST</v>
          </cell>
          <cell r="C3510" t="str">
            <v>EPMI-LT-MAIN-PRC</v>
          </cell>
          <cell r="D3510" t="str">
            <v>P</v>
          </cell>
          <cell r="E3510">
            <v>37926</v>
          </cell>
          <cell r="F3510">
            <v>0</v>
          </cell>
          <cell r="G3510">
            <v>0</v>
          </cell>
        </row>
        <row r="3511">
          <cell r="A3511">
            <v>36641</v>
          </cell>
          <cell r="B3511" t="str">
            <v>POS-POWGAS-EAST</v>
          </cell>
          <cell r="C3511" t="str">
            <v>EPMI-LT-MAIN-PRC</v>
          </cell>
          <cell r="D3511" t="str">
            <v>P</v>
          </cell>
          <cell r="E3511">
            <v>37956</v>
          </cell>
          <cell r="F3511">
            <v>19629.646292459704</v>
          </cell>
          <cell r="G3511">
            <v>19629.646292459704</v>
          </cell>
        </row>
        <row r="3512">
          <cell r="A3512">
            <v>36641</v>
          </cell>
          <cell r="B3512" t="str">
            <v>POS-POWGAS-EAST</v>
          </cell>
          <cell r="C3512" t="str">
            <v>EPMI-LT-MAIN-PRC</v>
          </cell>
          <cell r="D3512" t="str">
            <v>P</v>
          </cell>
          <cell r="E3512">
            <v>37956</v>
          </cell>
          <cell r="F3512">
            <v>0</v>
          </cell>
          <cell r="G3512">
            <v>0</v>
          </cell>
        </row>
        <row r="3513">
          <cell r="A3513">
            <v>36641</v>
          </cell>
          <cell r="B3513" t="str">
            <v>POS-POWGAS-EAST</v>
          </cell>
          <cell r="C3513" t="str">
            <v>EPMI-LT-MAIN-PRC</v>
          </cell>
          <cell r="D3513" t="str">
            <v>P</v>
          </cell>
          <cell r="E3513">
            <v>37987</v>
          </cell>
          <cell r="F3513">
            <v>50727.964227848213</v>
          </cell>
          <cell r="G3513">
            <v>50727.964227848213</v>
          </cell>
        </row>
        <row r="3514">
          <cell r="A3514">
            <v>36641</v>
          </cell>
          <cell r="B3514" t="str">
            <v>POS-POWGAS-EAST</v>
          </cell>
          <cell r="C3514" t="str">
            <v>EPMI-LT-MAIN-PRC</v>
          </cell>
          <cell r="D3514" t="str">
            <v>P</v>
          </cell>
          <cell r="E3514">
            <v>37987</v>
          </cell>
          <cell r="F3514">
            <v>0</v>
          </cell>
          <cell r="G3514">
            <v>0</v>
          </cell>
        </row>
        <row r="3515">
          <cell r="A3515">
            <v>36641</v>
          </cell>
          <cell r="B3515" t="str">
            <v>POS-POWGAS-EAST</v>
          </cell>
          <cell r="C3515" t="str">
            <v>EPMI-LT-MAIN-PRC</v>
          </cell>
          <cell r="D3515" t="str">
            <v>P</v>
          </cell>
          <cell r="E3515">
            <v>38018</v>
          </cell>
          <cell r="F3515">
            <v>51699.014371422309</v>
          </cell>
          <cell r="G3515">
            <v>51699.014371422309</v>
          </cell>
        </row>
        <row r="3516">
          <cell r="A3516">
            <v>36641</v>
          </cell>
          <cell r="B3516" t="str">
            <v>POS-POWGAS-EAST</v>
          </cell>
          <cell r="C3516" t="str">
            <v>EPMI-LT-MAIN-PRC</v>
          </cell>
          <cell r="D3516" t="str">
            <v>P</v>
          </cell>
          <cell r="E3516">
            <v>38018</v>
          </cell>
          <cell r="F3516">
            <v>0</v>
          </cell>
          <cell r="G3516">
            <v>0</v>
          </cell>
        </row>
        <row r="3517">
          <cell r="A3517">
            <v>36641</v>
          </cell>
          <cell r="B3517" t="str">
            <v>POS-POWGAS-EAST</v>
          </cell>
          <cell r="C3517" t="str">
            <v>EPMI-LT-MAIN-PRC</v>
          </cell>
          <cell r="D3517" t="str">
            <v>P</v>
          </cell>
          <cell r="E3517">
            <v>38047</v>
          </cell>
          <cell r="F3517">
            <v>27353.4957566868</v>
          </cell>
          <cell r="G3517">
            <v>27353.4957566868</v>
          </cell>
        </row>
        <row r="3518">
          <cell r="A3518">
            <v>36641</v>
          </cell>
          <cell r="B3518" t="str">
            <v>POS-POWGAS-EAST</v>
          </cell>
          <cell r="C3518" t="str">
            <v>EPMI-LT-MAIN-PRC</v>
          </cell>
          <cell r="D3518" t="str">
            <v>P</v>
          </cell>
          <cell r="E3518">
            <v>38047</v>
          </cell>
          <cell r="F3518">
            <v>0</v>
          </cell>
          <cell r="G3518">
            <v>0</v>
          </cell>
        </row>
        <row r="3519">
          <cell r="A3519">
            <v>36641</v>
          </cell>
          <cell r="B3519" t="str">
            <v>POS-POWGAS-EAST</v>
          </cell>
          <cell r="C3519" t="str">
            <v>EPMI-LT-MAIN-PRC</v>
          </cell>
          <cell r="D3519" t="str">
            <v>P</v>
          </cell>
          <cell r="E3519">
            <v>38078</v>
          </cell>
          <cell r="F3519">
            <v>46044.538745247315</v>
          </cell>
          <cell r="G3519">
            <v>46044.538745247315</v>
          </cell>
        </row>
        <row r="3520">
          <cell r="A3520">
            <v>36641</v>
          </cell>
          <cell r="B3520" t="str">
            <v>POS-POWGAS-EAST</v>
          </cell>
          <cell r="C3520" t="str">
            <v>EPMI-LT-MAIN-PRC</v>
          </cell>
          <cell r="D3520" t="str">
            <v>P</v>
          </cell>
          <cell r="E3520">
            <v>38078</v>
          </cell>
          <cell r="F3520">
            <v>0</v>
          </cell>
          <cell r="G3520">
            <v>0</v>
          </cell>
        </row>
        <row r="3521">
          <cell r="A3521">
            <v>36641</v>
          </cell>
          <cell r="B3521" t="str">
            <v>POS-POWGAS-EAST</v>
          </cell>
          <cell r="C3521" t="str">
            <v>EPMI-LT-MAIN-PRC</v>
          </cell>
          <cell r="D3521" t="str">
            <v>P</v>
          </cell>
          <cell r="E3521">
            <v>38108</v>
          </cell>
          <cell r="F3521">
            <v>60719.833653744899</v>
          </cell>
          <cell r="G3521">
            <v>60719.833653744899</v>
          </cell>
        </row>
        <row r="3522">
          <cell r="A3522">
            <v>36641</v>
          </cell>
          <cell r="B3522" t="str">
            <v>POS-POWGAS-EAST</v>
          </cell>
          <cell r="C3522" t="str">
            <v>EPMI-LT-MAIN-PRC</v>
          </cell>
          <cell r="D3522" t="str">
            <v>P</v>
          </cell>
          <cell r="E3522">
            <v>38108</v>
          </cell>
          <cell r="F3522">
            <v>0</v>
          </cell>
          <cell r="G3522">
            <v>0</v>
          </cell>
        </row>
        <row r="3523">
          <cell r="A3523">
            <v>36641</v>
          </cell>
          <cell r="B3523" t="str">
            <v>POS-POWGAS-EAST</v>
          </cell>
          <cell r="C3523" t="str">
            <v>EPMI-LT-MAIN-PRC</v>
          </cell>
          <cell r="D3523" t="str">
            <v>P</v>
          </cell>
          <cell r="E3523">
            <v>38139</v>
          </cell>
          <cell r="F3523">
            <v>111593.92838483502</v>
          </cell>
          <cell r="G3523">
            <v>111593.92838483502</v>
          </cell>
        </row>
        <row r="3524">
          <cell r="A3524">
            <v>36641</v>
          </cell>
          <cell r="B3524" t="str">
            <v>POS-POWGAS-EAST</v>
          </cell>
          <cell r="C3524" t="str">
            <v>EPMI-LT-MAIN-PRC</v>
          </cell>
          <cell r="D3524" t="str">
            <v>P</v>
          </cell>
          <cell r="E3524">
            <v>38139</v>
          </cell>
          <cell r="F3524">
            <v>0</v>
          </cell>
          <cell r="G3524">
            <v>0</v>
          </cell>
        </row>
        <row r="3525">
          <cell r="A3525">
            <v>36641</v>
          </cell>
          <cell r="B3525" t="str">
            <v>POS-POWGAS-EAST</v>
          </cell>
          <cell r="C3525" t="str">
            <v>EPMI-LT-MAIN-PRC</v>
          </cell>
          <cell r="D3525" t="str">
            <v>P</v>
          </cell>
          <cell r="E3525">
            <v>38169</v>
          </cell>
          <cell r="F3525">
            <v>134651.55649343101</v>
          </cell>
          <cell r="G3525">
            <v>134651.55649343101</v>
          </cell>
        </row>
        <row r="3526">
          <cell r="A3526">
            <v>36641</v>
          </cell>
          <cell r="B3526" t="str">
            <v>POS-POWGAS-EAST</v>
          </cell>
          <cell r="C3526" t="str">
            <v>EPMI-LT-MAIN-PRC</v>
          </cell>
          <cell r="D3526" t="str">
            <v>P</v>
          </cell>
          <cell r="E3526">
            <v>38169</v>
          </cell>
          <cell r="F3526">
            <v>0</v>
          </cell>
          <cell r="G3526">
            <v>0</v>
          </cell>
        </row>
        <row r="3527">
          <cell r="A3527">
            <v>36641</v>
          </cell>
          <cell r="B3527" t="str">
            <v>POS-POWGAS-EAST</v>
          </cell>
          <cell r="C3527" t="str">
            <v>EPMI-LT-MAIN-PRC</v>
          </cell>
          <cell r="D3527" t="str">
            <v>P</v>
          </cell>
          <cell r="E3527">
            <v>38200</v>
          </cell>
          <cell r="F3527">
            <v>140133.05526908301</v>
          </cell>
          <cell r="G3527">
            <v>140133.05526908301</v>
          </cell>
        </row>
        <row r="3528">
          <cell r="A3528">
            <v>36641</v>
          </cell>
          <cell r="B3528" t="str">
            <v>POS-POWGAS-EAST</v>
          </cell>
          <cell r="C3528" t="str">
            <v>EPMI-LT-MAIN-PRC</v>
          </cell>
          <cell r="D3528" t="str">
            <v>P</v>
          </cell>
          <cell r="E3528">
            <v>38200</v>
          </cell>
          <cell r="F3528">
            <v>0</v>
          </cell>
          <cell r="G3528">
            <v>0</v>
          </cell>
        </row>
        <row r="3529">
          <cell r="A3529">
            <v>36641</v>
          </cell>
          <cell r="B3529" t="str">
            <v>POS-POWGAS-EAST</v>
          </cell>
          <cell r="C3529" t="str">
            <v>EPMI-LT-MAIN-PRC</v>
          </cell>
          <cell r="D3529" t="str">
            <v>P</v>
          </cell>
          <cell r="E3529">
            <v>38718</v>
          </cell>
          <cell r="F3529">
            <v>-6751.6567240672202</v>
          </cell>
          <cell r="G3529">
            <v>-6751.6567240672202</v>
          </cell>
        </row>
        <row r="3530">
          <cell r="A3530">
            <v>36641</v>
          </cell>
          <cell r="B3530" t="str">
            <v>POS-POWGAS-EAST</v>
          </cell>
          <cell r="C3530" t="str">
            <v>EPMI-LT-MAIN-PRC</v>
          </cell>
          <cell r="D3530" t="str">
            <v>P</v>
          </cell>
          <cell r="E3530">
            <v>38718</v>
          </cell>
          <cell r="F3530">
            <v>-7117.0404997226215</v>
          </cell>
          <cell r="G3530">
            <v>-7117.0404997226215</v>
          </cell>
        </row>
        <row r="3531">
          <cell r="A3531">
            <v>36641</v>
          </cell>
          <cell r="B3531" t="str">
            <v>POS-POWGAS-EAST</v>
          </cell>
          <cell r="C3531" t="str">
            <v>EPMI-LT-MAIN-PRC</v>
          </cell>
          <cell r="D3531" t="str">
            <v>P</v>
          </cell>
          <cell r="E3531">
            <v>38749</v>
          </cell>
          <cell r="F3531">
            <v>-5329.1771297308314</v>
          </cell>
          <cell r="G3531">
            <v>-5329.1771297308314</v>
          </cell>
        </row>
        <row r="3532">
          <cell r="A3532">
            <v>36641</v>
          </cell>
          <cell r="B3532" t="str">
            <v>POS-POWGAS-EAST</v>
          </cell>
          <cell r="C3532" t="str">
            <v>EPMI-LT-MAIN-PRC</v>
          </cell>
          <cell r="D3532" t="str">
            <v>P</v>
          </cell>
          <cell r="E3532">
            <v>38749</v>
          </cell>
          <cell r="F3532">
            <v>-6740.4611917544207</v>
          </cell>
          <cell r="G3532">
            <v>-6740.4611917544207</v>
          </cell>
        </row>
        <row r="3533">
          <cell r="A3533">
            <v>36641</v>
          </cell>
          <cell r="B3533" t="str">
            <v>POS-POWGAS-EAST</v>
          </cell>
          <cell r="C3533" t="str">
            <v>EPMI-LT-MAIN-PRC</v>
          </cell>
          <cell r="D3533" t="str">
            <v>P</v>
          </cell>
          <cell r="E3533">
            <v>38777</v>
          </cell>
          <cell r="F3533">
            <v>-6149.4490077386808</v>
          </cell>
          <cell r="G3533">
            <v>-6149.4490077386808</v>
          </cell>
        </row>
        <row r="3534">
          <cell r="A3534">
            <v>36641</v>
          </cell>
          <cell r="B3534" t="str">
            <v>POS-POWGAS-EAST</v>
          </cell>
          <cell r="C3534" t="str">
            <v>EPMI-LT-MAIN-PRC</v>
          </cell>
          <cell r="D3534" t="str">
            <v>P</v>
          </cell>
          <cell r="E3534">
            <v>38777</v>
          </cell>
          <cell r="F3534">
            <v>-8666.7979206938398</v>
          </cell>
          <cell r="G3534">
            <v>-8666.7979206938398</v>
          </cell>
        </row>
        <row r="3535">
          <cell r="A3535">
            <v>36641</v>
          </cell>
          <cell r="B3535" t="str">
            <v>POS-POWGAS-EAST</v>
          </cell>
          <cell r="C3535" t="str">
            <v>EPMI-LT-MAIN-PRC</v>
          </cell>
          <cell r="D3535" t="str">
            <v>P</v>
          </cell>
          <cell r="E3535">
            <v>38808</v>
          </cell>
          <cell r="F3535">
            <v>-6245.3453984973112</v>
          </cell>
          <cell r="G3535">
            <v>-6245.3453984973112</v>
          </cell>
        </row>
        <row r="3536">
          <cell r="A3536">
            <v>36641</v>
          </cell>
          <cell r="B3536" t="str">
            <v>POS-POWGAS-EAST</v>
          </cell>
          <cell r="C3536" t="str">
            <v>EPMI-LT-MAIN-PRC</v>
          </cell>
          <cell r="D3536" t="str">
            <v>P</v>
          </cell>
          <cell r="E3536">
            <v>38808</v>
          </cell>
          <cell r="F3536">
            <v>-7286.2362982468585</v>
          </cell>
          <cell r="G3536">
            <v>-7286.2362982468585</v>
          </cell>
        </row>
        <row r="3537">
          <cell r="A3537">
            <v>36641</v>
          </cell>
          <cell r="B3537" t="str">
            <v>POS-POWGAS-EAST</v>
          </cell>
          <cell r="C3537" t="str">
            <v>EPMI-LT-MAIN-PRC</v>
          </cell>
          <cell r="D3537" t="str">
            <v>P</v>
          </cell>
          <cell r="E3537">
            <v>38838</v>
          </cell>
          <cell r="F3537">
            <v>-3800.18859920452</v>
          </cell>
          <cell r="G3537">
            <v>-3800.18859920452</v>
          </cell>
        </row>
        <row r="3538">
          <cell r="A3538">
            <v>36641</v>
          </cell>
          <cell r="B3538" t="str">
            <v>POS-POWGAS-EAST</v>
          </cell>
          <cell r="C3538" t="str">
            <v>EPMI-LT-MAIN-PRC</v>
          </cell>
          <cell r="D3538" t="str">
            <v>P</v>
          </cell>
          <cell r="E3538">
            <v>38838</v>
          </cell>
          <cell r="F3538">
            <v>-5914.851370734661</v>
          </cell>
          <cell r="G3538">
            <v>-5914.851370734661</v>
          </cell>
        </row>
        <row r="3539">
          <cell r="A3539">
            <v>36641</v>
          </cell>
          <cell r="B3539" t="str">
            <v>POS-POWGAS-EAST</v>
          </cell>
          <cell r="C3539" t="str">
            <v>EPMI-LT-MAIN-PRC</v>
          </cell>
          <cell r="D3539" t="str">
            <v>P</v>
          </cell>
          <cell r="E3539">
            <v>38869</v>
          </cell>
          <cell r="F3539">
            <v>-2835.2918758172495</v>
          </cell>
          <cell r="G3539">
            <v>-2835.2918758172495</v>
          </cell>
        </row>
        <row r="3540">
          <cell r="A3540">
            <v>36641</v>
          </cell>
          <cell r="B3540" t="str">
            <v>POS-POWGAS-EAST</v>
          </cell>
          <cell r="C3540" t="str">
            <v>EPMI-LT-MAIN-PRC</v>
          </cell>
          <cell r="D3540" t="str">
            <v>P</v>
          </cell>
          <cell r="E3540">
            <v>38869</v>
          </cell>
          <cell r="F3540">
            <v>-4746.0320529984501</v>
          </cell>
          <cell r="G3540">
            <v>-4746.0320529984501</v>
          </cell>
        </row>
        <row r="3541">
          <cell r="A3541">
            <v>36641</v>
          </cell>
          <cell r="B3541" t="str">
            <v>POS-POWGAS-EAST</v>
          </cell>
          <cell r="C3541" t="str">
            <v>EPMI-LT-MAIN-PRC</v>
          </cell>
          <cell r="D3541" t="str">
            <v>P</v>
          </cell>
          <cell r="E3541">
            <v>38899</v>
          </cell>
          <cell r="F3541">
            <v>-2436.4068736858703</v>
          </cell>
          <cell r="G3541">
            <v>-2436.4068736858703</v>
          </cell>
        </row>
        <row r="3542">
          <cell r="A3542">
            <v>36641</v>
          </cell>
          <cell r="B3542" t="str">
            <v>POS-POWGAS-EAST</v>
          </cell>
          <cell r="C3542" t="str">
            <v>EPMI-LT-MAIN-PRC</v>
          </cell>
          <cell r="D3542" t="str">
            <v>P</v>
          </cell>
          <cell r="E3542">
            <v>38899</v>
          </cell>
          <cell r="F3542">
            <v>-2656.0410363032506</v>
          </cell>
          <cell r="G3542">
            <v>-2656.0410363032506</v>
          </cell>
        </row>
        <row r="3543">
          <cell r="A3543">
            <v>36641</v>
          </cell>
          <cell r="B3543" t="str">
            <v>POS-POWGAS-EAST</v>
          </cell>
          <cell r="C3543" t="str">
            <v>EPMI-LT-MAIN-PRC</v>
          </cell>
          <cell r="D3543" t="str">
            <v>P</v>
          </cell>
          <cell r="E3543">
            <v>38930</v>
          </cell>
          <cell r="F3543">
            <v>-2146.8232286363304</v>
          </cell>
          <cell r="G3543">
            <v>-2146.8232286363304</v>
          </cell>
        </row>
        <row r="3544">
          <cell r="A3544">
            <v>36641</v>
          </cell>
          <cell r="B3544" t="str">
            <v>POS-POWGAS-EAST</v>
          </cell>
          <cell r="C3544" t="str">
            <v>EPMI-LT-MAIN-PRC</v>
          </cell>
          <cell r="D3544" t="str">
            <v>P</v>
          </cell>
          <cell r="E3544">
            <v>38930</v>
          </cell>
          <cell r="F3544">
            <v>-2801.52818488713</v>
          </cell>
          <cell r="G3544">
            <v>-2801.52818488713</v>
          </cell>
        </row>
        <row r="3545">
          <cell r="A3545">
            <v>36641</v>
          </cell>
          <cell r="B3545" t="str">
            <v>POS-POWGAS-EAST</v>
          </cell>
          <cell r="C3545" t="str">
            <v>EPMI-LT-MAIN-PRC</v>
          </cell>
          <cell r="D3545" t="str">
            <v>P</v>
          </cell>
          <cell r="E3545">
            <v>38961</v>
          </cell>
          <cell r="F3545">
            <v>-3785.18650186799</v>
          </cell>
          <cell r="G3545">
            <v>-3785.18650186799</v>
          </cell>
        </row>
        <row r="3546">
          <cell r="A3546">
            <v>36641</v>
          </cell>
          <cell r="B3546" t="str">
            <v>POS-POWGAS-EAST</v>
          </cell>
          <cell r="C3546" t="str">
            <v>EPMI-LT-MAIN-PRC</v>
          </cell>
          <cell r="D3546" t="str">
            <v>P</v>
          </cell>
          <cell r="E3546">
            <v>38961</v>
          </cell>
          <cell r="F3546">
            <v>-5652.5451761228605</v>
          </cell>
          <cell r="G3546">
            <v>-5652.5451761228605</v>
          </cell>
        </row>
        <row r="3547">
          <cell r="A3547">
            <v>36641</v>
          </cell>
          <cell r="B3547" t="str">
            <v>POS-POWGAS-EAST</v>
          </cell>
          <cell r="C3547" t="str">
            <v>EPMI-LT-MAIN-PRC</v>
          </cell>
          <cell r="D3547" t="str">
            <v>P</v>
          </cell>
          <cell r="E3547">
            <v>38991</v>
          </cell>
          <cell r="F3547">
            <v>-3931.5476698711004</v>
          </cell>
          <cell r="G3547">
            <v>-3931.5476698711004</v>
          </cell>
        </row>
        <row r="3548">
          <cell r="A3548">
            <v>36641</v>
          </cell>
          <cell r="B3548" t="str">
            <v>POS-POWGAS-EAST</v>
          </cell>
          <cell r="C3548" t="str">
            <v>EPMI-LT-MAIN-PRC</v>
          </cell>
          <cell r="D3548" t="str">
            <v>P</v>
          </cell>
          <cell r="E3548">
            <v>38991</v>
          </cell>
          <cell r="F3548">
            <v>-6398.7944218820403</v>
          </cell>
          <cell r="G3548">
            <v>-6398.7944218820403</v>
          </cell>
        </row>
        <row r="3549">
          <cell r="A3549">
            <v>36641</v>
          </cell>
          <cell r="B3549" t="str">
            <v>POS-POWGAS-EAST</v>
          </cell>
          <cell r="C3549" t="str">
            <v>EPMI-LT-MAIN-PRC</v>
          </cell>
          <cell r="D3549" t="str">
            <v>P</v>
          </cell>
          <cell r="E3549">
            <v>39022</v>
          </cell>
          <cell r="F3549">
            <v>-5742.4024071432405</v>
          </cell>
          <cell r="G3549">
            <v>-5742.4024071432405</v>
          </cell>
        </row>
        <row r="3550">
          <cell r="A3550">
            <v>36641</v>
          </cell>
          <cell r="B3550" t="str">
            <v>POS-POWGAS-EAST</v>
          </cell>
          <cell r="C3550" t="str">
            <v>EPMI-LT-MAIN-PRC</v>
          </cell>
          <cell r="D3550" t="str">
            <v>P</v>
          </cell>
          <cell r="E3550">
            <v>39022</v>
          </cell>
          <cell r="F3550">
            <v>-6280.7526328129115</v>
          </cell>
          <cell r="G3550">
            <v>-6280.7526328129115</v>
          </cell>
        </row>
        <row r="3551">
          <cell r="A3551">
            <v>36641</v>
          </cell>
          <cell r="B3551" t="str">
            <v>POS-POWGAS-EAST</v>
          </cell>
          <cell r="C3551" t="str">
            <v>EPMI-LT-MAIN-PRC</v>
          </cell>
          <cell r="D3551" t="str">
            <v>P</v>
          </cell>
          <cell r="E3551">
            <v>39052</v>
          </cell>
          <cell r="F3551">
            <v>-6037.58413049501</v>
          </cell>
          <cell r="G3551">
            <v>-6037.58413049501</v>
          </cell>
        </row>
        <row r="3552">
          <cell r="A3552">
            <v>36641</v>
          </cell>
          <cell r="B3552" t="str">
            <v>POS-POWGAS-EAST</v>
          </cell>
          <cell r="C3552" t="str">
            <v>EPMI-LT-MAIN-PRC</v>
          </cell>
          <cell r="D3552" t="str">
            <v>P</v>
          </cell>
          <cell r="E3552">
            <v>39052</v>
          </cell>
          <cell r="F3552">
            <v>-5745.3630774193716</v>
          </cell>
          <cell r="G3552">
            <v>-5745.3630774193716</v>
          </cell>
        </row>
        <row r="3553">
          <cell r="A3553">
            <v>36641</v>
          </cell>
          <cell r="B3553" t="str">
            <v>POS-POWGAS-EAST</v>
          </cell>
          <cell r="C3553" t="str">
            <v>EPMI-LT-MAIN-PRC</v>
          </cell>
          <cell r="D3553" t="str">
            <v>P</v>
          </cell>
          <cell r="E3553">
            <v>39083</v>
          </cell>
          <cell r="F3553">
            <v>-6030.9581706513609</v>
          </cell>
          <cell r="G3553">
            <v>-6030.9581706513609</v>
          </cell>
        </row>
        <row r="3554">
          <cell r="A3554">
            <v>36641</v>
          </cell>
          <cell r="B3554" t="str">
            <v>POS-POWGAS-EAST</v>
          </cell>
          <cell r="C3554" t="str">
            <v>EPMI-LT-MAIN-PRC</v>
          </cell>
          <cell r="D3554" t="str">
            <v>P</v>
          </cell>
          <cell r="E3554">
            <v>39083</v>
          </cell>
          <cell r="F3554">
            <v>-6931.9094728792825</v>
          </cell>
          <cell r="G3554">
            <v>-6931.9094728792825</v>
          </cell>
        </row>
        <row r="3555">
          <cell r="A3555">
            <v>36641</v>
          </cell>
          <cell r="B3555" t="str">
            <v>POS-POWGAS-EAST</v>
          </cell>
          <cell r="C3555" t="str">
            <v>EPMI-LT-MAIN-PRC</v>
          </cell>
          <cell r="D3555" t="str">
            <v>P</v>
          </cell>
          <cell r="E3555">
            <v>39114</v>
          </cell>
          <cell r="F3555">
            <v>-4954.4352010470811</v>
          </cell>
          <cell r="G3555">
            <v>-4954.4352010470811</v>
          </cell>
        </row>
        <row r="3556">
          <cell r="A3556">
            <v>36641</v>
          </cell>
          <cell r="B3556" t="str">
            <v>POS-POWGAS-EAST</v>
          </cell>
          <cell r="C3556" t="str">
            <v>EPMI-LT-MAIN-PRC</v>
          </cell>
          <cell r="D3556" t="str">
            <v>P</v>
          </cell>
          <cell r="E3556">
            <v>39114</v>
          </cell>
          <cell r="F3556">
            <v>-6266.4793056721892</v>
          </cell>
          <cell r="G3556">
            <v>-6266.4793056721892</v>
          </cell>
        </row>
        <row r="3557">
          <cell r="A3557">
            <v>36641</v>
          </cell>
          <cell r="B3557" t="str">
            <v>POS-POWGAS-EAST</v>
          </cell>
          <cell r="C3557" t="str">
            <v>EPMI-LT-MAIN-PRC</v>
          </cell>
          <cell r="D3557" t="str">
            <v>P</v>
          </cell>
          <cell r="E3557">
            <v>39142</v>
          </cell>
          <cell r="F3557">
            <v>-5961.2642384701603</v>
          </cell>
          <cell r="G3557">
            <v>-5961.2642384701603</v>
          </cell>
        </row>
        <row r="3558">
          <cell r="A3558">
            <v>36641</v>
          </cell>
          <cell r="B3558" t="str">
            <v>POS-POWGAS-EAST</v>
          </cell>
          <cell r="C3558" t="str">
            <v>EPMI-LT-MAIN-PRC</v>
          </cell>
          <cell r="D3558" t="str">
            <v>P</v>
          </cell>
          <cell r="E3558">
            <v>39142</v>
          </cell>
          <cell r="F3558">
            <v>-7708.2796357034513</v>
          </cell>
          <cell r="G3558">
            <v>-7708.2796357034513</v>
          </cell>
        </row>
        <row r="3559">
          <cell r="A3559">
            <v>36641</v>
          </cell>
          <cell r="B3559" t="str">
            <v>POS-POWGAS-EAST</v>
          </cell>
          <cell r="C3559" t="str">
            <v>EPMI-LT-MAIN-PRC</v>
          </cell>
          <cell r="D3559" t="str">
            <v>P</v>
          </cell>
          <cell r="E3559">
            <v>39173</v>
          </cell>
          <cell r="F3559">
            <v>-5571.3866404239416</v>
          </cell>
          <cell r="G3559">
            <v>-5571.3866404239416</v>
          </cell>
        </row>
        <row r="3560">
          <cell r="A3560">
            <v>36641</v>
          </cell>
          <cell r="B3560" t="str">
            <v>POS-POWGAS-EAST</v>
          </cell>
          <cell r="C3560" t="str">
            <v>EPMI-LT-MAIN-PRC</v>
          </cell>
          <cell r="D3560" t="str">
            <v>P</v>
          </cell>
          <cell r="E3560">
            <v>39173</v>
          </cell>
          <cell r="F3560">
            <v>-7109.3214942909708</v>
          </cell>
          <cell r="G3560">
            <v>-7109.3214942909708</v>
          </cell>
        </row>
        <row r="3561">
          <cell r="A3561">
            <v>36641</v>
          </cell>
          <cell r="B3561" t="str">
            <v>POS-POWGAS-EAST</v>
          </cell>
          <cell r="C3561" t="str">
            <v>EPMI-LT-MAIN-PRC</v>
          </cell>
          <cell r="D3561" t="str">
            <v>P</v>
          </cell>
          <cell r="E3561">
            <v>39203</v>
          </cell>
          <cell r="F3561">
            <v>-3532.8624370848602</v>
          </cell>
          <cell r="G3561">
            <v>-3532.8624370848602</v>
          </cell>
        </row>
        <row r="3562">
          <cell r="A3562">
            <v>36641</v>
          </cell>
          <cell r="B3562" t="str">
            <v>POS-POWGAS-EAST</v>
          </cell>
          <cell r="C3562" t="str">
            <v>EPMI-LT-MAIN-PRC</v>
          </cell>
          <cell r="D3562" t="str">
            <v>P</v>
          </cell>
          <cell r="E3562">
            <v>39203</v>
          </cell>
          <cell r="F3562">
            <v>-5498.7682013946605</v>
          </cell>
          <cell r="G3562">
            <v>-5498.7682013946605</v>
          </cell>
        </row>
        <row r="3563">
          <cell r="A3563">
            <v>36641</v>
          </cell>
          <cell r="B3563" t="str">
            <v>POS-POWGAS-EAST</v>
          </cell>
          <cell r="C3563" t="str">
            <v>EPMI-LT-MAIN-PRC</v>
          </cell>
          <cell r="D3563" t="str">
            <v>P</v>
          </cell>
          <cell r="E3563">
            <v>39234</v>
          </cell>
          <cell r="F3563">
            <v>-2751.0814210832209</v>
          </cell>
          <cell r="G3563">
            <v>-2751.0814210832209</v>
          </cell>
        </row>
        <row r="3564">
          <cell r="A3564">
            <v>36641</v>
          </cell>
          <cell r="B3564" t="str">
            <v>POS-POWGAS-EAST</v>
          </cell>
          <cell r="C3564" t="str">
            <v>EPMI-LT-MAIN-PRC</v>
          </cell>
          <cell r="D3564" t="str">
            <v>P</v>
          </cell>
          <cell r="E3564">
            <v>39234</v>
          </cell>
          <cell r="F3564">
            <v>-4212.5934260336808</v>
          </cell>
          <cell r="G3564">
            <v>-4212.5934260336808</v>
          </cell>
        </row>
        <row r="3565">
          <cell r="A3565">
            <v>36641</v>
          </cell>
          <cell r="B3565" t="str">
            <v>POS-POWGAS-EAST</v>
          </cell>
          <cell r="C3565" t="str">
            <v>EPMI-LT-MAIN-PRC</v>
          </cell>
          <cell r="D3565" t="str">
            <v>P</v>
          </cell>
          <cell r="E3565">
            <v>39264</v>
          </cell>
          <cell r="F3565">
            <v>-2179.6818139352704</v>
          </cell>
          <cell r="G3565">
            <v>-2179.6818139352704</v>
          </cell>
        </row>
        <row r="3566">
          <cell r="A3566">
            <v>36641</v>
          </cell>
          <cell r="B3566" t="str">
            <v>POS-POWGAS-EAST</v>
          </cell>
          <cell r="C3566" t="str">
            <v>EPMI-LT-MAIN-PRC</v>
          </cell>
          <cell r="D3566" t="str">
            <v>P</v>
          </cell>
          <cell r="E3566">
            <v>39264</v>
          </cell>
          <cell r="F3566">
            <v>-2592.8241185373804</v>
          </cell>
          <cell r="G3566">
            <v>-2592.8241185373804</v>
          </cell>
        </row>
        <row r="3567">
          <cell r="A3567">
            <v>36641</v>
          </cell>
          <cell r="B3567" t="str">
            <v>POS-POWGAS-EAST</v>
          </cell>
          <cell r="C3567" t="str">
            <v>EPMI-LT-MAIN-PRC</v>
          </cell>
          <cell r="D3567" t="str">
            <v>P</v>
          </cell>
          <cell r="E3567">
            <v>39295</v>
          </cell>
          <cell r="F3567">
            <v>-1995.2082701740601</v>
          </cell>
          <cell r="G3567">
            <v>-1995.2082701740601</v>
          </cell>
        </row>
        <row r="3568">
          <cell r="A3568">
            <v>36641</v>
          </cell>
          <cell r="B3568" t="str">
            <v>POS-POWGAS-EAST</v>
          </cell>
          <cell r="C3568" t="str">
            <v>EPMI-LT-MAIN-PRC</v>
          </cell>
          <cell r="D3568" t="str">
            <v>P</v>
          </cell>
          <cell r="E3568">
            <v>39295</v>
          </cell>
          <cell r="F3568">
            <v>-2603.6760405108303</v>
          </cell>
          <cell r="G3568">
            <v>-2603.6760405108303</v>
          </cell>
        </row>
        <row r="3569">
          <cell r="A3569">
            <v>36641</v>
          </cell>
          <cell r="B3569" t="str">
            <v>POS-POWGAS-EAST</v>
          </cell>
          <cell r="C3569" t="str">
            <v>EPMI-LT-MAIN-PRC</v>
          </cell>
          <cell r="D3569" t="str">
            <v>P</v>
          </cell>
          <cell r="E3569">
            <v>39326</v>
          </cell>
          <cell r="F3569">
            <v>-3660.8807885430801</v>
          </cell>
          <cell r="G3569">
            <v>-3660.8807885430801</v>
          </cell>
        </row>
        <row r="3570">
          <cell r="A3570">
            <v>36641</v>
          </cell>
          <cell r="B3570" t="str">
            <v>POS-POWGAS-EAST</v>
          </cell>
          <cell r="C3570" t="str">
            <v>EPMI-LT-MAIN-PRC</v>
          </cell>
          <cell r="D3570" t="str">
            <v>P</v>
          </cell>
          <cell r="E3570">
            <v>39326</v>
          </cell>
          <cell r="F3570">
            <v>-4993.8168705254311</v>
          </cell>
          <cell r="G3570">
            <v>-4993.8168705254311</v>
          </cell>
        </row>
        <row r="3571">
          <cell r="A3571">
            <v>36641</v>
          </cell>
          <cell r="B3571" t="str">
            <v>POS-POWGAS-EAST</v>
          </cell>
          <cell r="C3571" t="str">
            <v>EPMI-LT-MAIN-PRC</v>
          </cell>
          <cell r="D3571" t="str">
            <v>P</v>
          </cell>
          <cell r="E3571">
            <v>39356</v>
          </cell>
          <cell r="F3571">
            <v>-3506.3959624035706</v>
          </cell>
          <cell r="G3571">
            <v>-3506.3959624035706</v>
          </cell>
        </row>
        <row r="3572">
          <cell r="A3572">
            <v>36641</v>
          </cell>
          <cell r="B3572" t="str">
            <v>POS-POWGAS-EAST</v>
          </cell>
          <cell r="C3572" t="str">
            <v>EPMI-LT-MAIN-PRC</v>
          </cell>
          <cell r="D3572" t="str">
            <v>P</v>
          </cell>
          <cell r="E3572">
            <v>39356</v>
          </cell>
          <cell r="F3572">
            <v>-6220.1226247957011</v>
          </cell>
          <cell r="G3572">
            <v>-6220.1226247957011</v>
          </cell>
        </row>
        <row r="3573">
          <cell r="A3573">
            <v>36641</v>
          </cell>
          <cell r="B3573" t="str">
            <v>POS-POWGAS-EAST</v>
          </cell>
          <cell r="C3573" t="str">
            <v>EPMI-LT-MAIN-PRC</v>
          </cell>
          <cell r="D3573" t="str">
            <v>P</v>
          </cell>
          <cell r="E3573">
            <v>39387</v>
          </cell>
          <cell r="F3573">
            <v>-5339.5647351576608</v>
          </cell>
          <cell r="G3573">
            <v>-5339.5647351576608</v>
          </cell>
        </row>
        <row r="3574">
          <cell r="A3574">
            <v>36641</v>
          </cell>
          <cell r="B3574" t="str">
            <v>POS-POWGAS-EAST</v>
          </cell>
          <cell r="C3574" t="str">
            <v>EPMI-LT-MAIN-PRC</v>
          </cell>
          <cell r="D3574" t="str">
            <v>P</v>
          </cell>
          <cell r="E3574">
            <v>39387</v>
          </cell>
          <cell r="F3574">
            <v>-5840.1489290786812</v>
          </cell>
          <cell r="G3574">
            <v>-5840.1489290786812</v>
          </cell>
        </row>
        <row r="3575">
          <cell r="A3575">
            <v>36641</v>
          </cell>
          <cell r="B3575" t="str">
            <v>POS-POWGAS-EAST</v>
          </cell>
          <cell r="C3575" t="str">
            <v>EPMI-LT-MAIN-PRC</v>
          </cell>
          <cell r="D3575" t="str">
            <v>P</v>
          </cell>
          <cell r="E3575">
            <v>39417</v>
          </cell>
          <cell r="F3575">
            <v>-5614.2776356408913</v>
          </cell>
          <cell r="G3575">
            <v>-5614.2776356408913</v>
          </cell>
        </row>
        <row r="3576">
          <cell r="A3576">
            <v>36641</v>
          </cell>
          <cell r="B3576" t="str">
            <v>POS-POWGAS-EAST</v>
          </cell>
          <cell r="C3576" t="str">
            <v>EPMI-LT-MAIN-PRC</v>
          </cell>
          <cell r="D3576" t="str">
            <v>P</v>
          </cell>
          <cell r="E3576">
            <v>39417</v>
          </cell>
          <cell r="F3576">
            <v>-5342.5447558190608</v>
          </cell>
          <cell r="G3576">
            <v>-5342.5447558190608</v>
          </cell>
        </row>
        <row r="3577">
          <cell r="A3577">
            <v>36641</v>
          </cell>
          <cell r="B3577" t="str">
            <v>POS-POWGAS-EAST</v>
          </cell>
          <cell r="C3577" t="str">
            <v>EPMI-LT-MAIN-PRC</v>
          </cell>
          <cell r="D3577" t="str">
            <v>P</v>
          </cell>
          <cell r="E3577">
            <v>39448</v>
          </cell>
          <cell r="F3577">
            <v>-5608.3487714553521</v>
          </cell>
          <cell r="G3577">
            <v>-5608.3487714553521</v>
          </cell>
        </row>
        <row r="3578">
          <cell r="A3578">
            <v>36641</v>
          </cell>
          <cell r="B3578" t="str">
            <v>POS-POWGAS-EAST</v>
          </cell>
          <cell r="C3578" t="str">
            <v>EPMI-LT-MAIN-PRC</v>
          </cell>
          <cell r="D3578" t="str">
            <v>P</v>
          </cell>
          <cell r="E3578">
            <v>39448</v>
          </cell>
          <cell r="F3578">
            <v>-6446.1674042523618</v>
          </cell>
          <cell r="G3578">
            <v>-6446.1674042523618</v>
          </cell>
        </row>
        <row r="3579">
          <cell r="A3579">
            <v>36641</v>
          </cell>
          <cell r="B3579" t="str">
            <v>POS-POWGAS-EAST</v>
          </cell>
          <cell r="C3579" t="str">
            <v>EPMI-LT-MAIN-PRC</v>
          </cell>
          <cell r="D3579" t="str">
            <v>P</v>
          </cell>
          <cell r="E3579">
            <v>39479</v>
          </cell>
          <cell r="F3579">
            <v>-4711.2233987660302</v>
          </cell>
          <cell r="G3579">
            <v>-4711.2233987660302</v>
          </cell>
        </row>
        <row r="3580">
          <cell r="A3580">
            <v>36641</v>
          </cell>
          <cell r="B3580" t="str">
            <v>POS-POWGAS-EAST</v>
          </cell>
          <cell r="C3580" t="str">
            <v>EPMI-LT-MAIN-PRC</v>
          </cell>
          <cell r="D3580" t="str">
            <v>P</v>
          </cell>
          <cell r="E3580">
            <v>39479</v>
          </cell>
          <cell r="F3580">
            <v>-6117.7625583976314</v>
          </cell>
          <cell r="G3580">
            <v>-6117.7625583976314</v>
          </cell>
        </row>
        <row r="3581">
          <cell r="A3581">
            <v>36641</v>
          </cell>
          <cell r="B3581" t="str">
            <v>POS-POWGAS-EAST</v>
          </cell>
          <cell r="C3581" t="str">
            <v>EPMI-LT-MAIN-PRC</v>
          </cell>
          <cell r="D3581" t="str">
            <v>P</v>
          </cell>
          <cell r="E3581">
            <v>39508</v>
          </cell>
          <cell r="F3581">
            <v>-5767.9887009897711</v>
          </cell>
          <cell r="G3581">
            <v>-5767.9887009897711</v>
          </cell>
        </row>
        <row r="3582">
          <cell r="A3582">
            <v>36641</v>
          </cell>
          <cell r="B3582" t="str">
            <v>POS-POWGAS-EAST</v>
          </cell>
          <cell r="C3582" t="str">
            <v>EPMI-LT-MAIN-PRC</v>
          </cell>
          <cell r="D3582" t="str">
            <v>P</v>
          </cell>
          <cell r="E3582">
            <v>39508</v>
          </cell>
          <cell r="F3582">
            <v>-6840.1560124678699</v>
          </cell>
          <cell r="G3582">
            <v>-6840.1560124678699</v>
          </cell>
        </row>
        <row r="3583">
          <cell r="A3583">
            <v>36641</v>
          </cell>
          <cell r="B3583" t="str">
            <v>POS-POWGAS-EAST</v>
          </cell>
          <cell r="C3583" t="str">
            <v>EPMI-LT-MAIN-PRC</v>
          </cell>
          <cell r="D3583" t="str">
            <v>P</v>
          </cell>
          <cell r="E3583">
            <v>39539</v>
          </cell>
          <cell r="F3583">
            <v>-4964.6637047662007</v>
          </cell>
          <cell r="G3583">
            <v>-4964.6637047662007</v>
          </cell>
        </row>
        <row r="3584">
          <cell r="A3584">
            <v>36641</v>
          </cell>
          <cell r="B3584" t="str">
            <v>POS-POWGAS-EAST</v>
          </cell>
          <cell r="C3584" t="str">
            <v>EPMI-LT-MAIN-PRC</v>
          </cell>
          <cell r="D3584" t="str">
            <v>P</v>
          </cell>
          <cell r="E3584">
            <v>39539</v>
          </cell>
          <cell r="F3584">
            <v>-6925.346109909382</v>
          </cell>
          <cell r="G3584">
            <v>-6925.346109909382</v>
          </cell>
        </row>
        <row r="3585">
          <cell r="A3585">
            <v>36641</v>
          </cell>
          <cell r="B3585" t="str">
            <v>POS-POWGAS-EAST</v>
          </cell>
          <cell r="C3585" t="str">
            <v>EPMI-LT-MAIN-PRC</v>
          </cell>
          <cell r="D3585" t="str">
            <v>P</v>
          </cell>
          <cell r="E3585">
            <v>39569</v>
          </cell>
          <cell r="F3585">
            <v>-3419.7000170783199</v>
          </cell>
          <cell r="G3585">
            <v>-3419.7000170783199</v>
          </cell>
        </row>
        <row r="3586">
          <cell r="A3586">
            <v>36641</v>
          </cell>
          <cell r="B3586" t="str">
            <v>POS-POWGAS-EAST</v>
          </cell>
          <cell r="C3586" t="str">
            <v>EPMI-LT-MAIN-PRC</v>
          </cell>
          <cell r="D3586" t="str">
            <v>P</v>
          </cell>
          <cell r="E3586">
            <v>39569</v>
          </cell>
          <cell r="F3586">
            <v>-4881.4541420255309</v>
          </cell>
          <cell r="G3586">
            <v>-4881.4541420255309</v>
          </cell>
        </row>
        <row r="3587">
          <cell r="A3587">
            <v>36641</v>
          </cell>
          <cell r="B3587" t="str">
            <v>POS-POWGAS-EAST</v>
          </cell>
          <cell r="C3587" t="str">
            <v>EPMI-LT-MAIN-PRC</v>
          </cell>
          <cell r="D3587" t="str">
            <v>P</v>
          </cell>
          <cell r="E3587">
            <v>39600</v>
          </cell>
          <cell r="F3587">
            <v>-2558.4746497739102</v>
          </cell>
          <cell r="G3587">
            <v>-2558.4746497739102</v>
          </cell>
        </row>
        <row r="3588">
          <cell r="A3588">
            <v>36641</v>
          </cell>
          <cell r="B3588" t="str">
            <v>POS-POWGAS-EAST</v>
          </cell>
          <cell r="C3588" t="str">
            <v>EPMI-LT-MAIN-PRC</v>
          </cell>
          <cell r="D3588" t="str">
            <v>P</v>
          </cell>
          <cell r="E3588">
            <v>39600</v>
          </cell>
          <cell r="F3588">
            <v>-3917.6643074663002</v>
          </cell>
          <cell r="G3588">
            <v>-3917.6643074663002</v>
          </cell>
        </row>
        <row r="3589">
          <cell r="A3589">
            <v>36641</v>
          </cell>
          <cell r="B3589" t="str">
            <v>POS-POWGAS-EAST</v>
          </cell>
          <cell r="C3589" t="str">
            <v>EPMI-LT-MAIN-PRC</v>
          </cell>
          <cell r="D3589" t="str">
            <v>P</v>
          </cell>
          <cell r="E3589">
            <v>39630</v>
          </cell>
          <cell r="F3589">
            <v>-1947.1594758810502</v>
          </cell>
          <cell r="G3589">
            <v>-1947.1594758810502</v>
          </cell>
        </row>
        <row r="3590">
          <cell r="A3590">
            <v>36641</v>
          </cell>
          <cell r="B3590" t="str">
            <v>POS-POWGAS-EAST</v>
          </cell>
          <cell r="C3590" t="str">
            <v>EPMI-LT-MAIN-PRC</v>
          </cell>
          <cell r="D3590" t="str">
            <v>P</v>
          </cell>
          <cell r="E3590">
            <v>39630</v>
          </cell>
          <cell r="F3590">
            <v>-2525.56739275275</v>
          </cell>
          <cell r="G3590">
            <v>-2525.56739275275</v>
          </cell>
        </row>
        <row r="3591">
          <cell r="A3591">
            <v>36641</v>
          </cell>
          <cell r="B3591" t="str">
            <v>POS-POWGAS-EAST</v>
          </cell>
          <cell r="C3591" t="str">
            <v>EPMI-LT-MAIN-PRC</v>
          </cell>
          <cell r="D3591" t="str">
            <v>P</v>
          </cell>
          <cell r="E3591">
            <v>39661</v>
          </cell>
          <cell r="F3591">
            <v>-2013.7523585998701</v>
          </cell>
          <cell r="G3591">
            <v>-2013.7523585998701</v>
          </cell>
        </row>
        <row r="3592">
          <cell r="A3592">
            <v>36641</v>
          </cell>
          <cell r="B3592" t="str">
            <v>POS-POWGAS-EAST</v>
          </cell>
          <cell r="C3592" t="str">
            <v>EPMI-LT-MAIN-PRC</v>
          </cell>
          <cell r="D3592" t="str">
            <v>P</v>
          </cell>
          <cell r="E3592">
            <v>39661</v>
          </cell>
          <cell r="F3592">
            <v>-2211.1790604233806</v>
          </cell>
          <cell r="G3592">
            <v>-2211.1790604233806</v>
          </cell>
        </row>
        <row r="3593">
          <cell r="A3593">
            <v>36641</v>
          </cell>
          <cell r="B3593" t="str">
            <v>POS-POWGAS-EAST</v>
          </cell>
          <cell r="C3593" t="str">
            <v>EPMI-LT-SERC-EXT</v>
          </cell>
          <cell r="D3593" t="str">
            <v>P</v>
          </cell>
          <cell r="E3593">
            <v>36642</v>
          </cell>
          <cell r="F3593">
            <v>0</v>
          </cell>
          <cell r="G3593">
            <v>0</v>
          </cell>
        </row>
        <row r="3594">
          <cell r="A3594">
            <v>36641</v>
          </cell>
          <cell r="B3594" t="str">
            <v>POS-POWGAS-EAST</v>
          </cell>
          <cell r="C3594" t="str">
            <v>EPMI-LT-SERC-EXT</v>
          </cell>
          <cell r="D3594" t="str">
            <v>P</v>
          </cell>
          <cell r="E3594">
            <v>36642</v>
          </cell>
          <cell r="F3594">
            <v>0</v>
          </cell>
          <cell r="G3594">
            <v>0</v>
          </cell>
        </row>
        <row r="3595">
          <cell r="A3595">
            <v>36641</v>
          </cell>
          <cell r="B3595" t="str">
            <v>POS-POWGAS-EAST</v>
          </cell>
          <cell r="C3595" t="str">
            <v>EPMI-LT-SERC-EXT</v>
          </cell>
          <cell r="D3595" t="str">
            <v>P</v>
          </cell>
          <cell r="E3595">
            <v>36642</v>
          </cell>
          <cell r="F3595">
            <v>0</v>
          </cell>
          <cell r="G3595">
            <v>0</v>
          </cell>
        </row>
        <row r="3596">
          <cell r="A3596">
            <v>36641</v>
          </cell>
          <cell r="B3596" t="str">
            <v>POS-POWGAS-EAST</v>
          </cell>
          <cell r="C3596" t="str">
            <v>EPMI-LT-SERC-EXT</v>
          </cell>
          <cell r="D3596" t="str">
            <v>P</v>
          </cell>
          <cell r="E3596">
            <v>36642</v>
          </cell>
          <cell r="F3596">
            <v>0</v>
          </cell>
          <cell r="G3596">
            <v>0</v>
          </cell>
        </row>
        <row r="3597">
          <cell r="A3597">
            <v>36641</v>
          </cell>
          <cell r="B3597" t="str">
            <v>POS-POWGAS-EAST</v>
          </cell>
          <cell r="C3597" t="str">
            <v>EPMI-LT-SERC-EXT</v>
          </cell>
          <cell r="D3597" t="str">
            <v>P</v>
          </cell>
          <cell r="E3597">
            <v>36642</v>
          </cell>
          <cell r="F3597">
            <v>0</v>
          </cell>
          <cell r="G3597">
            <v>0</v>
          </cell>
        </row>
        <row r="3598">
          <cell r="A3598">
            <v>36641</v>
          </cell>
          <cell r="B3598" t="str">
            <v>POS-POWGAS-EAST</v>
          </cell>
          <cell r="C3598" t="str">
            <v>EPMI-LT-SERC-EXT</v>
          </cell>
          <cell r="D3598" t="str">
            <v>P</v>
          </cell>
          <cell r="E3598">
            <v>36642</v>
          </cell>
          <cell r="F3598">
            <v>0</v>
          </cell>
          <cell r="G3598">
            <v>0</v>
          </cell>
        </row>
        <row r="3599">
          <cell r="A3599">
            <v>36641</v>
          </cell>
          <cell r="B3599" t="str">
            <v>POS-POWGAS-EAST</v>
          </cell>
          <cell r="C3599" t="str">
            <v>EPMI-LT-SERC-EXT</v>
          </cell>
          <cell r="D3599" t="str">
            <v>P</v>
          </cell>
          <cell r="E3599">
            <v>36643</v>
          </cell>
          <cell r="F3599">
            <v>0</v>
          </cell>
          <cell r="G3599">
            <v>0</v>
          </cell>
        </row>
        <row r="3600">
          <cell r="A3600">
            <v>36641</v>
          </cell>
          <cell r="B3600" t="str">
            <v>POS-POWGAS-EAST</v>
          </cell>
          <cell r="C3600" t="str">
            <v>EPMI-LT-SERC-EXT</v>
          </cell>
          <cell r="D3600" t="str">
            <v>P</v>
          </cell>
          <cell r="E3600">
            <v>36643</v>
          </cell>
          <cell r="F3600">
            <v>0</v>
          </cell>
          <cell r="G3600">
            <v>0</v>
          </cell>
        </row>
        <row r="3601">
          <cell r="A3601">
            <v>36641</v>
          </cell>
          <cell r="B3601" t="str">
            <v>POS-POWGAS-EAST</v>
          </cell>
          <cell r="C3601" t="str">
            <v>EPMI-LT-SERC-EXT</v>
          </cell>
          <cell r="D3601" t="str">
            <v>P</v>
          </cell>
          <cell r="E3601">
            <v>36643</v>
          </cell>
          <cell r="F3601">
            <v>0</v>
          </cell>
          <cell r="G3601">
            <v>0</v>
          </cell>
        </row>
        <row r="3602">
          <cell r="A3602">
            <v>36641</v>
          </cell>
          <cell r="B3602" t="str">
            <v>POS-POWGAS-EAST</v>
          </cell>
          <cell r="C3602" t="str">
            <v>EPMI-LT-SERC-EXT</v>
          </cell>
          <cell r="D3602" t="str">
            <v>P</v>
          </cell>
          <cell r="E3602">
            <v>36643</v>
          </cell>
          <cell r="F3602">
            <v>0</v>
          </cell>
          <cell r="G3602">
            <v>0</v>
          </cell>
        </row>
        <row r="3603">
          <cell r="A3603">
            <v>36641</v>
          </cell>
          <cell r="B3603" t="str">
            <v>POS-POWGAS-EAST</v>
          </cell>
          <cell r="C3603" t="str">
            <v>EPMI-LT-SERC-EXT</v>
          </cell>
          <cell r="D3603" t="str">
            <v>P</v>
          </cell>
          <cell r="E3603">
            <v>36643</v>
          </cell>
          <cell r="F3603">
            <v>0</v>
          </cell>
          <cell r="G3603">
            <v>0</v>
          </cell>
        </row>
        <row r="3604">
          <cell r="A3604">
            <v>36641</v>
          </cell>
          <cell r="B3604" t="str">
            <v>POS-POWGAS-EAST</v>
          </cell>
          <cell r="C3604" t="str">
            <v>EPMI-LT-SERC-EXT</v>
          </cell>
          <cell r="D3604" t="str">
            <v>P</v>
          </cell>
          <cell r="E3604">
            <v>36643</v>
          </cell>
          <cell r="F3604">
            <v>0</v>
          </cell>
          <cell r="G3604">
            <v>0</v>
          </cell>
        </row>
        <row r="3605">
          <cell r="A3605">
            <v>36641</v>
          </cell>
          <cell r="B3605" t="str">
            <v>POS-POWGAS-EAST</v>
          </cell>
          <cell r="C3605" t="str">
            <v>EPMI-LT-SERC-EXT</v>
          </cell>
          <cell r="D3605" t="str">
            <v>P</v>
          </cell>
          <cell r="E3605">
            <v>36644</v>
          </cell>
          <cell r="F3605">
            <v>0</v>
          </cell>
          <cell r="G3605">
            <v>0</v>
          </cell>
        </row>
        <row r="3606">
          <cell r="A3606">
            <v>36641</v>
          </cell>
          <cell r="B3606" t="str">
            <v>POS-POWGAS-EAST</v>
          </cell>
          <cell r="C3606" t="str">
            <v>EPMI-LT-SERC-EXT</v>
          </cell>
          <cell r="D3606" t="str">
            <v>P</v>
          </cell>
          <cell r="E3606">
            <v>36644</v>
          </cell>
          <cell r="F3606">
            <v>0</v>
          </cell>
          <cell r="G3606">
            <v>0</v>
          </cell>
        </row>
        <row r="3607">
          <cell r="A3607">
            <v>36641</v>
          </cell>
          <cell r="B3607" t="str">
            <v>POS-POWGAS-EAST</v>
          </cell>
          <cell r="C3607" t="str">
            <v>EPMI-LT-SERC-EXT</v>
          </cell>
          <cell r="D3607" t="str">
            <v>P</v>
          </cell>
          <cell r="E3607">
            <v>36644</v>
          </cell>
          <cell r="F3607">
            <v>0</v>
          </cell>
          <cell r="G3607">
            <v>0</v>
          </cell>
        </row>
        <row r="3608">
          <cell r="A3608">
            <v>36641</v>
          </cell>
          <cell r="B3608" t="str">
            <v>POS-POWGAS-EAST</v>
          </cell>
          <cell r="C3608" t="str">
            <v>EPMI-LT-SERC-EXT</v>
          </cell>
          <cell r="D3608" t="str">
            <v>P</v>
          </cell>
          <cell r="E3608">
            <v>36644</v>
          </cell>
          <cell r="F3608">
            <v>0</v>
          </cell>
          <cell r="G3608">
            <v>0</v>
          </cell>
        </row>
        <row r="3609">
          <cell r="A3609">
            <v>36641</v>
          </cell>
          <cell r="B3609" t="str">
            <v>POS-POWGAS-EAST</v>
          </cell>
          <cell r="C3609" t="str">
            <v>EPMI-LT-SERC-EXT</v>
          </cell>
          <cell r="D3609" t="str">
            <v>P</v>
          </cell>
          <cell r="E3609">
            <v>36644</v>
          </cell>
          <cell r="F3609">
            <v>0</v>
          </cell>
          <cell r="G3609">
            <v>0</v>
          </cell>
        </row>
        <row r="3610">
          <cell r="A3610">
            <v>36641</v>
          </cell>
          <cell r="B3610" t="str">
            <v>POS-POWGAS-EAST</v>
          </cell>
          <cell r="C3610" t="str">
            <v>EPMI-LT-SERC-EXT</v>
          </cell>
          <cell r="D3610" t="str">
            <v>P</v>
          </cell>
          <cell r="E3610">
            <v>36644</v>
          </cell>
          <cell r="F3610">
            <v>0</v>
          </cell>
          <cell r="G3610">
            <v>0</v>
          </cell>
        </row>
        <row r="3611">
          <cell r="A3611">
            <v>36641</v>
          </cell>
          <cell r="B3611" t="str">
            <v>POS-POWGAS-EAST</v>
          </cell>
          <cell r="C3611" t="str">
            <v>EPMI-LT-SERC-EXT</v>
          </cell>
          <cell r="D3611" t="str">
            <v>P</v>
          </cell>
          <cell r="E3611">
            <v>36645</v>
          </cell>
          <cell r="F3611">
            <v>0</v>
          </cell>
          <cell r="G3611">
            <v>0</v>
          </cell>
        </row>
        <row r="3612">
          <cell r="A3612">
            <v>36641</v>
          </cell>
          <cell r="B3612" t="str">
            <v>POS-POWGAS-EAST</v>
          </cell>
          <cell r="C3612" t="str">
            <v>EPMI-LT-SERC-EXT</v>
          </cell>
          <cell r="D3612" t="str">
            <v>P</v>
          </cell>
          <cell r="E3612">
            <v>36645</v>
          </cell>
          <cell r="F3612">
            <v>0</v>
          </cell>
          <cell r="G3612">
            <v>0</v>
          </cell>
        </row>
        <row r="3613">
          <cell r="A3613">
            <v>36641</v>
          </cell>
          <cell r="B3613" t="str">
            <v>POS-POWGAS-EAST</v>
          </cell>
          <cell r="C3613" t="str">
            <v>EPMI-LT-SERC-EXT</v>
          </cell>
          <cell r="D3613" t="str">
            <v>P</v>
          </cell>
          <cell r="E3613">
            <v>36645</v>
          </cell>
          <cell r="F3613">
            <v>0</v>
          </cell>
          <cell r="G3613">
            <v>0</v>
          </cell>
        </row>
        <row r="3614">
          <cell r="A3614">
            <v>36641</v>
          </cell>
          <cell r="B3614" t="str">
            <v>POS-POWGAS-EAST</v>
          </cell>
          <cell r="C3614" t="str">
            <v>EPMI-LT-SERC-EXT</v>
          </cell>
          <cell r="D3614" t="str">
            <v>P</v>
          </cell>
          <cell r="E3614">
            <v>36645</v>
          </cell>
          <cell r="F3614">
            <v>0</v>
          </cell>
          <cell r="G3614">
            <v>0</v>
          </cell>
        </row>
        <row r="3615">
          <cell r="A3615">
            <v>36641</v>
          </cell>
          <cell r="B3615" t="str">
            <v>POS-POWGAS-EAST</v>
          </cell>
          <cell r="C3615" t="str">
            <v>EPMI-LT-SERC-EXT</v>
          </cell>
          <cell r="D3615" t="str">
            <v>P</v>
          </cell>
          <cell r="E3615">
            <v>36645</v>
          </cell>
          <cell r="F3615">
            <v>0</v>
          </cell>
          <cell r="G3615">
            <v>0</v>
          </cell>
        </row>
        <row r="3616">
          <cell r="A3616">
            <v>36641</v>
          </cell>
          <cell r="B3616" t="str">
            <v>POS-POWGAS-EAST</v>
          </cell>
          <cell r="C3616" t="str">
            <v>EPMI-LT-SERC-EXT</v>
          </cell>
          <cell r="D3616" t="str">
            <v>P</v>
          </cell>
          <cell r="E3616">
            <v>36645</v>
          </cell>
          <cell r="F3616">
            <v>0</v>
          </cell>
          <cell r="G3616">
            <v>0</v>
          </cell>
        </row>
        <row r="3617">
          <cell r="A3617">
            <v>36641</v>
          </cell>
          <cell r="B3617" t="str">
            <v>POS-POWGAS-EAST</v>
          </cell>
          <cell r="C3617" t="str">
            <v>EPMI-LT-SERC-EXT</v>
          </cell>
          <cell r="D3617" t="str">
            <v>P</v>
          </cell>
          <cell r="E3617">
            <v>36646</v>
          </cell>
          <cell r="F3617">
            <v>0</v>
          </cell>
          <cell r="G3617">
            <v>0</v>
          </cell>
        </row>
        <row r="3618">
          <cell r="A3618">
            <v>36641</v>
          </cell>
          <cell r="B3618" t="str">
            <v>POS-POWGAS-EAST</v>
          </cell>
          <cell r="C3618" t="str">
            <v>EPMI-LT-SERC-EXT</v>
          </cell>
          <cell r="D3618" t="str">
            <v>P</v>
          </cell>
          <cell r="E3618">
            <v>36646</v>
          </cell>
          <cell r="F3618">
            <v>0</v>
          </cell>
          <cell r="G3618">
            <v>0</v>
          </cell>
        </row>
        <row r="3619">
          <cell r="A3619">
            <v>36641</v>
          </cell>
          <cell r="B3619" t="str">
            <v>POS-POWGAS-EAST</v>
          </cell>
          <cell r="C3619" t="str">
            <v>EPMI-LT-SERC-EXT</v>
          </cell>
          <cell r="D3619" t="str">
            <v>P</v>
          </cell>
          <cell r="E3619">
            <v>36646</v>
          </cell>
          <cell r="F3619">
            <v>0</v>
          </cell>
          <cell r="G3619">
            <v>0</v>
          </cell>
        </row>
        <row r="3620">
          <cell r="A3620">
            <v>36641</v>
          </cell>
          <cell r="B3620" t="str">
            <v>POS-POWGAS-EAST</v>
          </cell>
          <cell r="C3620" t="str">
            <v>EPMI-LT-SERC-EXT</v>
          </cell>
          <cell r="D3620" t="str">
            <v>P</v>
          </cell>
          <cell r="E3620">
            <v>36646</v>
          </cell>
          <cell r="F3620">
            <v>0</v>
          </cell>
          <cell r="G3620">
            <v>0</v>
          </cell>
        </row>
        <row r="3621">
          <cell r="A3621">
            <v>36641</v>
          </cell>
          <cell r="B3621" t="str">
            <v>POS-POWGAS-EAST</v>
          </cell>
          <cell r="C3621" t="str">
            <v>EPMI-LT-SERC-EXT</v>
          </cell>
          <cell r="D3621" t="str">
            <v>P</v>
          </cell>
          <cell r="E3621">
            <v>36646</v>
          </cell>
          <cell r="F3621">
            <v>0</v>
          </cell>
          <cell r="G3621">
            <v>0</v>
          </cell>
        </row>
        <row r="3622">
          <cell r="A3622">
            <v>36641</v>
          </cell>
          <cell r="B3622" t="str">
            <v>POS-POWGAS-EAST</v>
          </cell>
          <cell r="C3622" t="str">
            <v>EPMI-LT-SERC-EXT</v>
          </cell>
          <cell r="D3622" t="str">
            <v>P</v>
          </cell>
          <cell r="E3622">
            <v>36646</v>
          </cell>
          <cell r="F3622">
            <v>0</v>
          </cell>
          <cell r="G3622">
            <v>0</v>
          </cell>
        </row>
        <row r="3623">
          <cell r="A3623">
            <v>36641</v>
          </cell>
          <cell r="B3623" t="str">
            <v>POS-POWGAS-EAST</v>
          </cell>
          <cell r="C3623" t="str">
            <v>EPMI-LT-SERC-EXT</v>
          </cell>
          <cell r="D3623" t="str">
            <v>P</v>
          </cell>
          <cell r="E3623">
            <v>36647</v>
          </cell>
          <cell r="F3623">
            <v>0</v>
          </cell>
          <cell r="G3623">
            <v>0</v>
          </cell>
        </row>
        <row r="3624">
          <cell r="A3624">
            <v>36641</v>
          </cell>
          <cell r="B3624" t="str">
            <v>POS-POWGAS-EAST</v>
          </cell>
          <cell r="C3624" t="str">
            <v>EPMI-LT-SERC-EXT</v>
          </cell>
          <cell r="D3624" t="str">
            <v>P</v>
          </cell>
          <cell r="E3624">
            <v>36647</v>
          </cell>
          <cell r="F3624">
            <v>1102.8876057829902</v>
          </cell>
          <cell r="G3624">
            <v>1102.8876057829902</v>
          </cell>
        </row>
        <row r="3625">
          <cell r="A3625">
            <v>36641</v>
          </cell>
          <cell r="B3625" t="str">
            <v>POS-POWGAS-EAST</v>
          </cell>
          <cell r="C3625" t="str">
            <v>EPMI-LT-SERC-EXT</v>
          </cell>
          <cell r="D3625" t="str">
            <v>P</v>
          </cell>
          <cell r="E3625">
            <v>36647</v>
          </cell>
          <cell r="F3625">
            <v>0</v>
          </cell>
          <cell r="G3625">
            <v>0</v>
          </cell>
        </row>
        <row r="3626">
          <cell r="A3626">
            <v>36641</v>
          </cell>
          <cell r="B3626" t="str">
            <v>POS-POWGAS-EAST</v>
          </cell>
          <cell r="C3626" t="str">
            <v>EPMI-LT-SERC-EXT</v>
          </cell>
          <cell r="D3626" t="str">
            <v>P</v>
          </cell>
          <cell r="E3626">
            <v>36647</v>
          </cell>
          <cell r="F3626">
            <v>0</v>
          </cell>
          <cell r="G3626">
            <v>0</v>
          </cell>
        </row>
        <row r="3627">
          <cell r="A3627">
            <v>36641</v>
          </cell>
          <cell r="B3627" t="str">
            <v>POS-POWGAS-EAST</v>
          </cell>
          <cell r="C3627" t="str">
            <v>EPMI-LT-SERC-EXT</v>
          </cell>
          <cell r="D3627" t="str">
            <v>P</v>
          </cell>
          <cell r="E3627">
            <v>36647</v>
          </cell>
          <cell r="F3627">
            <v>-117.77385152680002</v>
          </cell>
          <cell r="G3627">
            <v>-117.77385152680002</v>
          </cell>
        </row>
        <row r="3628">
          <cell r="A3628">
            <v>36641</v>
          </cell>
          <cell r="B3628" t="str">
            <v>POS-POWGAS-EAST</v>
          </cell>
          <cell r="C3628" t="str">
            <v>EPMI-LT-SERC-EXT</v>
          </cell>
          <cell r="D3628" t="str">
            <v>P</v>
          </cell>
          <cell r="E3628">
            <v>36647</v>
          </cell>
          <cell r="F3628">
            <v>-1102.8208856084402</v>
          </cell>
          <cell r="G3628">
            <v>-1102.8208856084402</v>
          </cell>
        </row>
        <row r="3629">
          <cell r="A3629">
            <v>36641</v>
          </cell>
          <cell r="B3629" t="str">
            <v>POS-POWGAS-EAST</v>
          </cell>
          <cell r="C3629" t="str">
            <v>EPMI-LT-SERC-EXT</v>
          </cell>
          <cell r="D3629" t="str">
            <v>P</v>
          </cell>
          <cell r="E3629">
            <v>36648</v>
          </cell>
          <cell r="F3629">
            <v>0</v>
          </cell>
          <cell r="G3629">
            <v>0</v>
          </cell>
        </row>
        <row r="3630">
          <cell r="A3630">
            <v>36641</v>
          </cell>
          <cell r="B3630" t="str">
            <v>POS-POWGAS-EAST</v>
          </cell>
          <cell r="C3630" t="str">
            <v>EPMI-LT-SERC-EXT</v>
          </cell>
          <cell r="D3630" t="str">
            <v>P</v>
          </cell>
          <cell r="E3630">
            <v>36648</v>
          </cell>
          <cell r="F3630">
            <v>1102.7016853693201</v>
          </cell>
          <cell r="G3630">
            <v>1102.7016853693201</v>
          </cell>
        </row>
        <row r="3631">
          <cell r="A3631">
            <v>36641</v>
          </cell>
          <cell r="B3631" t="str">
            <v>POS-POWGAS-EAST</v>
          </cell>
          <cell r="C3631" t="str">
            <v>EPMI-LT-SERC-EXT</v>
          </cell>
          <cell r="D3631" t="str">
            <v>P</v>
          </cell>
          <cell r="E3631">
            <v>36648</v>
          </cell>
          <cell r="F3631">
            <v>0</v>
          </cell>
          <cell r="G3631">
            <v>0</v>
          </cell>
        </row>
        <row r="3632">
          <cell r="A3632">
            <v>36641</v>
          </cell>
          <cell r="B3632" t="str">
            <v>POS-POWGAS-EAST</v>
          </cell>
          <cell r="C3632" t="str">
            <v>EPMI-LT-SERC-EXT</v>
          </cell>
          <cell r="D3632" t="str">
            <v>P</v>
          </cell>
          <cell r="E3632">
            <v>36648</v>
          </cell>
          <cell r="F3632">
            <v>0</v>
          </cell>
          <cell r="G3632">
            <v>0</v>
          </cell>
        </row>
        <row r="3633">
          <cell r="A3633">
            <v>36641</v>
          </cell>
          <cell r="B3633" t="str">
            <v>POS-POWGAS-EAST</v>
          </cell>
          <cell r="C3633" t="str">
            <v>EPMI-LT-SERC-EXT</v>
          </cell>
          <cell r="D3633" t="str">
            <v>P</v>
          </cell>
          <cell r="E3633">
            <v>36648</v>
          </cell>
          <cell r="F3633">
            <v>-115.93519374320002</v>
          </cell>
          <cell r="G3633">
            <v>-115.93519374320002</v>
          </cell>
        </row>
        <row r="3634">
          <cell r="A3634">
            <v>36641</v>
          </cell>
          <cell r="B3634" t="str">
            <v>POS-POWGAS-EAST</v>
          </cell>
          <cell r="C3634" t="str">
            <v>EPMI-LT-SERC-EXT</v>
          </cell>
          <cell r="D3634" t="str">
            <v>P</v>
          </cell>
          <cell r="E3634">
            <v>36648</v>
          </cell>
          <cell r="F3634">
            <v>-1102.5187623888303</v>
          </cell>
          <cell r="G3634">
            <v>-1102.5187623888303</v>
          </cell>
        </row>
        <row r="3635">
          <cell r="A3635">
            <v>36641</v>
          </cell>
          <cell r="B3635" t="str">
            <v>POS-POWGAS-EAST</v>
          </cell>
          <cell r="C3635" t="str">
            <v>EPMI-LT-SERC-EXT</v>
          </cell>
          <cell r="D3635" t="str">
            <v>P</v>
          </cell>
          <cell r="E3635">
            <v>36649</v>
          </cell>
          <cell r="F3635">
            <v>0</v>
          </cell>
          <cell r="G3635">
            <v>0</v>
          </cell>
        </row>
        <row r="3636">
          <cell r="A3636">
            <v>36641</v>
          </cell>
          <cell r="B3636" t="str">
            <v>POS-POWGAS-EAST</v>
          </cell>
          <cell r="C3636" t="str">
            <v>EPMI-LT-SERC-EXT</v>
          </cell>
          <cell r="D3636" t="str">
            <v>P</v>
          </cell>
          <cell r="E3636">
            <v>36649</v>
          </cell>
          <cell r="F3636">
            <v>1102.51561623004</v>
          </cell>
          <cell r="G3636">
            <v>1102.51561623004</v>
          </cell>
        </row>
        <row r="3637">
          <cell r="A3637">
            <v>36641</v>
          </cell>
          <cell r="B3637" t="str">
            <v>POS-POWGAS-EAST</v>
          </cell>
          <cell r="C3637" t="str">
            <v>EPMI-LT-SERC-EXT</v>
          </cell>
          <cell r="D3637" t="str">
            <v>P</v>
          </cell>
          <cell r="E3637">
            <v>36649</v>
          </cell>
          <cell r="F3637">
            <v>0</v>
          </cell>
          <cell r="G3637">
            <v>0</v>
          </cell>
        </row>
        <row r="3638">
          <cell r="A3638">
            <v>36641</v>
          </cell>
          <cell r="B3638" t="str">
            <v>POS-POWGAS-EAST</v>
          </cell>
          <cell r="C3638" t="str">
            <v>EPMI-LT-SERC-EXT</v>
          </cell>
          <cell r="D3638" t="str">
            <v>P</v>
          </cell>
          <cell r="E3638">
            <v>36649</v>
          </cell>
          <cell r="F3638">
            <v>0</v>
          </cell>
          <cell r="G3638">
            <v>0</v>
          </cell>
        </row>
        <row r="3639">
          <cell r="A3639">
            <v>36641</v>
          </cell>
          <cell r="B3639" t="str">
            <v>POS-POWGAS-EAST</v>
          </cell>
          <cell r="C3639" t="str">
            <v>EPMI-LT-SERC-EXT</v>
          </cell>
          <cell r="D3639" t="str">
            <v>P</v>
          </cell>
          <cell r="E3639">
            <v>36649</v>
          </cell>
          <cell r="F3639">
            <v>-114.42372353600001</v>
          </cell>
          <cell r="G3639">
            <v>-114.42372353600001</v>
          </cell>
        </row>
        <row r="3640">
          <cell r="A3640">
            <v>36641</v>
          </cell>
          <cell r="B3640" t="str">
            <v>POS-POWGAS-EAST</v>
          </cell>
          <cell r="C3640" t="str">
            <v>EPMI-LT-SERC-EXT</v>
          </cell>
          <cell r="D3640" t="str">
            <v>P</v>
          </cell>
          <cell r="E3640">
            <v>36649</v>
          </cell>
          <cell r="F3640">
            <v>-1102.11755198694</v>
          </cell>
          <cell r="G3640">
            <v>-1102.11755198694</v>
          </cell>
        </row>
        <row r="3641">
          <cell r="A3641">
            <v>36641</v>
          </cell>
          <cell r="B3641" t="str">
            <v>POS-POWGAS-EAST</v>
          </cell>
          <cell r="C3641" t="str">
            <v>EPMI-LT-SERC-EXT</v>
          </cell>
          <cell r="D3641" t="str">
            <v>P</v>
          </cell>
          <cell r="E3641">
            <v>36650</v>
          </cell>
          <cell r="F3641">
            <v>0</v>
          </cell>
          <cell r="G3641">
            <v>0</v>
          </cell>
        </row>
        <row r="3642">
          <cell r="A3642">
            <v>36641</v>
          </cell>
          <cell r="B3642" t="str">
            <v>POS-POWGAS-EAST</v>
          </cell>
          <cell r="C3642" t="str">
            <v>EPMI-LT-SERC-EXT</v>
          </cell>
          <cell r="D3642" t="str">
            <v>P</v>
          </cell>
          <cell r="E3642">
            <v>36650</v>
          </cell>
          <cell r="F3642">
            <v>1102.3293984550403</v>
          </cell>
          <cell r="G3642">
            <v>1102.3293984550403</v>
          </cell>
        </row>
        <row r="3643">
          <cell r="A3643">
            <v>36641</v>
          </cell>
          <cell r="B3643" t="str">
            <v>POS-POWGAS-EAST</v>
          </cell>
          <cell r="C3643" t="str">
            <v>EPMI-LT-SERC-EXT</v>
          </cell>
          <cell r="D3643" t="str">
            <v>P</v>
          </cell>
          <cell r="E3643">
            <v>36650</v>
          </cell>
          <cell r="F3643">
            <v>0</v>
          </cell>
          <cell r="G3643">
            <v>0</v>
          </cell>
        </row>
        <row r="3644">
          <cell r="A3644">
            <v>36641</v>
          </cell>
          <cell r="B3644" t="str">
            <v>POS-POWGAS-EAST</v>
          </cell>
          <cell r="C3644" t="str">
            <v>EPMI-LT-SERC-EXT</v>
          </cell>
          <cell r="D3644" t="str">
            <v>P</v>
          </cell>
          <cell r="E3644">
            <v>36650</v>
          </cell>
          <cell r="F3644">
            <v>0</v>
          </cell>
          <cell r="G3644">
            <v>0</v>
          </cell>
        </row>
        <row r="3645">
          <cell r="A3645">
            <v>36641</v>
          </cell>
          <cell r="B3645" t="str">
            <v>POS-POWGAS-EAST</v>
          </cell>
          <cell r="C3645" t="str">
            <v>EPMI-LT-SERC-EXT</v>
          </cell>
          <cell r="D3645" t="str">
            <v>P</v>
          </cell>
          <cell r="E3645">
            <v>36650</v>
          </cell>
          <cell r="F3645">
            <v>-113.1635425792</v>
          </cell>
          <cell r="G3645">
            <v>-113.1635425792</v>
          </cell>
        </row>
        <row r="3646">
          <cell r="A3646">
            <v>36641</v>
          </cell>
          <cell r="B3646" t="str">
            <v>POS-POWGAS-EAST</v>
          </cell>
          <cell r="C3646" t="str">
            <v>EPMI-LT-SERC-EXT</v>
          </cell>
          <cell r="D3646" t="str">
            <v>P</v>
          </cell>
          <cell r="E3646">
            <v>36650</v>
          </cell>
          <cell r="F3646">
            <v>-1101.5965075265201</v>
          </cell>
          <cell r="G3646">
            <v>-1101.5965075265201</v>
          </cell>
        </row>
        <row r="3647">
          <cell r="A3647">
            <v>36641</v>
          </cell>
          <cell r="B3647" t="str">
            <v>POS-POWGAS-EAST</v>
          </cell>
          <cell r="C3647" t="str">
            <v>EPMI-LT-SERC-EXT</v>
          </cell>
          <cell r="D3647" t="str">
            <v>P</v>
          </cell>
          <cell r="E3647">
            <v>36651</v>
          </cell>
          <cell r="F3647">
            <v>0</v>
          </cell>
          <cell r="G3647">
            <v>0</v>
          </cell>
        </row>
        <row r="3648">
          <cell r="A3648">
            <v>36641</v>
          </cell>
          <cell r="B3648" t="str">
            <v>POS-POWGAS-EAST</v>
          </cell>
          <cell r="C3648" t="str">
            <v>EPMI-LT-SERC-EXT</v>
          </cell>
          <cell r="D3648" t="str">
            <v>P</v>
          </cell>
          <cell r="E3648">
            <v>36651</v>
          </cell>
          <cell r="F3648">
            <v>1102.1430321342802</v>
          </cell>
          <cell r="G3648">
            <v>1102.1430321342802</v>
          </cell>
        </row>
        <row r="3649">
          <cell r="A3649">
            <v>36641</v>
          </cell>
          <cell r="B3649" t="str">
            <v>POS-POWGAS-EAST</v>
          </cell>
          <cell r="C3649" t="str">
            <v>EPMI-LT-SERC-EXT</v>
          </cell>
          <cell r="D3649" t="str">
            <v>P</v>
          </cell>
          <cell r="E3649">
            <v>36651</v>
          </cell>
          <cell r="F3649">
            <v>0</v>
          </cell>
          <cell r="G3649">
            <v>0</v>
          </cell>
        </row>
        <row r="3650">
          <cell r="A3650">
            <v>36641</v>
          </cell>
          <cell r="B3650" t="str">
            <v>POS-POWGAS-EAST</v>
          </cell>
          <cell r="C3650" t="str">
            <v>EPMI-LT-SERC-EXT</v>
          </cell>
          <cell r="D3650" t="str">
            <v>P</v>
          </cell>
          <cell r="E3650">
            <v>36651</v>
          </cell>
          <cell r="F3650">
            <v>0</v>
          </cell>
          <cell r="G3650">
            <v>0</v>
          </cell>
        </row>
        <row r="3651">
          <cell r="A3651">
            <v>36641</v>
          </cell>
          <cell r="B3651" t="str">
            <v>POS-POWGAS-EAST</v>
          </cell>
          <cell r="C3651" t="str">
            <v>EPMI-LT-SERC-EXT</v>
          </cell>
          <cell r="D3651" t="str">
            <v>P</v>
          </cell>
          <cell r="E3651">
            <v>36651</v>
          </cell>
          <cell r="F3651">
            <v>-112.10033937300001</v>
          </cell>
          <cell r="G3651">
            <v>-112.10033937300001</v>
          </cell>
        </row>
        <row r="3652">
          <cell r="A3652">
            <v>36641</v>
          </cell>
          <cell r="B3652" t="str">
            <v>POS-POWGAS-EAST</v>
          </cell>
          <cell r="C3652" t="str">
            <v>EPMI-LT-SERC-EXT</v>
          </cell>
          <cell r="D3652" t="str">
            <v>P</v>
          </cell>
          <cell r="E3652">
            <v>36651</v>
          </cell>
          <cell r="F3652">
            <v>-1101.06914128944</v>
          </cell>
          <cell r="G3652">
            <v>-1101.06914128944</v>
          </cell>
        </row>
        <row r="3653">
          <cell r="A3653">
            <v>36641</v>
          </cell>
          <cell r="B3653" t="str">
            <v>POS-POWGAS-EAST</v>
          </cell>
          <cell r="C3653" t="str">
            <v>EPMI-LT-SERC-EXT</v>
          </cell>
          <cell r="D3653" t="str">
            <v>P</v>
          </cell>
          <cell r="E3653">
            <v>36652</v>
          </cell>
          <cell r="F3653">
            <v>1101.9565173578001</v>
          </cell>
          <cell r="G3653">
            <v>1101.9565173578001</v>
          </cell>
        </row>
        <row r="3654">
          <cell r="A3654">
            <v>36641</v>
          </cell>
          <cell r="B3654" t="str">
            <v>POS-POWGAS-EAST</v>
          </cell>
          <cell r="C3654" t="str">
            <v>EPMI-LT-SERC-EXT</v>
          </cell>
          <cell r="D3654" t="str">
            <v>P</v>
          </cell>
          <cell r="E3654">
            <v>36652</v>
          </cell>
          <cell r="F3654">
            <v>0</v>
          </cell>
          <cell r="G3654">
            <v>0</v>
          </cell>
        </row>
        <row r="3655">
          <cell r="A3655">
            <v>36641</v>
          </cell>
          <cell r="B3655" t="str">
            <v>POS-POWGAS-EAST</v>
          </cell>
          <cell r="C3655" t="str">
            <v>EPMI-LT-SERC-EXT</v>
          </cell>
          <cell r="D3655" t="str">
            <v>P</v>
          </cell>
          <cell r="E3655">
            <v>36652</v>
          </cell>
          <cell r="F3655">
            <v>0</v>
          </cell>
          <cell r="G3655">
            <v>0</v>
          </cell>
        </row>
        <row r="3656">
          <cell r="A3656">
            <v>36641</v>
          </cell>
          <cell r="B3656" t="str">
            <v>POS-POWGAS-EAST</v>
          </cell>
          <cell r="C3656" t="str">
            <v>EPMI-LT-SERC-EXT</v>
          </cell>
          <cell r="D3656" t="str">
            <v>P</v>
          </cell>
          <cell r="E3656">
            <v>36652</v>
          </cell>
          <cell r="F3656">
            <v>0</v>
          </cell>
          <cell r="G3656">
            <v>0</v>
          </cell>
        </row>
        <row r="3657">
          <cell r="A3657">
            <v>36641</v>
          </cell>
          <cell r="B3657" t="str">
            <v>POS-POWGAS-EAST</v>
          </cell>
          <cell r="C3657" t="str">
            <v>EPMI-LT-SERC-EXT</v>
          </cell>
          <cell r="D3657" t="str">
            <v>P</v>
          </cell>
          <cell r="E3657">
            <v>36652</v>
          </cell>
          <cell r="F3657">
            <v>-1211.2435960864302</v>
          </cell>
          <cell r="G3657">
            <v>-1211.2435960864302</v>
          </cell>
        </row>
        <row r="3658">
          <cell r="A3658">
            <v>36641</v>
          </cell>
          <cell r="B3658" t="str">
            <v>POS-POWGAS-EAST</v>
          </cell>
          <cell r="C3658" t="str">
            <v>EPMI-LT-SERC-EXT</v>
          </cell>
          <cell r="D3658" t="str">
            <v>P</v>
          </cell>
          <cell r="E3658">
            <v>36652</v>
          </cell>
          <cell r="F3658">
            <v>0</v>
          </cell>
          <cell r="G3658">
            <v>0</v>
          </cell>
        </row>
        <row r="3659">
          <cell r="A3659">
            <v>36641</v>
          </cell>
          <cell r="B3659" t="str">
            <v>POS-POWGAS-EAST</v>
          </cell>
          <cell r="C3659" t="str">
            <v>EPMI-LT-SERC-EXT</v>
          </cell>
          <cell r="D3659" t="str">
            <v>P</v>
          </cell>
          <cell r="E3659">
            <v>36653</v>
          </cell>
          <cell r="F3659">
            <v>1101.7698542156102</v>
          </cell>
          <cell r="G3659">
            <v>1101.7698542156102</v>
          </cell>
        </row>
        <row r="3660">
          <cell r="A3660">
            <v>36641</v>
          </cell>
          <cell r="B3660" t="str">
            <v>POS-POWGAS-EAST</v>
          </cell>
          <cell r="C3660" t="str">
            <v>EPMI-LT-SERC-EXT</v>
          </cell>
          <cell r="D3660" t="str">
            <v>P</v>
          </cell>
          <cell r="E3660">
            <v>36653</v>
          </cell>
          <cell r="F3660">
            <v>0</v>
          </cell>
          <cell r="G3660">
            <v>0</v>
          </cell>
        </row>
        <row r="3661">
          <cell r="A3661">
            <v>36641</v>
          </cell>
          <cell r="B3661" t="str">
            <v>POS-POWGAS-EAST</v>
          </cell>
          <cell r="C3661" t="str">
            <v>EPMI-LT-SERC-EXT</v>
          </cell>
          <cell r="D3661" t="str">
            <v>P</v>
          </cell>
          <cell r="E3661">
            <v>36653</v>
          </cell>
          <cell r="F3661">
            <v>0</v>
          </cell>
          <cell r="G3661">
            <v>0</v>
          </cell>
        </row>
        <row r="3662">
          <cell r="A3662">
            <v>36641</v>
          </cell>
          <cell r="B3662" t="str">
            <v>POS-POWGAS-EAST</v>
          </cell>
          <cell r="C3662" t="str">
            <v>EPMI-LT-SERC-EXT</v>
          </cell>
          <cell r="D3662" t="str">
            <v>P</v>
          </cell>
          <cell r="E3662">
            <v>36653</v>
          </cell>
          <cell r="F3662">
            <v>0</v>
          </cell>
          <cell r="G3662">
            <v>0</v>
          </cell>
        </row>
        <row r="3663">
          <cell r="A3663">
            <v>36641</v>
          </cell>
          <cell r="B3663" t="str">
            <v>POS-POWGAS-EAST</v>
          </cell>
          <cell r="C3663" t="str">
            <v>EPMI-LT-SERC-EXT</v>
          </cell>
          <cell r="D3663" t="str">
            <v>P</v>
          </cell>
          <cell r="E3663">
            <v>36653</v>
          </cell>
          <cell r="F3663">
            <v>-1209.9127532254799</v>
          </cell>
          <cell r="G3663">
            <v>-1209.9127532254799</v>
          </cell>
        </row>
        <row r="3664">
          <cell r="A3664">
            <v>36641</v>
          </cell>
          <cell r="B3664" t="str">
            <v>POS-POWGAS-EAST</v>
          </cell>
          <cell r="C3664" t="str">
            <v>EPMI-LT-SERC-EXT</v>
          </cell>
          <cell r="D3664" t="str">
            <v>P</v>
          </cell>
          <cell r="E3664">
            <v>36653</v>
          </cell>
          <cell r="F3664">
            <v>0</v>
          </cell>
          <cell r="G3664">
            <v>0</v>
          </cell>
        </row>
        <row r="3665">
          <cell r="A3665">
            <v>36641</v>
          </cell>
          <cell r="B3665" t="str">
            <v>POS-POWGAS-EAST</v>
          </cell>
          <cell r="C3665" t="str">
            <v>EPMI-LT-SERC-EXT</v>
          </cell>
          <cell r="D3665" t="str">
            <v>P</v>
          </cell>
          <cell r="E3665">
            <v>36654</v>
          </cell>
          <cell r="F3665">
            <v>0</v>
          </cell>
          <cell r="G3665">
            <v>0</v>
          </cell>
        </row>
        <row r="3666">
          <cell r="A3666">
            <v>36641</v>
          </cell>
          <cell r="B3666" t="str">
            <v>POS-POWGAS-EAST</v>
          </cell>
          <cell r="C3666" t="str">
            <v>EPMI-LT-SERC-EXT</v>
          </cell>
          <cell r="D3666" t="str">
            <v>P</v>
          </cell>
          <cell r="E3666">
            <v>36654</v>
          </cell>
          <cell r="F3666">
            <v>1101.5830427863302</v>
          </cell>
          <cell r="G3666">
            <v>1101.5830427863302</v>
          </cell>
        </row>
        <row r="3667">
          <cell r="A3667">
            <v>36641</v>
          </cell>
          <cell r="B3667" t="str">
            <v>POS-POWGAS-EAST</v>
          </cell>
          <cell r="C3667" t="str">
            <v>EPMI-LT-SERC-EXT</v>
          </cell>
          <cell r="D3667" t="str">
            <v>P</v>
          </cell>
          <cell r="E3667">
            <v>36654</v>
          </cell>
          <cell r="F3667">
            <v>0</v>
          </cell>
          <cell r="G3667">
            <v>0</v>
          </cell>
        </row>
        <row r="3668">
          <cell r="A3668">
            <v>36641</v>
          </cell>
          <cell r="B3668" t="str">
            <v>POS-POWGAS-EAST</v>
          </cell>
          <cell r="C3668" t="str">
            <v>EPMI-LT-SERC-EXT</v>
          </cell>
          <cell r="D3668" t="str">
            <v>P</v>
          </cell>
          <cell r="E3668">
            <v>36654</v>
          </cell>
          <cell r="F3668">
            <v>0</v>
          </cell>
          <cell r="G3668">
            <v>0</v>
          </cell>
        </row>
        <row r="3669">
          <cell r="A3669">
            <v>36641</v>
          </cell>
          <cell r="B3669" t="str">
            <v>POS-POWGAS-EAST</v>
          </cell>
          <cell r="C3669" t="str">
            <v>EPMI-LT-SERC-EXT</v>
          </cell>
          <cell r="D3669" t="str">
            <v>P</v>
          </cell>
          <cell r="E3669">
            <v>36654</v>
          </cell>
          <cell r="F3669">
            <v>-109.74220259979998</v>
          </cell>
          <cell r="G3669">
            <v>-109.74220259979998</v>
          </cell>
        </row>
        <row r="3670">
          <cell r="A3670">
            <v>36641</v>
          </cell>
          <cell r="B3670" t="str">
            <v>POS-POWGAS-EAST</v>
          </cell>
          <cell r="C3670" t="str">
            <v>EPMI-LT-SERC-EXT</v>
          </cell>
          <cell r="D3670" t="str">
            <v>P</v>
          </cell>
          <cell r="E3670">
            <v>36654</v>
          </cell>
          <cell r="F3670">
            <v>-1098.48842824861</v>
          </cell>
          <cell r="G3670">
            <v>-1098.48842824861</v>
          </cell>
        </row>
        <row r="3671">
          <cell r="A3671">
            <v>36641</v>
          </cell>
          <cell r="B3671" t="str">
            <v>POS-POWGAS-EAST</v>
          </cell>
          <cell r="C3671" t="str">
            <v>EPMI-LT-SERC-EXT</v>
          </cell>
          <cell r="D3671" t="str">
            <v>P</v>
          </cell>
          <cell r="E3671">
            <v>36655</v>
          </cell>
          <cell r="F3671">
            <v>0</v>
          </cell>
          <cell r="G3671">
            <v>0</v>
          </cell>
        </row>
        <row r="3672">
          <cell r="A3672">
            <v>36641</v>
          </cell>
          <cell r="B3672" t="str">
            <v>POS-POWGAS-EAST</v>
          </cell>
          <cell r="C3672" t="str">
            <v>EPMI-LT-SERC-EXT</v>
          </cell>
          <cell r="D3672" t="str">
            <v>P</v>
          </cell>
          <cell r="E3672">
            <v>36655</v>
          </cell>
          <cell r="F3672">
            <v>1101.3960831388304</v>
          </cell>
          <cell r="G3672">
            <v>1101.3960831388304</v>
          </cell>
        </row>
        <row r="3673">
          <cell r="A3673">
            <v>36641</v>
          </cell>
          <cell r="B3673" t="str">
            <v>POS-POWGAS-EAST</v>
          </cell>
          <cell r="C3673" t="str">
            <v>EPMI-LT-SERC-EXT</v>
          </cell>
          <cell r="D3673" t="str">
            <v>P</v>
          </cell>
          <cell r="E3673">
            <v>36655</v>
          </cell>
          <cell r="F3673">
            <v>0</v>
          </cell>
          <cell r="G3673">
            <v>0</v>
          </cell>
        </row>
        <row r="3674">
          <cell r="A3674">
            <v>36641</v>
          </cell>
          <cell r="B3674" t="str">
            <v>POS-POWGAS-EAST</v>
          </cell>
          <cell r="C3674" t="str">
            <v>EPMI-LT-SERC-EXT</v>
          </cell>
          <cell r="D3674" t="str">
            <v>P</v>
          </cell>
          <cell r="E3674">
            <v>36655</v>
          </cell>
          <cell r="F3674">
            <v>0</v>
          </cell>
          <cell r="G3674">
            <v>0</v>
          </cell>
        </row>
        <row r="3675">
          <cell r="A3675">
            <v>36641</v>
          </cell>
          <cell r="B3675" t="str">
            <v>POS-POWGAS-EAST</v>
          </cell>
          <cell r="C3675" t="str">
            <v>EPMI-LT-SERC-EXT</v>
          </cell>
          <cell r="D3675" t="str">
            <v>P</v>
          </cell>
          <cell r="E3675">
            <v>36655</v>
          </cell>
          <cell r="F3675">
            <v>-109.15577090520001</v>
          </cell>
          <cell r="G3675">
            <v>-109.15577090520001</v>
          </cell>
        </row>
        <row r="3676">
          <cell r="A3676">
            <v>36641</v>
          </cell>
          <cell r="B3676" t="str">
            <v>POS-POWGAS-EAST</v>
          </cell>
          <cell r="C3676" t="str">
            <v>EPMI-LT-SERC-EXT</v>
          </cell>
          <cell r="D3676" t="str">
            <v>P</v>
          </cell>
          <cell r="E3676">
            <v>36655</v>
          </cell>
          <cell r="F3676">
            <v>-1097.4019468505303</v>
          </cell>
          <cell r="G3676">
            <v>-1097.4019468505303</v>
          </cell>
        </row>
        <row r="3677">
          <cell r="A3677">
            <v>36641</v>
          </cell>
          <cell r="B3677" t="str">
            <v>POS-POWGAS-EAST</v>
          </cell>
          <cell r="C3677" t="str">
            <v>EPMI-LT-SERC-EXT</v>
          </cell>
          <cell r="D3677" t="str">
            <v>P</v>
          </cell>
          <cell r="E3677">
            <v>36656</v>
          </cell>
          <cell r="F3677">
            <v>0</v>
          </cell>
          <cell r="G3677">
            <v>0</v>
          </cell>
        </row>
        <row r="3678">
          <cell r="A3678">
            <v>36641</v>
          </cell>
          <cell r="B3678" t="str">
            <v>POS-POWGAS-EAST</v>
          </cell>
          <cell r="C3678" t="str">
            <v>EPMI-LT-SERC-EXT</v>
          </cell>
          <cell r="D3678" t="str">
            <v>P</v>
          </cell>
          <cell r="E3678">
            <v>36656</v>
          </cell>
          <cell r="F3678">
            <v>1101.2089752765201</v>
          </cell>
          <cell r="G3678">
            <v>1101.2089752765201</v>
          </cell>
        </row>
        <row r="3679">
          <cell r="A3679">
            <v>36641</v>
          </cell>
          <cell r="B3679" t="str">
            <v>POS-POWGAS-EAST</v>
          </cell>
          <cell r="C3679" t="str">
            <v>EPMI-LT-SERC-EXT</v>
          </cell>
          <cell r="D3679" t="str">
            <v>P</v>
          </cell>
          <cell r="E3679">
            <v>36656</v>
          </cell>
          <cell r="F3679">
            <v>0</v>
          </cell>
          <cell r="G3679">
            <v>0</v>
          </cell>
        </row>
        <row r="3680">
          <cell r="A3680">
            <v>36641</v>
          </cell>
          <cell r="B3680" t="str">
            <v>POS-POWGAS-EAST</v>
          </cell>
          <cell r="C3680" t="str">
            <v>EPMI-LT-SERC-EXT</v>
          </cell>
          <cell r="D3680" t="str">
            <v>P</v>
          </cell>
          <cell r="E3680">
            <v>36656</v>
          </cell>
          <cell r="F3680">
            <v>0</v>
          </cell>
          <cell r="G3680">
            <v>0</v>
          </cell>
        </row>
        <row r="3681">
          <cell r="A3681">
            <v>36641</v>
          </cell>
          <cell r="B3681" t="str">
            <v>POS-POWGAS-EAST</v>
          </cell>
          <cell r="C3681" t="str">
            <v>EPMI-LT-SERC-EXT</v>
          </cell>
          <cell r="D3681" t="str">
            <v>P</v>
          </cell>
          <cell r="E3681">
            <v>36656</v>
          </cell>
          <cell r="F3681">
            <v>-108.64271563510002</v>
          </cell>
          <cell r="G3681">
            <v>-108.64271563510002</v>
          </cell>
        </row>
        <row r="3682">
          <cell r="A3682">
            <v>36641</v>
          </cell>
          <cell r="B3682" t="str">
            <v>POS-POWGAS-EAST</v>
          </cell>
          <cell r="C3682" t="str">
            <v>EPMI-LT-SERC-EXT</v>
          </cell>
          <cell r="D3682" t="str">
            <v>P</v>
          </cell>
          <cell r="E3682">
            <v>36656</v>
          </cell>
          <cell r="F3682">
            <v>-1096.2207252217702</v>
          </cell>
          <cell r="G3682">
            <v>-1096.2207252217702</v>
          </cell>
        </row>
        <row r="3683">
          <cell r="A3683">
            <v>36641</v>
          </cell>
          <cell r="B3683" t="str">
            <v>POS-POWGAS-EAST</v>
          </cell>
          <cell r="C3683" t="str">
            <v>EPMI-LT-SERC-EXT</v>
          </cell>
          <cell r="D3683" t="str">
            <v>P</v>
          </cell>
          <cell r="E3683">
            <v>36657</v>
          </cell>
          <cell r="F3683">
            <v>0</v>
          </cell>
          <cell r="G3683">
            <v>0</v>
          </cell>
        </row>
        <row r="3684">
          <cell r="A3684">
            <v>36641</v>
          </cell>
          <cell r="B3684" t="str">
            <v>POS-POWGAS-EAST</v>
          </cell>
          <cell r="C3684" t="str">
            <v>EPMI-LT-SERC-EXT</v>
          </cell>
          <cell r="D3684" t="str">
            <v>P</v>
          </cell>
          <cell r="E3684">
            <v>36657</v>
          </cell>
          <cell r="F3684">
            <v>1101.0217190628705</v>
          </cell>
          <cell r="G3684">
            <v>1101.0217190628705</v>
          </cell>
        </row>
        <row r="3685">
          <cell r="A3685">
            <v>36641</v>
          </cell>
          <cell r="B3685" t="str">
            <v>POS-POWGAS-EAST</v>
          </cell>
          <cell r="C3685" t="str">
            <v>EPMI-LT-SERC-EXT</v>
          </cell>
          <cell r="D3685" t="str">
            <v>P</v>
          </cell>
          <cell r="E3685">
            <v>36657</v>
          </cell>
          <cell r="F3685">
            <v>0</v>
          </cell>
          <cell r="G3685">
            <v>0</v>
          </cell>
        </row>
        <row r="3686">
          <cell r="A3686">
            <v>36641</v>
          </cell>
          <cell r="B3686" t="str">
            <v>POS-POWGAS-EAST</v>
          </cell>
          <cell r="C3686" t="str">
            <v>EPMI-LT-SERC-EXT</v>
          </cell>
          <cell r="D3686" t="str">
            <v>P</v>
          </cell>
          <cell r="E3686">
            <v>36657</v>
          </cell>
          <cell r="F3686">
            <v>0</v>
          </cell>
          <cell r="G3686">
            <v>0</v>
          </cell>
        </row>
        <row r="3687">
          <cell r="A3687">
            <v>36641</v>
          </cell>
          <cell r="B3687" t="str">
            <v>POS-POWGAS-EAST</v>
          </cell>
          <cell r="C3687" t="str">
            <v>EPMI-LT-SERC-EXT</v>
          </cell>
          <cell r="D3687" t="str">
            <v>P</v>
          </cell>
          <cell r="E3687">
            <v>36657</v>
          </cell>
          <cell r="F3687">
            <v>-108.19196515740001</v>
          </cell>
          <cell r="G3687">
            <v>-108.19196515740001</v>
          </cell>
        </row>
        <row r="3688">
          <cell r="A3688">
            <v>36641</v>
          </cell>
          <cell r="B3688" t="str">
            <v>POS-POWGAS-EAST</v>
          </cell>
          <cell r="C3688" t="str">
            <v>EPMI-LT-SERC-EXT</v>
          </cell>
          <cell r="D3688" t="str">
            <v>P</v>
          </cell>
          <cell r="E3688">
            <v>36657</v>
          </cell>
          <cell r="F3688">
            <v>-1094.9571967094901</v>
          </cell>
          <cell r="G3688">
            <v>-1094.9571967094901</v>
          </cell>
        </row>
        <row r="3689">
          <cell r="A3689">
            <v>36641</v>
          </cell>
          <cell r="B3689" t="str">
            <v>POS-POWGAS-EAST</v>
          </cell>
          <cell r="C3689" t="str">
            <v>EPMI-LT-SERC-EXT</v>
          </cell>
          <cell r="D3689" t="str">
            <v>P</v>
          </cell>
          <cell r="E3689">
            <v>36658</v>
          </cell>
          <cell r="F3689">
            <v>0</v>
          </cell>
          <cell r="G3689">
            <v>0</v>
          </cell>
        </row>
        <row r="3690">
          <cell r="A3690">
            <v>36641</v>
          </cell>
          <cell r="B3690" t="str">
            <v>POS-POWGAS-EAST</v>
          </cell>
          <cell r="C3690" t="str">
            <v>EPMI-LT-SERC-EXT</v>
          </cell>
          <cell r="D3690" t="str">
            <v>P</v>
          </cell>
          <cell r="E3690">
            <v>36658</v>
          </cell>
          <cell r="F3690">
            <v>1100.8343125949002</v>
          </cell>
          <cell r="G3690">
            <v>1100.8343125949002</v>
          </cell>
        </row>
        <row r="3691">
          <cell r="A3691">
            <v>36641</v>
          </cell>
          <cell r="B3691" t="str">
            <v>POS-POWGAS-EAST</v>
          </cell>
          <cell r="C3691" t="str">
            <v>EPMI-LT-SERC-EXT</v>
          </cell>
          <cell r="D3691" t="str">
            <v>P</v>
          </cell>
          <cell r="E3691">
            <v>36658</v>
          </cell>
          <cell r="F3691">
            <v>0</v>
          </cell>
          <cell r="G3691">
            <v>0</v>
          </cell>
        </row>
        <row r="3692">
          <cell r="A3692">
            <v>36641</v>
          </cell>
          <cell r="B3692" t="str">
            <v>POS-POWGAS-EAST</v>
          </cell>
          <cell r="C3692" t="str">
            <v>EPMI-LT-SERC-EXT</v>
          </cell>
          <cell r="D3692" t="str">
            <v>P</v>
          </cell>
          <cell r="E3692">
            <v>36658</v>
          </cell>
          <cell r="F3692">
            <v>0</v>
          </cell>
          <cell r="G3692">
            <v>0</v>
          </cell>
        </row>
        <row r="3693">
          <cell r="A3693">
            <v>36641</v>
          </cell>
          <cell r="B3693" t="str">
            <v>POS-POWGAS-EAST</v>
          </cell>
          <cell r="C3693" t="str">
            <v>EPMI-LT-SERC-EXT</v>
          </cell>
          <cell r="D3693" t="str">
            <v>P</v>
          </cell>
          <cell r="E3693">
            <v>36658</v>
          </cell>
          <cell r="F3693">
            <v>-107.7945643055</v>
          </cell>
          <cell r="G3693">
            <v>-107.7945643055</v>
          </cell>
        </row>
        <row r="3694">
          <cell r="A3694">
            <v>36641</v>
          </cell>
          <cell r="B3694" t="str">
            <v>POS-POWGAS-EAST</v>
          </cell>
          <cell r="C3694" t="str">
            <v>EPMI-LT-SERC-EXT</v>
          </cell>
          <cell r="D3694" t="str">
            <v>P</v>
          </cell>
          <cell r="E3694">
            <v>36658</v>
          </cell>
          <cell r="F3694">
            <v>-1093.4175570877701</v>
          </cell>
          <cell r="G3694">
            <v>-1093.4175570877701</v>
          </cell>
        </row>
        <row r="3695">
          <cell r="A3695">
            <v>36641</v>
          </cell>
          <cell r="B3695" t="str">
            <v>POS-POWGAS-EAST</v>
          </cell>
          <cell r="C3695" t="str">
            <v>EPMI-LT-SERC-EXT</v>
          </cell>
          <cell r="D3695" t="str">
            <v>P</v>
          </cell>
          <cell r="E3695">
            <v>36659</v>
          </cell>
          <cell r="F3695">
            <v>1100.6467646894901</v>
          </cell>
          <cell r="G3695">
            <v>1100.6467646894901</v>
          </cell>
        </row>
        <row r="3696">
          <cell r="A3696">
            <v>36641</v>
          </cell>
          <cell r="B3696" t="str">
            <v>POS-POWGAS-EAST</v>
          </cell>
          <cell r="C3696" t="str">
            <v>EPMI-LT-SERC-EXT</v>
          </cell>
          <cell r="D3696" t="str">
            <v>P</v>
          </cell>
          <cell r="E3696">
            <v>36659</v>
          </cell>
          <cell r="F3696">
            <v>0</v>
          </cell>
          <cell r="G3696">
            <v>0</v>
          </cell>
        </row>
        <row r="3697">
          <cell r="A3697">
            <v>36641</v>
          </cell>
          <cell r="B3697" t="str">
            <v>POS-POWGAS-EAST</v>
          </cell>
          <cell r="C3697" t="str">
            <v>EPMI-LT-SERC-EXT</v>
          </cell>
          <cell r="D3697" t="str">
            <v>P</v>
          </cell>
          <cell r="E3697">
            <v>36659</v>
          </cell>
          <cell r="F3697">
            <v>0</v>
          </cell>
          <cell r="G3697">
            <v>0</v>
          </cell>
        </row>
        <row r="3698">
          <cell r="A3698">
            <v>36641</v>
          </cell>
          <cell r="B3698" t="str">
            <v>POS-POWGAS-EAST</v>
          </cell>
          <cell r="C3698" t="str">
            <v>EPMI-LT-SERC-EXT</v>
          </cell>
          <cell r="D3698" t="str">
            <v>P</v>
          </cell>
          <cell r="E3698">
            <v>36659</v>
          </cell>
          <cell r="F3698">
            <v>0</v>
          </cell>
          <cell r="G3698">
            <v>0</v>
          </cell>
        </row>
        <row r="3699">
          <cell r="A3699">
            <v>36641</v>
          </cell>
          <cell r="B3699" t="str">
            <v>POS-POWGAS-EAST</v>
          </cell>
          <cell r="C3699" t="str">
            <v>EPMI-LT-SERC-EXT</v>
          </cell>
          <cell r="D3699" t="str">
            <v>P</v>
          </cell>
          <cell r="E3699">
            <v>36659</v>
          </cell>
          <cell r="F3699">
            <v>-1199.3433966489702</v>
          </cell>
          <cell r="G3699">
            <v>-1199.3433966489702</v>
          </cell>
        </row>
        <row r="3700">
          <cell r="A3700">
            <v>36641</v>
          </cell>
          <cell r="B3700" t="str">
            <v>POS-POWGAS-EAST</v>
          </cell>
          <cell r="C3700" t="str">
            <v>EPMI-LT-SERC-EXT</v>
          </cell>
          <cell r="D3700" t="str">
            <v>P</v>
          </cell>
          <cell r="E3700">
            <v>36659</v>
          </cell>
          <cell r="F3700">
            <v>0</v>
          </cell>
          <cell r="G3700">
            <v>0</v>
          </cell>
        </row>
        <row r="3701">
          <cell r="A3701">
            <v>36641</v>
          </cell>
          <cell r="B3701" t="str">
            <v>POS-POWGAS-EAST</v>
          </cell>
          <cell r="C3701" t="str">
            <v>EPMI-LT-SERC-EXT</v>
          </cell>
          <cell r="D3701" t="str">
            <v>P</v>
          </cell>
          <cell r="E3701">
            <v>36660</v>
          </cell>
          <cell r="F3701">
            <v>1100.4590653458704</v>
          </cell>
          <cell r="G3701">
            <v>1100.4590653458704</v>
          </cell>
        </row>
        <row r="3702">
          <cell r="A3702">
            <v>36641</v>
          </cell>
          <cell r="B3702" t="str">
            <v>POS-POWGAS-EAST</v>
          </cell>
          <cell r="C3702" t="str">
            <v>EPMI-LT-SERC-EXT</v>
          </cell>
          <cell r="D3702" t="str">
            <v>P</v>
          </cell>
          <cell r="E3702">
            <v>36660</v>
          </cell>
          <cell r="F3702">
            <v>0</v>
          </cell>
          <cell r="G3702">
            <v>0</v>
          </cell>
        </row>
        <row r="3703">
          <cell r="A3703">
            <v>36641</v>
          </cell>
          <cell r="B3703" t="str">
            <v>POS-POWGAS-EAST</v>
          </cell>
          <cell r="C3703" t="str">
            <v>EPMI-LT-SERC-EXT</v>
          </cell>
          <cell r="D3703" t="str">
            <v>P</v>
          </cell>
          <cell r="E3703">
            <v>36660</v>
          </cell>
          <cell r="F3703">
            <v>0</v>
          </cell>
          <cell r="G3703">
            <v>0</v>
          </cell>
        </row>
        <row r="3704">
          <cell r="A3704">
            <v>36641</v>
          </cell>
          <cell r="B3704" t="str">
            <v>POS-POWGAS-EAST</v>
          </cell>
          <cell r="C3704" t="str">
            <v>EPMI-LT-SERC-EXT</v>
          </cell>
          <cell r="D3704" t="str">
            <v>P</v>
          </cell>
          <cell r="E3704">
            <v>36660</v>
          </cell>
          <cell r="F3704">
            <v>0</v>
          </cell>
          <cell r="G3704">
            <v>0</v>
          </cell>
        </row>
        <row r="3705">
          <cell r="A3705">
            <v>36641</v>
          </cell>
          <cell r="B3705" t="str">
            <v>POS-POWGAS-EAST</v>
          </cell>
          <cell r="C3705" t="str">
            <v>EPMI-LT-SERC-EXT</v>
          </cell>
          <cell r="D3705" t="str">
            <v>P</v>
          </cell>
          <cell r="E3705">
            <v>36660</v>
          </cell>
          <cell r="F3705">
            <v>-1197.3625201219502</v>
          </cell>
          <cell r="G3705">
            <v>-1197.3625201219502</v>
          </cell>
        </row>
        <row r="3706">
          <cell r="A3706">
            <v>36641</v>
          </cell>
          <cell r="B3706" t="str">
            <v>POS-POWGAS-EAST</v>
          </cell>
          <cell r="C3706" t="str">
            <v>EPMI-LT-SERC-EXT</v>
          </cell>
          <cell r="D3706" t="str">
            <v>P</v>
          </cell>
          <cell r="E3706">
            <v>36660</v>
          </cell>
          <cell r="F3706">
            <v>0</v>
          </cell>
          <cell r="G3706">
            <v>0</v>
          </cell>
        </row>
        <row r="3707">
          <cell r="A3707">
            <v>36641</v>
          </cell>
          <cell r="B3707" t="str">
            <v>POS-POWGAS-EAST</v>
          </cell>
          <cell r="C3707" t="str">
            <v>EPMI-LT-SERC-EXT</v>
          </cell>
          <cell r="D3707" t="str">
            <v>P</v>
          </cell>
          <cell r="E3707">
            <v>36661</v>
          </cell>
          <cell r="F3707">
            <v>3.6379788070917012E-12</v>
          </cell>
          <cell r="G3707">
            <v>3.6379788070917012E-12</v>
          </cell>
        </row>
        <row r="3708">
          <cell r="A3708">
            <v>36641</v>
          </cell>
          <cell r="B3708" t="str">
            <v>POS-POWGAS-EAST</v>
          </cell>
          <cell r="C3708" t="str">
            <v>EPMI-LT-SERC-EXT</v>
          </cell>
          <cell r="D3708" t="str">
            <v>P</v>
          </cell>
          <cell r="E3708">
            <v>36661</v>
          </cell>
          <cell r="F3708">
            <v>1100.2711994815802</v>
          </cell>
          <cell r="G3708">
            <v>1100.2711994815802</v>
          </cell>
        </row>
        <row r="3709">
          <cell r="A3709">
            <v>36641</v>
          </cell>
          <cell r="B3709" t="str">
            <v>POS-POWGAS-EAST</v>
          </cell>
          <cell r="C3709" t="str">
            <v>EPMI-LT-SERC-EXT</v>
          </cell>
          <cell r="D3709" t="str">
            <v>P</v>
          </cell>
          <cell r="E3709">
            <v>36661</v>
          </cell>
          <cell r="F3709">
            <v>0</v>
          </cell>
          <cell r="G3709">
            <v>0</v>
          </cell>
        </row>
        <row r="3710">
          <cell r="A3710">
            <v>36641</v>
          </cell>
          <cell r="B3710" t="str">
            <v>POS-POWGAS-EAST</v>
          </cell>
          <cell r="C3710" t="str">
            <v>EPMI-LT-SERC-EXT</v>
          </cell>
          <cell r="D3710" t="str">
            <v>P</v>
          </cell>
          <cell r="E3710">
            <v>36661</v>
          </cell>
          <cell r="F3710">
            <v>0</v>
          </cell>
          <cell r="G3710">
            <v>0</v>
          </cell>
        </row>
        <row r="3711">
          <cell r="A3711">
            <v>36641</v>
          </cell>
          <cell r="B3711" t="str">
            <v>POS-POWGAS-EAST</v>
          </cell>
          <cell r="C3711" t="str">
            <v>EPMI-LT-SERC-EXT</v>
          </cell>
          <cell r="D3711" t="str">
            <v>P</v>
          </cell>
          <cell r="E3711">
            <v>36661</v>
          </cell>
          <cell r="F3711">
            <v>-106.85532147850002</v>
          </cell>
          <cell r="G3711">
            <v>-106.85532147850002</v>
          </cell>
        </row>
        <row r="3712">
          <cell r="A3712">
            <v>36641</v>
          </cell>
          <cell r="B3712" t="str">
            <v>POS-POWGAS-EAST</v>
          </cell>
          <cell r="C3712" t="str">
            <v>EPMI-LT-SERC-EXT</v>
          </cell>
          <cell r="D3712" t="str">
            <v>P</v>
          </cell>
          <cell r="E3712">
            <v>36661</v>
          </cell>
          <cell r="F3712">
            <v>-1089.51573238321</v>
          </cell>
          <cell r="G3712">
            <v>-1089.51573238321</v>
          </cell>
        </row>
        <row r="3713">
          <cell r="A3713">
            <v>36641</v>
          </cell>
          <cell r="B3713" t="str">
            <v>POS-POWGAS-EAST</v>
          </cell>
          <cell r="C3713" t="str">
            <v>EPMI-LT-SERC-EXT</v>
          </cell>
          <cell r="D3713" t="str">
            <v>P</v>
          </cell>
          <cell r="E3713">
            <v>36662</v>
          </cell>
          <cell r="F3713">
            <v>2.182787284255E-11</v>
          </cell>
          <cell r="G3713">
            <v>2.182787284255E-11</v>
          </cell>
        </row>
        <row r="3714">
          <cell r="A3714">
            <v>36641</v>
          </cell>
          <cell r="B3714" t="str">
            <v>POS-POWGAS-EAST</v>
          </cell>
          <cell r="C3714" t="str">
            <v>EPMI-LT-SERC-EXT</v>
          </cell>
          <cell r="D3714" t="str">
            <v>P</v>
          </cell>
          <cell r="E3714">
            <v>36662</v>
          </cell>
          <cell r="F3714">
            <v>1100.0831495614102</v>
          </cell>
          <cell r="G3714">
            <v>1100.0831495614102</v>
          </cell>
        </row>
        <row r="3715">
          <cell r="A3715">
            <v>36641</v>
          </cell>
          <cell r="B3715" t="str">
            <v>POS-POWGAS-EAST</v>
          </cell>
          <cell r="C3715" t="str">
            <v>EPMI-LT-SERC-EXT</v>
          </cell>
          <cell r="D3715" t="str">
            <v>P</v>
          </cell>
          <cell r="E3715">
            <v>36662</v>
          </cell>
          <cell r="F3715">
            <v>0</v>
          </cell>
          <cell r="G3715">
            <v>0</v>
          </cell>
        </row>
        <row r="3716">
          <cell r="A3716">
            <v>36641</v>
          </cell>
          <cell r="B3716" t="str">
            <v>POS-POWGAS-EAST</v>
          </cell>
          <cell r="C3716" t="str">
            <v>EPMI-LT-SERC-EXT</v>
          </cell>
          <cell r="D3716" t="str">
            <v>P</v>
          </cell>
          <cell r="E3716">
            <v>36662</v>
          </cell>
          <cell r="F3716">
            <v>0</v>
          </cell>
          <cell r="G3716">
            <v>0</v>
          </cell>
        </row>
        <row r="3717">
          <cell r="A3717">
            <v>36641</v>
          </cell>
          <cell r="B3717" t="str">
            <v>POS-POWGAS-EAST</v>
          </cell>
          <cell r="C3717" t="str">
            <v>EPMI-LT-SERC-EXT</v>
          </cell>
          <cell r="D3717" t="str">
            <v>P</v>
          </cell>
          <cell r="E3717">
            <v>36662</v>
          </cell>
          <cell r="F3717">
            <v>-106.60954734170002</v>
          </cell>
          <cell r="G3717">
            <v>-106.60954734170002</v>
          </cell>
        </row>
        <row r="3718">
          <cell r="A3718">
            <v>36641</v>
          </cell>
          <cell r="B3718" t="str">
            <v>POS-POWGAS-EAST</v>
          </cell>
          <cell r="C3718" t="str">
            <v>EPMI-LT-SERC-EXT</v>
          </cell>
          <cell r="D3718" t="str">
            <v>P</v>
          </cell>
          <cell r="E3718">
            <v>36662</v>
          </cell>
          <cell r="F3718">
            <v>-1087.5880849137702</v>
          </cell>
          <cell r="G3718">
            <v>-1087.5880849137702</v>
          </cell>
        </row>
        <row r="3719">
          <cell r="A3719">
            <v>36641</v>
          </cell>
          <cell r="B3719" t="str">
            <v>POS-POWGAS-EAST</v>
          </cell>
          <cell r="C3719" t="str">
            <v>EPMI-LT-SERC-EXT</v>
          </cell>
          <cell r="D3719" t="str">
            <v>P</v>
          </cell>
          <cell r="E3719">
            <v>36663</v>
          </cell>
          <cell r="F3719">
            <v>7.2759576141834026E-11</v>
          </cell>
          <cell r="G3719">
            <v>7.2759576141834026E-11</v>
          </cell>
        </row>
        <row r="3720">
          <cell r="A3720">
            <v>36641</v>
          </cell>
          <cell r="B3720" t="str">
            <v>POS-POWGAS-EAST</v>
          </cell>
          <cell r="C3720" t="str">
            <v>EPMI-LT-SERC-EXT</v>
          </cell>
          <cell r="D3720" t="str">
            <v>P</v>
          </cell>
          <cell r="E3720">
            <v>36663</v>
          </cell>
          <cell r="F3720">
            <v>1099.8949441504801</v>
          </cell>
          <cell r="G3720">
            <v>1099.8949441504801</v>
          </cell>
        </row>
        <row r="3721">
          <cell r="A3721">
            <v>36641</v>
          </cell>
          <cell r="B3721" t="str">
            <v>POS-POWGAS-EAST</v>
          </cell>
          <cell r="C3721" t="str">
            <v>EPMI-LT-SERC-EXT</v>
          </cell>
          <cell r="D3721" t="str">
            <v>P</v>
          </cell>
          <cell r="E3721">
            <v>36663</v>
          </cell>
          <cell r="F3721">
            <v>0</v>
          </cell>
          <cell r="G3721">
            <v>0</v>
          </cell>
        </row>
        <row r="3722">
          <cell r="A3722">
            <v>36641</v>
          </cell>
          <cell r="B3722" t="str">
            <v>POS-POWGAS-EAST</v>
          </cell>
          <cell r="C3722" t="str">
            <v>EPMI-LT-SERC-EXT</v>
          </cell>
          <cell r="D3722" t="str">
            <v>P</v>
          </cell>
          <cell r="E3722">
            <v>36663</v>
          </cell>
          <cell r="F3722">
            <v>0</v>
          </cell>
          <cell r="G3722">
            <v>0</v>
          </cell>
        </row>
        <row r="3723">
          <cell r="A3723">
            <v>36641</v>
          </cell>
          <cell r="B3723" t="str">
            <v>POS-POWGAS-EAST</v>
          </cell>
          <cell r="C3723" t="str">
            <v>EPMI-LT-SERC-EXT</v>
          </cell>
          <cell r="D3723" t="str">
            <v>P</v>
          </cell>
          <cell r="E3723">
            <v>36663</v>
          </cell>
          <cell r="F3723">
            <v>-106.39087768080003</v>
          </cell>
          <cell r="G3723">
            <v>-106.39087768080003</v>
          </cell>
        </row>
        <row r="3724">
          <cell r="A3724">
            <v>36641</v>
          </cell>
          <cell r="B3724" t="str">
            <v>POS-POWGAS-EAST</v>
          </cell>
          <cell r="C3724" t="str">
            <v>EPMI-LT-SERC-EXT</v>
          </cell>
          <cell r="D3724" t="str">
            <v>P</v>
          </cell>
          <cell r="E3724">
            <v>36663</v>
          </cell>
          <cell r="F3724">
            <v>-1086.0458166292301</v>
          </cell>
          <cell r="G3724">
            <v>-1086.0458166292301</v>
          </cell>
        </row>
        <row r="3725">
          <cell r="A3725">
            <v>36641</v>
          </cell>
          <cell r="B3725" t="str">
            <v>POS-POWGAS-EAST</v>
          </cell>
          <cell r="C3725" t="str">
            <v>EPMI-LT-SERC-EXT</v>
          </cell>
          <cell r="D3725" t="str">
            <v>P</v>
          </cell>
          <cell r="E3725">
            <v>36664</v>
          </cell>
          <cell r="F3725">
            <v>2.2191670723258999E-10</v>
          </cell>
          <cell r="G3725">
            <v>2.2191670723258999E-10</v>
          </cell>
        </row>
        <row r="3726">
          <cell r="A3726">
            <v>36641</v>
          </cell>
          <cell r="B3726" t="str">
            <v>POS-POWGAS-EAST</v>
          </cell>
          <cell r="C3726" t="str">
            <v>EPMI-LT-SERC-EXT</v>
          </cell>
          <cell r="D3726" t="str">
            <v>P</v>
          </cell>
          <cell r="E3726">
            <v>36664</v>
          </cell>
          <cell r="F3726">
            <v>1099.7065504500001</v>
          </cell>
          <cell r="G3726">
            <v>1099.7065504500001</v>
          </cell>
        </row>
        <row r="3727">
          <cell r="A3727">
            <v>36641</v>
          </cell>
          <cell r="B3727" t="str">
            <v>POS-POWGAS-EAST</v>
          </cell>
          <cell r="C3727" t="str">
            <v>EPMI-LT-SERC-EXT</v>
          </cell>
          <cell r="D3727" t="str">
            <v>P</v>
          </cell>
          <cell r="E3727">
            <v>36664</v>
          </cell>
          <cell r="F3727">
            <v>0</v>
          </cell>
          <cell r="G3727">
            <v>0</v>
          </cell>
        </row>
        <row r="3728">
          <cell r="A3728">
            <v>36641</v>
          </cell>
          <cell r="B3728" t="str">
            <v>POS-POWGAS-EAST</v>
          </cell>
          <cell r="C3728" t="str">
            <v>EPMI-LT-SERC-EXT</v>
          </cell>
          <cell r="D3728" t="str">
            <v>P</v>
          </cell>
          <cell r="E3728">
            <v>36664</v>
          </cell>
          <cell r="F3728">
            <v>0</v>
          </cell>
          <cell r="G3728">
            <v>0</v>
          </cell>
        </row>
        <row r="3729">
          <cell r="A3729">
            <v>36641</v>
          </cell>
          <cell r="B3729" t="str">
            <v>POS-POWGAS-EAST</v>
          </cell>
          <cell r="C3729" t="str">
            <v>EPMI-LT-SERC-EXT</v>
          </cell>
          <cell r="D3729" t="str">
            <v>P</v>
          </cell>
          <cell r="E3729">
            <v>36664</v>
          </cell>
          <cell r="F3729">
            <v>-106.1962524856</v>
          </cell>
          <cell r="G3729">
            <v>-106.1962524856</v>
          </cell>
        </row>
        <row r="3730">
          <cell r="A3730">
            <v>36641</v>
          </cell>
          <cell r="B3730" t="str">
            <v>POS-POWGAS-EAST</v>
          </cell>
          <cell r="C3730" t="str">
            <v>EPMI-LT-SERC-EXT</v>
          </cell>
          <cell r="D3730" t="str">
            <v>P</v>
          </cell>
          <cell r="E3730">
            <v>36664</v>
          </cell>
          <cell r="F3730">
            <v>-1084.4901648355601</v>
          </cell>
          <cell r="G3730">
            <v>-1084.4901648355601</v>
          </cell>
        </row>
        <row r="3731">
          <cell r="A3731">
            <v>36641</v>
          </cell>
          <cell r="B3731" t="str">
            <v>POS-POWGAS-EAST</v>
          </cell>
          <cell r="C3731" t="str">
            <v>EPMI-LT-SERC-EXT</v>
          </cell>
          <cell r="D3731" t="str">
            <v>P</v>
          </cell>
          <cell r="E3731">
            <v>36665</v>
          </cell>
          <cell r="F3731">
            <v>6.330083124339503E-10</v>
          </cell>
          <cell r="G3731">
            <v>6.330083124339503E-10</v>
          </cell>
        </row>
        <row r="3732">
          <cell r="A3732">
            <v>36641</v>
          </cell>
          <cell r="B3732" t="str">
            <v>POS-POWGAS-EAST</v>
          </cell>
          <cell r="C3732" t="str">
            <v>EPMI-LT-SERC-EXT</v>
          </cell>
          <cell r="D3732" t="str">
            <v>P</v>
          </cell>
          <cell r="E3732">
            <v>36665</v>
          </cell>
          <cell r="F3732">
            <v>1099.5178651385002</v>
          </cell>
          <cell r="G3732">
            <v>1099.5178651385002</v>
          </cell>
        </row>
        <row r="3733">
          <cell r="A3733">
            <v>36641</v>
          </cell>
          <cell r="B3733" t="str">
            <v>POS-POWGAS-EAST</v>
          </cell>
          <cell r="C3733" t="str">
            <v>EPMI-LT-SERC-EXT</v>
          </cell>
          <cell r="D3733" t="str">
            <v>P</v>
          </cell>
          <cell r="E3733">
            <v>36665</v>
          </cell>
          <cell r="F3733">
            <v>0</v>
          </cell>
          <cell r="G3733">
            <v>0</v>
          </cell>
        </row>
        <row r="3734">
          <cell r="A3734">
            <v>36641</v>
          </cell>
          <cell r="B3734" t="str">
            <v>POS-POWGAS-EAST</v>
          </cell>
          <cell r="C3734" t="str">
            <v>EPMI-LT-SERC-EXT</v>
          </cell>
          <cell r="D3734" t="str">
            <v>P</v>
          </cell>
          <cell r="E3734">
            <v>36665</v>
          </cell>
          <cell r="F3734">
            <v>0</v>
          </cell>
          <cell r="G3734">
            <v>0</v>
          </cell>
        </row>
        <row r="3735">
          <cell r="A3735">
            <v>36641</v>
          </cell>
          <cell r="B3735" t="str">
            <v>POS-POWGAS-EAST</v>
          </cell>
          <cell r="C3735" t="str">
            <v>EPMI-LT-SERC-EXT</v>
          </cell>
          <cell r="D3735" t="str">
            <v>P</v>
          </cell>
          <cell r="E3735">
            <v>36665</v>
          </cell>
          <cell r="F3735">
            <v>-106.02304636710002</v>
          </cell>
          <cell r="G3735">
            <v>-106.02304636710002</v>
          </cell>
        </row>
        <row r="3736">
          <cell r="A3736">
            <v>36641</v>
          </cell>
          <cell r="B3736" t="str">
            <v>POS-POWGAS-EAST</v>
          </cell>
          <cell r="C3736" t="str">
            <v>EPMI-LT-SERC-EXT</v>
          </cell>
          <cell r="D3736" t="str">
            <v>P</v>
          </cell>
          <cell r="E3736">
            <v>36665</v>
          </cell>
          <cell r="F3736">
            <v>-1082.7485809857003</v>
          </cell>
          <cell r="G3736">
            <v>-1082.7485809857003</v>
          </cell>
        </row>
        <row r="3737">
          <cell r="A3737">
            <v>36641</v>
          </cell>
          <cell r="B3737" t="str">
            <v>POS-POWGAS-EAST</v>
          </cell>
          <cell r="C3737" t="str">
            <v>EPMI-LT-SERC-EXT</v>
          </cell>
          <cell r="D3737" t="str">
            <v>P</v>
          </cell>
          <cell r="E3737">
            <v>36666</v>
          </cell>
          <cell r="F3737">
            <v>1099.3297613594602</v>
          </cell>
          <cell r="G3737">
            <v>1099.3297613594602</v>
          </cell>
        </row>
        <row r="3738">
          <cell r="A3738">
            <v>36641</v>
          </cell>
          <cell r="B3738" t="str">
            <v>POS-POWGAS-EAST</v>
          </cell>
          <cell r="C3738" t="str">
            <v>EPMI-LT-SERC-EXT</v>
          </cell>
          <cell r="D3738" t="str">
            <v>P</v>
          </cell>
          <cell r="E3738">
            <v>36666</v>
          </cell>
          <cell r="F3738">
            <v>0</v>
          </cell>
          <cell r="G3738">
            <v>0</v>
          </cell>
        </row>
        <row r="3739">
          <cell r="A3739">
            <v>36641</v>
          </cell>
          <cell r="B3739" t="str">
            <v>POS-POWGAS-EAST</v>
          </cell>
          <cell r="C3739" t="str">
            <v>EPMI-LT-SERC-EXT</v>
          </cell>
          <cell r="D3739" t="str">
            <v>P</v>
          </cell>
          <cell r="E3739">
            <v>36666</v>
          </cell>
          <cell r="F3739">
            <v>0</v>
          </cell>
          <cell r="G3739">
            <v>0</v>
          </cell>
        </row>
        <row r="3740">
          <cell r="A3740">
            <v>36641</v>
          </cell>
          <cell r="B3740" t="str">
            <v>POS-POWGAS-EAST</v>
          </cell>
          <cell r="C3740" t="str">
            <v>EPMI-LT-SERC-EXT</v>
          </cell>
          <cell r="D3740" t="str">
            <v>P</v>
          </cell>
          <cell r="E3740">
            <v>36666</v>
          </cell>
          <cell r="F3740">
            <v>0</v>
          </cell>
          <cell r="G3740">
            <v>0</v>
          </cell>
        </row>
        <row r="3741">
          <cell r="A3741">
            <v>36641</v>
          </cell>
          <cell r="B3741" t="str">
            <v>POS-POWGAS-EAST</v>
          </cell>
          <cell r="C3741" t="str">
            <v>EPMI-LT-SERC-EXT</v>
          </cell>
          <cell r="D3741" t="str">
            <v>P</v>
          </cell>
          <cell r="E3741">
            <v>36666</v>
          </cell>
          <cell r="F3741">
            <v>-1187.1565777945902</v>
          </cell>
          <cell r="G3741">
            <v>-1187.1565777945902</v>
          </cell>
        </row>
        <row r="3742">
          <cell r="A3742">
            <v>36641</v>
          </cell>
          <cell r="B3742" t="str">
            <v>POS-POWGAS-EAST</v>
          </cell>
          <cell r="C3742" t="str">
            <v>EPMI-LT-SERC-EXT</v>
          </cell>
          <cell r="D3742" t="str">
            <v>P</v>
          </cell>
          <cell r="E3742">
            <v>36666</v>
          </cell>
          <cell r="F3742">
            <v>0</v>
          </cell>
          <cell r="G3742">
            <v>0</v>
          </cell>
        </row>
        <row r="3743">
          <cell r="A3743">
            <v>36641</v>
          </cell>
          <cell r="B3743" t="str">
            <v>POS-POWGAS-EAST</v>
          </cell>
          <cell r="C3743" t="str">
            <v>EPMI-LT-SERC-EXT</v>
          </cell>
          <cell r="D3743" t="str">
            <v>P</v>
          </cell>
          <cell r="E3743">
            <v>36667</v>
          </cell>
          <cell r="F3743">
            <v>1099.1409738597301</v>
          </cell>
          <cell r="G3743">
            <v>1099.1409738597301</v>
          </cell>
        </row>
        <row r="3744">
          <cell r="A3744">
            <v>36641</v>
          </cell>
          <cell r="B3744" t="str">
            <v>POS-POWGAS-EAST</v>
          </cell>
          <cell r="C3744" t="str">
            <v>EPMI-LT-SERC-EXT</v>
          </cell>
          <cell r="D3744" t="str">
            <v>P</v>
          </cell>
          <cell r="E3744">
            <v>36667</v>
          </cell>
          <cell r="F3744">
            <v>0</v>
          </cell>
          <cell r="G3744">
            <v>0</v>
          </cell>
        </row>
        <row r="3745">
          <cell r="A3745">
            <v>36641</v>
          </cell>
          <cell r="B3745" t="str">
            <v>POS-POWGAS-EAST</v>
          </cell>
          <cell r="C3745" t="str">
            <v>EPMI-LT-SERC-EXT</v>
          </cell>
          <cell r="D3745" t="str">
            <v>P</v>
          </cell>
          <cell r="E3745">
            <v>36667</v>
          </cell>
          <cell r="F3745">
            <v>0</v>
          </cell>
          <cell r="G3745">
            <v>0</v>
          </cell>
        </row>
        <row r="3746">
          <cell r="A3746">
            <v>36641</v>
          </cell>
          <cell r="B3746" t="str">
            <v>POS-POWGAS-EAST</v>
          </cell>
          <cell r="C3746" t="str">
            <v>EPMI-LT-SERC-EXT</v>
          </cell>
          <cell r="D3746" t="str">
            <v>P</v>
          </cell>
          <cell r="E3746">
            <v>36667</v>
          </cell>
          <cell r="F3746">
            <v>0</v>
          </cell>
          <cell r="G3746">
            <v>0</v>
          </cell>
        </row>
        <row r="3747">
          <cell r="A3747">
            <v>36641</v>
          </cell>
          <cell r="B3747" t="str">
            <v>POS-POWGAS-EAST</v>
          </cell>
          <cell r="C3747" t="str">
            <v>EPMI-LT-SERC-EXT</v>
          </cell>
          <cell r="D3747" t="str">
            <v>P</v>
          </cell>
          <cell r="E3747">
            <v>36667</v>
          </cell>
          <cell r="F3747">
            <v>-1184.4449367359705</v>
          </cell>
          <cell r="G3747">
            <v>-1184.4449367359705</v>
          </cell>
        </row>
        <row r="3748">
          <cell r="A3748">
            <v>36641</v>
          </cell>
          <cell r="B3748" t="str">
            <v>POS-POWGAS-EAST</v>
          </cell>
          <cell r="C3748" t="str">
            <v>EPMI-LT-SERC-EXT</v>
          </cell>
          <cell r="D3748" t="str">
            <v>P</v>
          </cell>
          <cell r="E3748">
            <v>36667</v>
          </cell>
          <cell r="F3748">
            <v>0</v>
          </cell>
          <cell r="G3748">
            <v>0</v>
          </cell>
        </row>
        <row r="3749">
          <cell r="A3749">
            <v>36641</v>
          </cell>
          <cell r="B3749" t="str">
            <v>POS-POWGAS-EAST</v>
          </cell>
          <cell r="C3749" t="str">
            <v>EPMI-LT-SERC-EXT</v>
          </cell>
          <cell r="D3749" t="str">
            <v>P</v>
          </cell>
          <cell r="E3749">
            <v>36668</v>
          </cell>
          <cell r="F3749">
            <v>0</v>
          </cell>
          <cell r="G3749">
            <v>0</v>
          </cell>
        </row>
        <row r="3750">
          <cell r="A3750">
            <v>36641</v>
          </cell>
          <cell r="B3750" t="str">
            <v>POS-POWGAS-EAST</v>
          </cell>
          <cell r="C3750" t="str">
            <v>EPMI-LT-SERC-EXT</v>
          </cell>
          <cell r="D3750" t="str">
            <v>P</v>
          </cell>
          <cell r="E3750">
            <v>36668</v>
          </cell>
          <cell r="F3750">
            <v>1098.9480028430601</v>
          </cell>
          <cell r="G3750">
            <v>1098.9480028430601</v>
          </cell>
        </row>
        <row r="3751">
          <cell r="A3751">
            <v>36641</v>
          </cell>
          <cell r="B3751" t="str">
            <v>POS-POWGAS-EAST</v>
          </cell>
          <cell r="C3751" t="str">
            <v>EPMI-LT-SERC-EXT</v>
          </cell>
          <cell r="D3751" t="str">
            <v>P</v>
          </cell>
          <cell r="E3751">
            <v>36668</v>
          </cell>
          <cell r="F3751">
            <v>0</v>
          </cell>
          <cell r="G3751">
            <v>0</v>
          </cell>
        </row>
        <row r="3752">
          <cell r="A3752">
            <v>36641</v>
          </cell>
          <cell r="B3752" t="str">
            <v>POS-POWGAS-EAST</v>
          </cell>
          <cell r="C3752" t="str">
            <v>EPMI-LT-SERC-EXT</v>
          </cell>
          <cell r="D3752" t="str">
            <v>P</v>
          </cell>
          <cell r="E3752">
            <v>36668</v>
          </cell>
          <cell r="F3752">
            <v>0</v>
          </cell>
          <cell r="G3752">
            <v>0</v>
          </cell>
        </row>
        <row r="3753">
          <cell r="A3753">
            <v>36641</v>
          </cell>
          <cell r="B3753" t="str">
            <v>POS-POWGAS-EAST</v>
          </cell>
          <cell r="C3753" t="str">
            <v>EPMI-LT-SERC-EXT</v>
          </cell>
          <cell r="D3753" t="str">
            <v>P</v>
          </cell>
          <cell r="E3753">
            <v>36668</v>
          </cell>
          <cell r="F3753">
            <v>-92.036179839378718</v>
          </cell>
          <cell r="G3753">
            <v>-92.036179839378718</v>
          </cell>
        </row>
        <row r="3754">
          <cell r="A3754">
            <v>36641</v>
          </cell>
          <cell r="B3754" t="str">
            <v>POS-POWGAS-EAST</v>
          </cell>
          <cell r="C3754" t="str">
            <v>EPMI-LT-SERC-EXT</v>
          </cell>
          <cell r="D3754" t="str">
            <v>P</v>
          </cell>
          <cell r="E3754">
            <v>36668</v>
          </cell>
          <cell r="F3754">
            <v>-1076.98885170792</v>
          </cell>
          <cell r="G3754">
            <v>-1076.98885170792</v>
          </cell>
        </row>
        <row r="3755">
          <cell r="A3755">
            <v>36641</v>
          </cell>
          <cell r="B3755" t="str">
            <v>POS-POWGAS-EAST</v>
          </cell>
          <cell r="C3755" t="str">
            <v>EPMI-LT-SERC-EXT</v>
          </cell>
          <cell r="D3755" t="str">
            <v>P</v>
          </cell>
          <cell r="E3755">
            <v>36669</v>
          </cell>
          <cell r="F3755">
            <v>0</v>
          </cell>
          <cell r="G3755">
            <v>0</v>
          </cell>
        </row>
        <row r="3756">
          <cell r="A3756">
            <v>36641</v>
          </cell>
          <cell r="B3756" t="str">
            <v>POS-POWGAS-EAST</v>
          </cell>
          <cell r="C3756" t="str">
            <v>EPMI-LT-SERC-EXT</v>
          </cell>
          <cell r="D3756" t="str">
            <v>P</v>
          </cell>
          <cell r="E3756">
            <v>36669</v>
          </cell>
          <cell r="F3756">
            <v>1098.7572587754903</v>
          </cell>
          <cell r="G3756">
            <v>1098.7572587754903</v>
          </cell>
        </row>
        <row r="3757">
          <cell r="A3757">
            <v>36641</v>
          </cell>
          <cell r="B3757" t="str">
            <v>POS-POWGAS-EAST</v>
          </cell>
          <cell r="C3757" t="str">
            <v>EPMI-LT-SERC-EXT</v>
          </cell>
          <cell r="D3757" t="str">
            <v>P</v>
          </cell>
          <cell r="E3757">
            <v>36669</v>
          </cell>
          <cell r="F3757">
            <v>0</v>
          </cell>
          <cell r="G3757">
            <v>0</v>
          </cell>
        </row>
        <row r="3758">
          <cell r="A3758">
            <v>36641</v>
          </cell>
          <cell r="B3758" t="str">
            <v>POS-POWGAS-EAST</v>
          </cell>
          <cell r="C3758" t="str">
            <v>EPMI-LT-SERC-EXT</v>
          </cell>
          <cell r="D3758" t="str">
            <v>P</v>
          </cell>
          <cell r="E3758">
            <v>36669</v>
          </cell>
          <cell r="F3758">
            <v>0</v>
          </cell>
          <cell r="G3758">
            <v>0</v>
          </cell>
        </row>
        <row r="3759">
          <cell r="A3759">
            <v>36641</v>
          </cell>
          <cell r="B3759" t="str">
            <v>POS-POWGAS-EAST</v>
          </cell>
          <cell r="C3759" t="str">
            <v>EPMI-LT-SERC-EXT</v>
          </cell>
          <cell r="D3759" t="str">
            <v>P</v>
          </cell>
          <cell r="E3759">
            <v>36669</v>
          </cell>
          <cell r="F3759">
            <v>-92.174929830216513</v>
          </cell>
          <cell r="G3759">
            <v>-92.174929830216513</v>
          </cell>
        </row>
        <row r="3760">
          <cell r="A3760">
            <v>36641</v>
          </cell>
          <cell r="B3760" t="str">
            <v>POS-POWGAS-EAST</v>
          </cell>
          <cell r="C3760" t="str">
            <v>EPMI-LT-SERC-EXT</v>
          </cell>
          <cell r="D3760" t="str">
            <v>P</v>
          </cell>
          <cell r="E3760">
            <v>36669</v>
          </cell>
          <cell r="F3760">
            <v>-1075.3977074098902</v>
          </cell>
          <cell r="G3760">
            <v>-1075.3977074098902</v>
          </cell>
        </row>
        <row r="3761">
          <cell r="A3761">
            <v>36641</v>
          </cell>
          <cell r="B3761" t="str">
            <v>POS-POWGAS-EAST</v>
          </cell>
          <cell r="C3761" t="str">
            <v>EPMI-LT-SERC-EXT</v>
          </cell>
          <cell r="D3761" t="str">
            <v>P</v>
          </cell>
          <cell r="E3761">
            <v>36670</v>
          </cell>
          <cell r="F3761">
            <v>0</v>
          </cell>
          <cell r="G3761">
            <v>0</v>
          </cell>
        </row>
        <row r="3762">
          <cell r="A3762">
            <v>36641</v>
          </cell>
          <cell r="B3762" t="str">
            <v>POS-POWGAS-EAST</v>
          </cell>
          <cell r="C3762" t="str">
            <v>EPMI-LT-SERC-EXT</v>
          </cell>
          <cell r="D3762" t="str">
            <v>P</v>
          </cell>
          <cell r="E3762">
            <v>36670</v>
          </cell>
          <cell r="F3762">
            <v>1098.5658482713702</v>
          </cell>
          <cell r="G3762">
            <v>1098.5658482713702</v>
          </cell>
        </row>
        <row r="3763">
          <cell r="A3763">
            <v>36641</v>
          </cell>
          <cell r="B3763" t="str">
            <v>POS-POWGAS-EAST</v>
          </cell>
          <cell r="C3763" t="str">
            <v>EPMI-LT-SERC-EXT</v>
          </cell>
          <cell r="D3763" t="str">
            <v>P</v>
          </cell>
          <cell r="E3763">
            <v>36670</v>
          </cell>
          <cell r="F3763">
            <v>0</v>
          </cell>
          <cell r="G3763">
            <v>0</v>
          </cell>
        </row>
        <row r="3764">
          <cell r="A3764">
            <v>36641</v>
          </cell>
          <cell r="B3764" t="str">
            <v>POS-POWGAS-EAST</v>
          </cell>
          <cell r="C3764" t="str">
            <v>EPMI-LT-SERC-EXT</v>
          </cell>
          <cell r="D3764" t="str">
            <v>P</v>
          </cell>
          <cell r="E3764">
            <v>36670</v>
          </cell>
          <cell r="F3764">
            <v>0</v>
          </cell>
          <cell r="G3764">
            <v>0</v>
          </cell>
        </row>
        <row r="3765">
          <cell r="A3765">
            <v>36641</v>
          </cell>
          <cell r="B3765" t="str">
            <v>POS-POWGAS-EAST</v>
          </cell>
          <cell r="C3765" t="str">
            <v>EPMI-LT-SERC-EXT</v>
          </cell>
          <cell r="D3765" t="str">
            <v>P</v>
          </cell>
          <cell r="E3765">
            <v>36670</v>
          </cell>
          <cell r="F3765">
            <v>-92.314875073781806</v>
          </cell>
          <cell r="G3765">
            <v>-92.314875073781806</v>
          </cell>
        </row>
        <row r="3766">
          <cell r="A3766">
            <v>36641</v>
          </cell>
          <cell r="B3766" t="str">
            <v>POS-POWGAS-EAST</v>
          </cell>
          <cell r="C3766" t="str">
            <v>EPMI-LT-SERC-EXT</v>
          </cell>
          <cell r="D3766" t="str">
            <v>P</v>
          </cell>
          <cell r="E3766">
            <v>36670</v>
          </cell>
          <cell r="F3766">
            <v>-1073.8217378465599</v>
          </cell>
          <cell r="G3766">
            <v>-1073.8217378465599</v>
          </cell>
        </row>
        <row r="3767">
          <cell r="A3767">
            <v>36641</v>
          </cell>
          <cell r="B3767" t="str">
            <v>POS-POWGAS-EAST</v>
          </cell>
          <cell r="C3767" t="str">
            <v>EPMI-LT-SERC-EXT</v>
          </cell>
          <cell r="D3767" t="str">
            <v>P</v>
          </cell>
          <cell r="E3767">
            <v>36671</v>
          </cell>
          <cell r="F3767">
            <v>0</v>
          </cell>
          <cell r="G3767">
            <v>0</v>
          </cell>
        </row>
        <row r="3768">
          <cell r="A3768">
            <v>36641</v>
          </cell>
          <cell r="B3768" t="str">
            <v>POS-POWGAS-EAST</v>
          </cell>
          <cell r="C3768" t="str">
            <v>EPMI-LT-SERC-EXT</v>
          </cell>
          <cell r="D3768" t="str">
            <v>P</v>
          </cell>
          <cell r="E3768">
            <v>36671</v>
          </cell>
          <cell r="F3768">
            <v>1098.3736705593703</v>
          </cell>
          <cell r="G3768">
            <v>1098.3736705593703</v>
          </cell>
        </row>
        <row r="3769">
          <cell r="A3769">
            <v>36641</v>
          </cell>
          <cell r="B3769" t="str">
            <v>POS-POWGAS-EAST</v>
          </cell>
          <cell r="C3769" t="str">
            <v>EPMI-LT-SERC-EXT</v>
          </cell>
          <cell r="D3769" t="str">
            <v>P</v>
          </cell>
          <cell r="E3769">
            <v>36671</v>
          </cell>
          <cell r="F3769">
            <v>0</v>
          </cell>
          <cell r="G3769">
            <v>0</v>
          </cell>
        </row>
        <row r="3770">
          <cell r="A3770">
            <v>36641</v>
          </cell>
          <cell r="B3770" t="str">
            <v>POS-POWGAS-EAST</v>
          </cell>
          <cell r="C3770" t="str">
            <v>EPMI-LT-SERC-EXT</v>
          </cell>
          <cell r="D3770" t="str">
            <v>P</v>
          </cell>
          <cell r="E3770">
            <v>36671</v>
          </cell>
          <cell r="F3770">
            <v>0</v>
          </cell>
          <cell r="G3770">
            <v>0</v>
          </cell>
        </row>
        <row r="3771">
          <cell r="A3771">
            <v>36641</v>
          </cell>
          <cell r="B3771" t="str">
            <v>POS-POWGAS-EAST</v>
          </cell>
          <cell r="C3771" t="str">
            <v>EPMI-LT-SERC-EXT</v>
          </cell>
          <cell r="D3771" t="str">
            <v>P</v>
          </cell>
          <cell r="E3771">
            <v>36671</v>
          </cell>
          <cell r="F3771">
            <v>-92.455724020652212</v>
          </cell>
          <cell r="G3771">
            <v>-92.455724020652212</v>
          </cell>
        </row>
        <row r="3772">
          <cell r="A3772">
            <v>36641</v>
          </cell>
          <cell r="B3772" t="str">
            <v>POS-POWGAS-EAST</v>
          </cell>
          <cell r="C3772" t="str">
            <v>EPMI-LT-SERC-EXT</v>
          </cell>
          <cell r="D3772" t="str">
            <v>P</v>
          </cell>
          <cell r="E3772">
            <v>36671</v>
          </cell>
          <cell r="F3772">
            <v>-1072.2632107710101</v>
          </cell>
          <cell r="G3772">
            <v>-1072.2632107710101</v>
          </cell>
        </row>
        <row r="3773">
          <cell r="A3773">
            <v>36641</v>
          </cell>
          <cell r="B3773" t="str">
            <v>POS-POWGAS-EAST</v>
          </cell>
          <cell r="C3773" t="str">
            <v>EPMI-LT-SERC-EXT</v>
          </cell>
          <cell r="D3773" t="str">
            <v>P</v>
          </cell>
          <cell r="E3773">
            <v>36672</v>
          </cell>
          <cell r="F3773">
            <v>0</v>
          </cell>
          <cell r="G3773">
            <v>0</v>
          </cell>
        </row>
        <row r="3774">
          <cell r="A3774">
            <v>36641</v>
          </cell>
          <cell r="B3774" t="str">
            <v>POS-POWGAS-EAST</v>
          </cell>
          <cell r="C3774" t="str">
            <v>EPMI-LT-SERC-EXT</v>
          </cell>
          <cell r="D3774" t="str">
            <v>P</v>
          </cell>
          <cell r="E3774">
            <v>36672</v>
          </cell>
          <cell r="F3774">
            <v>1098.1903440825902</v>
          </cell>
          <cell r="G3774">
            <v>1098.1903440825902</v>
          </cell>
        </row>
        <row r="3775">
          <cell r="A3775">
            <v>36641</v>
          </cell>
          <cell r="B3775" t="str">
            <v>POS-POWGAS-EAST</v>
          </cell>
          <cell r="C3775" t="str">
            <v>EPMI-LT-SERC-EXT</v>
          </cell>
          <cell r="D3775" t="str">
            <v>P</v>
          </cell>
          <cell r="E3775">
            <v>36672</v>
          </cell>
          <cell r="F3775">
            <v>0</v>
          </cell>
          <cell r="G3775">
            <v>0</v>
          </cell>
        </row>
        <row r="3776">
          <cell r="A3776">
            <v>36641</v>
          </cell>
          <cell r="B3776" t="str">
            <v>POS-POWGAS-EAST</v>
          </cell>
          <cell r="C3776" t="str">
            <v>EPMI-LT-SERC-EXT</v>
          </cell>
          <cell r="D3776" t="str">
            <v>P</v>
          </cell>
          <cell r="E3776">
            <v>36672</v>
          </cell>
          <cell r="F3776">
            <v>0</v>
          </cell>
          <cell r="G3776">
            <v>0</v>
          </cell>
        </row>
        <row r="3777">
          <cell r="A3777">
            <v>36641</v>
          </cell>
          <cell r="B3777" t="str">
            <v>POS-POWGAS-EAST</v>
          </cell>
          <cell r="C3777" t="str">
            <v>EPMI-LT-SERC-EXT</v>
          </cell>
          <cell r="D3777" t="str">
            <v>P</v>
          </cell>
          <cell r="E3777">
            <v>36672</v>
          </cell>
          <cell r="F3777">
            <v>-92.597226832232934</v>
          </cell>
          <cell r="G3777">
            <v>-92.597226832232934</v>
          </cell>
        </row>
        <row r="3778">
          <cell r="A3778">
            <v>36641</v>
          </cell>
          <cell r="B3778" t="str">
            <v>POS-POWGAS-EAST</v>
          </cell>
          <cell r="C3778" t="str">
            <v>EPMI-LT-SERC-EXT</v>
          </cell>
          <cell r="D3778" t="str">
            <v>P</v>
          </cell>
          <cell r="E3778">
            <v>36672</v>
          </cell>
          <cell r="F3778">
            <v>-1072.4840029095201</v>
          </cell>
          <cell r="G3778">
            <v>-1072.4840029095201</v>
          </cell>
        </row>
        <row r="3779">
          <cell r="A3779">
            <v>36641</v>
          </cell>
          <cell r="B3779" t="str">
            <v>POS-POWGAS-EAST</v>
          </cell>
          <cell r="C3779" t="str">
            <v>EPMI-LT-SERC-EXT</v>
          </cell>
          <cell r="D3779" t="str">
            <v>P</v>
          </cell>
          <cell r="E3779">
            <v>36677</v>
          </cell>
          <cell r="F3779">
            <v>5.4672637872350007</v>
          </cell>
          <cell r="G3779">
            <v>5.4672637872350007</v>
          </cell>
        </row>
        <row r="3780">
          <cell r="A3780">
            <v>36641</v>
          </cell>
          <cell r="B3780" t="str">
            <v>POS-POWGAS-EAST</v>
          </cell>
          <cell r="C3780" t="str">
            <v>EPMI-LT-SERC-EXT</v>
          </cell>
          <cell r="D3780" t="str">
            <v>P</v>
          </cell>
          <cell r="E3780">
            <v>36677</v>
          </cell>
          <cell r="F3780">
            <v>2151.0575780374206</v>
          </cell>
          <cell r="G3780">
            <v>2151.0575780374206</v>
          </cell>
        </row>
        <row r="3781">
          <cell r="A3781">
            <v>36641</v>
          </cell>
          <cell r="B3781" t="str">
            <v>POS-POWGAS-EAST</v>
          </cell>
          <cell r="C3781" t="str">
            <v>EPMI-LT-SERC-EXT</v>
          </cell>
          <cell r="D3781" t="str">
            <v>P</v>
          </cell>
          <cell r="E3781">
            <v>36677</v>
          </cell>
          <cell r="F3781">
            <v>0</v>
          </cell>
          <cell r="G3781">
            <v>0</v>
          </cell>
        </row>
        <row r="3782">
          <cell r="A3782">
            <v>36641</v>
          </cell>
          <cell r="B3782" t="str">
            <v>POS-POWGAS-EAST</v>
          </cell>
          <cell r="C3782" t="str">
            <v>EPMI-LT-SERC-EXT</v>
          </cell>
          <cell r="D3782" t="str">
            <v>P</v>
          </cell>
          <cell r="E3782">
            <v>36677</v>
          </cell>
          <cell r="F3782">
            <v>0</v>
          </cell>
          <cell r="G3782">
            <v>0</v>
          </cell>
        </row>
        <row r="3783">
          <cell r="A3783">
            <v>36641</v>
          </cell>
          <cell r="B3783" t="str">
            <v>POS-POWGAS-EAST</v>
          </cell>
          <cell r="C3783" t="str">
            <v>EPMI-LT-SERC-EXT</v>
          </cell>
          <cell r="D3783" t="str">
            <v>P</v>
          </cell>
          <cell r="E3783">
            <v>36677</v>
          </cell>
          <cell r="F3783">
            <v>-3281.6633594765699</v>
          </cell>
          <cell r="G3783">
            <v>-3281.6633594765699</v>
          </cell>
        </row>
        <row r="3784">
          <cell r="A3784">
            <v>36641</v>
          </cell>
          <cell r="B3784" t="str">
            <v>POS-POWGAS-EAST</v>
          </cell>
          <cell r="C3784" t="str">
            <v>EPMI-LT-SERC-EXT</v>
          </cell>
          <cell r="D3784" t="str">
            <v>P</v>
          </cell>
          <cell r="E3784">
            <v>36677</v>
          </cell>
          <cell r="F3784">
            <v>-2086.5691764553103</v>
          </cell>
          <cell r="G3784">
            <v>-2086.5691764553103</v>
          </cell>
        </row>
        <row r="3785">
          <cell r="A3785">
            <v>36641</v>
          </cell>
          <cell r="B3785" t="str">
            <v>POS-POWGAS-EAST</v>
          </cell>
          <cell r="C3785" t="str">
            <v>EPMI-LT-SERC-EXT</v>
          </cell>
          <cell r="D3785" t="str">
            <v>P</v>
          </cell>
          <cell r="E3785">
            <v>36678</v>
          </cell>
          <cell r="F3785">
            <v>4898.1120639687806</v>
          </cell>
          <cell r="G3785">
            <v>4898.1120639687806</v>
          </cell>
        </row>
        <row r="3786">
          <cell r="A3786">
            <v>36641</v>
          </cell>
          <cell r="B3786" t="str">
            <v>POS-POWGAS-EAST</v>
          </cell>
          <cell r="C3786" t="str">
            <v>EPMI-LT-SERC-EXT</v>
          </cell>
          <cell r="D3786" t="str">
            <v>P</v>
          </cell>
          <cell r="E3786">
            <v>36678</v>
          </cell>
          <cell r="F3786">
            <v>28433.004857550004</v>
          </cell>
          <cell r="G3786">
            <v>28433.004857550004</v>
          </cell>
        </row>
        <row r="3787">
          <cell r="A3787">
            <v>36641</v>
          </cell>
          <cell r="B3787" t="str">
            <v>POS-POWGAS-EAST</v>
          </cell>
          <cell r="C3787" t="str">
            <v>EPMI-LT-SERC-EXT</v>
          </cell>
          <cell r="D3787" t="str">
            <v>P</v>
          </cell>
          <cell r="E3787">
            <v>36678</v>
          </cell>
          <cell r="F3787">
            <v>0</v>
          </cell>
          <cell r="G3787">
            <v>0</v>
          </cell>
        </row>
        <row r="3788">
          <cell r="A3788">
            <v>36641</v>
          </cell>
          <cell r="B3788" t="str">
            <v>POS-POWGAS-EAST</v>
          </cell>
          <cell r="C3788" t="str">
            <v>EPMI-LT-SERC-EXT</v>
          </cell>
          <cell r="D3788" t="str">
            <v>P</v>
          </cell>
          <cell r="E3788">
            <v>36678</v>
          </cell>
          <cell r="F3788">
            <v>0</v>
          </cell>
          <cell r="G3788">
            <v>0</v>
          </cell>
        </row>
        <row r="3789">
          <cell r="A3789">
            <v>36641</v>
          </cell>
          <cell r="B3789" t="str">
            <v>POS-POWGAS-EAST</v>
          </cell>
          <cell r="C3789" t="str">
            <v>EPMI-LT-SERC-EXT</v>
          </cell>
          <cell r="D3789" t="str">
            <v>P</v>
          </cell>
          <cell r="E3789">
            <v>36678</v>
          </cell>
          <cell r="F3789">
            <v>-13030.819610670002</v>
          </cell>
          <cell r="G3789">
            <v>-13030.819610670002</v>
          </cell>
        </row>
        <row r="3790">
          <cell r="A3790">
            <v>36641</v>
          </cell>
          <cell r="B3790" t="str">
            <v>POS-POWGAS-EAST</v>
          </cell>
          <cell r="C3790" t="str">
            <v>EPMI-LT-SERC-EXT</v>
          </cell>
          <cell r="D3790" t="str">
            <v>P</v>
          </cell>
          <cell r="E3790">
            <v>36678</v>
          </cell>
          <cell r="F3790">
            <v>-27750.702811110001</v>
          </cell>
          <cell r="G3790">
            <v>-27750.702811110001</v>
          </cell>
        </row>
        <row r="3791">
          <cell r="A3791">
            <v>36641</v>
          </cell>
          <cell r="B3791" t="str">
            <v>POS-POWGAS-EAST</v>
          </cell>
          <cell r="C3791" t="str">
            <v>EPMI-LT-SERC-EXT</v>
          </cell>
          <cell r="D3791" t="str">
            <v>P</v>
          </cell>
          <cell r="E3791">
            <v>36708</v>
          </cell>
          <cell r="F3791">
            <v>8309.6351146333109</v>
          </cell>
          <cell r="G3791">
            <v>8309.6351146333109</v>
          </cell>
        </row>
        <row r="3792">
          <cell r="A3792">
            <v>36641</v>
          </cell>
          <cell r="B3792" t="str">
            <v>POS-POWGAS-EAST</v>
          </cell>
          <cell r="C3792" t="str">
            <v>EPMI-LT-SERC-EXT</v>
          </cell>
          <cell r="D3792" t="str">
            <v>P</v>
          </cell>
          <cell r="E3792">
            <v>36708</v>
          </cell>
          <cell r="F3792">
            <v>28064.910269610002</v>
          </cell>
          <cell r="G3792">
            <v>28064.910269610002</v>
          </cell>
        </row>
        <row r="3793">
          <cell r="A3793">
            <v>36641</v>
          </cell>
          <cell r="B3793" t="str">
            <v>POS-POWGAS-EAST</v>
          </cell>
          <cell r="C3793" t="str">
            <v>EPMI-LT-SERC-EXT</v>
          </cell>
          <cell r="D3793" t="str">
            <v>P</v>
          </cell>
          <cell r="E3793">
            <v>36708</v>
          </cell>
          <cell r="F3793">
            <v>0</v>
          </cell>
          <cell r="G3793">
            <v>0</v>
          </cell>
        </row>
        <row r="3794">
          <cell r="A3794">
            <v>36641</v>
          </cell>
          <cell r="B3794" t="str">
            <v>POS-POWGAS-EAST</v>
          </cell>
          <cell r="C3794" t="str">
            <v>EPMI-LT-SERC-EXT</v>
          </cell>
          <cell r="D3794" t="str">
            <v>P</v>
          </cell>
          <cell r="E3794">
            <v>36708</v>
          </cell>
          <cell r="F3794">
            <v>0</v>
          </cell>
          <cell r="G3794">
            <v>0</v>
          </cell>
        </row>
        <row r="3795">
          <cell r="A3795">
            <v>36641</v>
          </cell>
          <cell r="B3795" t="str">
            <v>POS-POWGAS-EAST</v>
          </cell>
          <cell r="C3795" t="str">
            <v>EPMI-LT-SERC-EXT</v>
          </cell>
          <cell r="D3795" t="str">
            <v>P</v>
          </cell>
          <cell r="E3795">
            <v>36708</v>
          </cell>
          <cell r="F3795">
            <v>-18228.03367488</v>
          </cell>
          <cell r="G3795">
            <v>-18228.03367488</v>
          </cell>
        </row>
        <row r="3796">
          <cell r="A3796">
            <v>36641</v>
          </cell>
          <cell r="B3796" t="str">
            <v>POS-POWGAS-EAST</v>
          </cell>
          <cell r="C3796" t="str">
            <v>EPMI-LT-SERC-EXT</v>
          </cell>
          <cell r="D3796" t="str">
            <v>P</v>
          </cell>
          <cell r="E3796">
            <v>36708</v>
          </cell>
          <cell r="F3796">
            <v>-27722.711302290001</v>
          </cell>
          <cell r="G3796">
            <v>-27722.711302290001</v>
          </cell>
        </row>
        <row r="3797">
          <cell r="A3797">
            <v>36641</v>
          </cell>
          <cell r="B3797" t="str">
            <v>POS-POWGAS-EAST</v>
          </cell>
          <cell r="C3797" t="str">
            <v>EPMI-LT-SERC-EXT</v>
          </cell>
          <cell r="D3797" t="str">
            <v>P</v>
          </cell>
          <cell r="E3797">
            <v>36739</v>
          </cell>
          <cell r="F3797">
            <v>5917.2486978095912</v>
          </cell>
          <cell r="G3797">
            <v>5917.2486978095912</v>
          </cell>
        </row>
        <row r="3798">
          <cell r="A3798">
            <v>36641</v>
          </cell>
          <cell r="B3798" t="str">
            <v>POS-POWGAS-EAST</v>
          </cell>
          <cell r="C3798" t="str">
            <v>EPMI-LT-SERC-EXT</v>
          </cell>
          <cell r="D3798" t="str">
            <v>P</v>
          </cell>
          <cell r="E3798">
            <v>36739</v>
          </cell>
          <cell r="F3798">
            <v>28844.647503800003</v>
          </cell>
          <cell r="G3798">
            <v>28844.647503800003</v>
          </cell>
        </row>
        <row r="3799">
          <cell r="A3799">
            <v>36641</v>
          </cell>
          <cell r="B3799" t="str">
            <v>POS-POWGAS-EAST</v>
          </cell>
          <cell r="C3799" t="str">
            <v>EPMI-LT-SERC-EXT</v>
          </cell>
          <cell r="D3799" t="str">
            <v>P</v>
          </cell>
          <cell r="E3799">
            <v>36739</v>
          </cell>
          <cell r="F3799">
            <v>0</v>
          </cell>
          <cell r="G3799">
            <v>0</v>
          </cell>
        </row>
        <row r="3800">
          <cell r="A3800">
            <v>36641</v>
          </cell>
          <cell r="B3800" t="str">
            <v>POS-POWGAS-EAST</v>
          </cell>
          <cell r="C3800" t="str">
            <v>EPMI-LT-SERC-EXT</v>
          </cell>
          <cell r="D3800" t="str">
            <v>P</v>
          </cell>
          <cell r="E3800">
            <v>36739</v>
          </cell>
          <cell r="F3800">
            <v>0</v>
          </cell>
          <cell r="G3800">
            <v>0</v>
          </cell>
        </row>
        <row r="3801">
          <cell r="A3801">
            <v>36641</v>
          </cell>
          <cell r="B3801" t="str">
            <v>POS-POWGAS-EAST</v>
          </cell>
          <cell r="C3801" t="str">
            <v>EPMI-LT-SERC-EXT</v>
          </cell>
          <cell r="D3801" t="str">
            <v>P</v>
          </cell>
          <cell r="E3801">
            <v>36739</v>
          </cell>
          <cell r="F3801">
            <v>-12945.117082180002</v>
          </cell>
          <cell r="G3801">
            <v>-12945.117082180002</v>
          </cell>
        </row>
        <row r="3802">
          <cell r="A3802">
            <v>36641</v>
          </cell>
          <cell r="B3802" t="str">
            <v>POS-POWGAS-EAST</v>
          </cell>
          <cell r="C3802" t="str">
            <v>EPMI-LT-SERC-EXT</v>
          </cell>
          <cell r="D3802" t="str">
            <v>P</v>
          </cell>
          <cell r="E3802">
            <v>36739</v>
          </cell>
          <cell r="F3802">
            <v>-28498.300917580003</v>
          </cell>
          <cell r="G3802">
            <v>-28498.300917580003</v>
          </cell>
        </row>
        <row r="3803">
          <cell r="A3803">
            <v>36641</v>
          </cell>
          <cell r="B3803" t="str">
            <v>POS-POWGAS-EAST</v>
          </cell>
          <cell r="C3803" t="str">
            <v>EPMI-LT-SERC-EXT</v>
          </cell>
          <cell r="D3803" t="str">
            <v>P</v>
          </cell>
          <cell r="E3803">
            <v>36770</v>
          </cell>
          <cell r="F3803">
            <v>1932.1802782089005</v>
          </cell>
          <cell r="G3803">
            <v>1932.1802782089005</v>
          </cell>
        </row>
        <row r="3804">
          <cell r="A3804">
            <v>36641</v>
          </cell>
          <cell r="B3804" t="str">
            <v>POS-POWGAS-EAST</v>
          </cell>
          <cell r="C3804" t="str">
            <v>EPMI-LT-SERC-EXT</v>
          </cell>
          <cell r="D3804" t="str">
            <v>P</v>
          </cell>
          <cell r="E3804">
            <v>36770</v>
          </cell>
          <cell r="F3804">
            <v>16800.79787468</v>
          </cell>
          <cell r="G3804">
            <v>16800.79787468</v>
          </cell>
        </row>
        <row r="3805">
          <cell r="A3805">
            <v>36641</v>
          </cell>
          <cell r="B3805" t="str">
            <v>POS-POWGAS-EAST</v>
          </cell>
          <cell r="C3805" t="str">
            <v>EPMI-LT-SERC-EXT</v>
          </cell>
          <cell r="D3805" t="str">
            <v>P</v>
          </cell>
          <cell r="E3805">
            <v>36770</v>
          </cell>
          <cell r="F3805">
            <v>0</v>
          </cell>
          <cell r="G3805">
            <v>0</v>
          </cell>
        </row>
        <row r="3806">
          <cell r="A3806">
            <v>36641</v>
          </cell>
          <cell r="B3806" t="str">
            <v>POS-POWGAS-EAST</v>
          </cell>
          <cell r="C3806" t="str">
            <v>EPMI-LT-SERC-EXT</v>
          </cell>
          <cell r="D3806" t="str">
            <v>P</v>
          </cell>
          <cell r="E3806">
            <v>36770</v>
          </cell>
          <cell r="F3806">
            <v>0</v>
          </cell>
          <cell r="G3806">
            <v>0</v>
          </cell>
        </row>
        <row r="3807">
          <cell r="A3807">
            <v>36641</v>
          </cell>
          <cell r="B3807" t="str">
            <v>POS-POWGAS-EAST</v>
          </cell>
          <cell r="C3807" t="str">
            <v>EPMI-LT-SERC-EXT</v>
          </cell>
          <cell r="D3807" t="str">
            <v>P</v>
          </cell>
          <cell r="E3807">
            <v>36770</v>
          </cell>
          <cell r="F3807">
            <v>-13506.609936000003</v>
          </cell>
          <cell r="G3807">
            <v>-13506.609936000003</v>
          </cell>
        </row>
        <row r="3808">
          <cell r="A3808">
            <v>36641</v>
          </cell>
          <cell r="B3808" t="str">
            <v>POS-POWGAS-EAST</v>
          </cell>
          <cell r="C3808" t="str">
            <v>EPMI-LT-SERC-EXT</v>
          </cell>
          <cell r="D3808" t="str">
            <v>P</v>
          </cell>
          <cell r="E3808">
            <v>36770</v>
          </cell>
          <cell r="F3808">
            <v>-22352.223835189998</v>
          </cell>
          <cell r="G3808">
            <v>-22352.223835189998</v>
          </cell>
        </row>
        <row r="3809">
          <cell r="A3809">
            <v>36641</v>
          </cell>
          <cell r="B3809" t="str">
            <v>POS-POWGAS-EAST</v>
          </cell>
          <cell r="C3809" t="str">
            <v>EPMI-LT-SERC-EXT</v>
          </cell>
          <cell r="D3809" t="str">
            <v>P</v>
          </cell>
          <cell r="E3809">
            <v>36800</v>
          </cell>
          <cell r="F3809">
            <v>370.19066329640003</v>
          </cell>
          <cell r="G3809">
            <v>370.19066329640003</v>
          </cell>
        </row>
        <row r="3810">
          <cell r="A3810">
            <v>36641</v>
          </cell>
          <cell r="B3810" t="str">
            <v>POS-POWGAS-EAST</v>
          </cell>
          <cell r="C3810" t="str">
            <v>EPMI-LT-SERC-EXT</v>
          </cell>
          <cell r="D3810" t="str">
            <v>P</v>
          </cell>
          <cell r="E3810">
            <v>36800</v>
          </cell>
          <cell r="F3810">
            <v>7320.0690089387399</v>
          </cell>
          <cell r="G3810">
            <v>7320.0690089387399</v>
          </cell>
        </row>
        <row r="3811">
          <cell r="A3811">
            <v>36641</v>
          </cell>
          <cell r="B3811" t="str">
            <v>POS-POWGAS-EAST</v>
          </cell>
          <cell r="C3811" t="str">
            <v>EPMI-LT-SERC-EXT</v>
          </cell>
          <cell r="D3811" t="str">
            <v>P</v>
          </cell>
          <cell r="E3811">
            <v>36800</v>
          </cell>
          <cell r="F3811">
            <v>0</v>
          </cell>
          <cell r="G3811">
            <v>0</v>
          </cell>
        </row>
        <row r="3812">
          <cell r="A3812">
            <v>36641</v>
          </cell>
          <cell r="B3812" t="str">
            <v>POS-POWGAS-EAST</v>
          </cell>
          <cell r="C3812" t="str">
            <v>EPMI-LT-SERC-EXT</v>
          </cell>
          <cell r="D3812" t="str">
            <v>P</v>
          </cell>
          <cell r="E3812">
            <v>36800</v>
          </cell>
          <cell r="F3812">
            <v>0</v>
          </cell>
          <cell r="G3812">
            <v>0</v>
          </cell>
        </row>
        <row r="3813">
          <cell r="A3813">
            <v>36641</v>
          </cell>
          <cell r="B3813" t="str">
            <v>POS-POWGAS-EAST</v>
          </cell>
          <cell r="C3813" t="str">
            <v>EPMI-LT-SERC-EXT</v>
          </cell>
          <cell r="D3813" t="str">
            <v>P</v>
          </cell>
          <cell r="E3813">
            <v>36800</v>
          </cell>
          <cell r="F3813">
            <v>-10862.395228680003</v>
          </cell>
          <cell r="G3813">
            <v>-10862.395228680003</v>
          </cell>
        </row>
        <row r="3814">
          <cell r="A3814">
            <v>36641</v>
          </cell>
          <cell r="B3814" t="str">
            <v>POS-POWGAS-EAST</v>
          </cell>
          <cell r="C3814" t="str">
            <v>EPMI-LT-SERC-EXT</v>
          </cell>
          <cell r="D3814" t="str">
            <v>P</v>
          </cell>
          <cell r="E3814">
            <v>36800</v>
          </cell>
          <cell r="F3814">
            <v>-21381.951847010005</v>
          </cell>
          <cell r="G3814">
            <v>-21381.951847010005</v>
          </cell>
        </row>
        <row r="3815">
          <cell r="A3815">
            <v>36641</v>
          </cell>
          <cell r="B3815" t="str">
            <v>POS-POWGAS-EAST</v>
          </cell>
          <cell r="C3815" t="str">
            <v>EPMI-LT-SERC-EXT</v>
          </cell>
          <cell r="D3815" t="str">
            <v>P</v>
          </cell>
          <cell r="E3815">
            <v>36831</v>
          </cell>
          <cell r="F3815">
            <v>218.14968729240005</v>
          </cell>
          <cell r="G3815">
            <v>218.14968729240005</v>
          </cell>
        </row>
        <row r="3816">
          <cell r="A3816">
            <v>36641</v>
          </cell>
          <cell r="B3816" t="str">
            <v>POS-POWGAS-EAST</v>
          </cell>
          <cell r="C3816" t="str">
            <v>EPMI-LT-SERC-EXT</v>
          </cell>
          <cell r="D3816" t="str">
            <v>P</v>
          </cell>
          <cell r="E3816">
            <v>36831</v>
          </cell>
          <cell r="F3816">
            <v>8580.5343344498924</v>
          </cell>
          <cell r="G3816">
            <v>8580.5343344498924</v>
          </cell>
        </row>
        <row r="3817">
          <cell r="A3817">
            <v>36641</v>
          </cell>
          <cell r="B3817" t="str">
            <v>POS-POWGAS-EAST</v>
          </cell>
          <cell r="C3817" t="str">
            <v>EPMI-LT-SERC-EXT</v>
          </cell>
          <cell r="D3817" t="str">
            <v>P</v>
          </cell>
          <cell r="E3817">
            <v>36831</v>
          </cell>
          <cell r="F3817">
            <v>0</v>
          </cell>
          <cell r="G3817">
            <v>0</v>
          </cell>
        </row>
        <row r="3818">
          <cell r="A3818">
            <v>36641</v>
          </cell>
          <cell r="B3818" t="str">
            <v>POS-POWGAS-EAST</v>
          </cell>
          <cell r="C3818" t="str">
            <v>EPMI-LT-SERC-EXT</v>
          </cell>
          <cell r="D3818" t="str">
            <v>P</v>
          </cell>
          <cell r="E3818">
            <v>36831</v>
          </cell>
          <cell r="F3818">
            <v>0</v>
          </cell>
          <cell r="G3818">
            <v>0</v>
          </cell>
        </row>
        <row r="3819">
          <cell r="A3819">
            <v>36641</v>
          </cell>
          <cell r="B3819" t="str">
            <v>POS-POWGAS-EAST</v>
          </cell>
          <cell r="C3819" t="str">
            <v>EPMI-LT-SERC-EXT</v>
          </cell>
          <cell r="D3819" t="str">
            <v>P</v>
          </cell>
          <cell r="E3819">
            <v>36831</v>
          </cell>
          <cell r="F3819">
            <v>-11024.14394534</v>
          </cell>
          <cell r="G3819">
            <v>-11024.14394534</v>
          </cell>
        </row>
        <row r="3820">
          <cell r="A3820">
            <v>36641</v>
          </cell>
          <cell r="B3820" t="str">
            <v>POS-POWGAS-EAST</v>
          </cell>
          <cell r="C3820" t="str">
            <v>EPMI-LT-SERC-EXT</v>
          </cell>
          <cell r="D3820" t="str">
            <v>P</v>
          </cell>
          <cell r="E3820">
            <v>36831</v>
          </cell>
          <cell r="F3820">
            <v>-20698.432333770001</v>
          </cell>
          <cell r="G3820">
            <v>-20698.432333770001</v>
          </cell>
        </row>
        <row r="3821">
          <cell r="A3821">
            <v>36641</v>
          </cell>
          <cell r="B3821" t="str">
            <v>POS-POWGAS-EAST</v>
          </cell>
          <cell r="C3821" t="str">
            <v>EPMI-LT-SERC-EXT</v>
          </cell>
          <cell r="D3821" t="str">
            <v>P</v>
          </cell>
          <cell r="E3821">
            <v>36861</v>
          </cell>
          <cell r="F3821">
            <v>193.31704170580005</v>
          </cell>
          <cell r="G3821">
            <v>193.31704170580005</v>
          </cell>
        </row>
        <row r="3822">
          <cell r="A3822">
            <v>36641</v>
          </cell>
          <cell r="B3822" t="str">
            <v>POS-POWGAS-EAST</v>
          </cell>
          <cell r="C3822" t="str">
            <v>EPMI-LT-SERC-EXT</v>
          </cell>
          <cell r="D3822" t="str">
            <v>P</v>
          </cell>
          <cell r="E3822">
            <v>36861</v>
          </cell>
          <cell r="F3822">
            <v>10259.73379351</v>
          </cell>
          <cell r="G3822">
            <v>10259.73379351</v>
          </cell>
        </row>
        <row r="3823">
          <cell r="A3823">
            <v>36641</v>
          </cell>
          <cell r="B3823" t="str">
            <v>POS-POWGAS-EAST</v>
          </cell>
          <cell r="C3823" t="str">
            <v>EPMI-LT-SERC-EXT</v>
          </cell>
          <cell r="D3823" t="str">
            <v>P</v>
          </cell>
          <cell r="E3823">
            <v>36861</v>
          </cell>
          <cell r="F3823">
            <v>0</v>
          </cell>
          <cell r="G3823">
            <v>0</v>
          </cell>
        </row>
        <row r="3824">
          <cell r="A3824">
            <v>36641</v>
          </cell>
          <cell r="B3824" t="str">
            <v>POS-POWGAS-EAST</v>
          </cell>
          <cell r="C3824" t="str">
            <v>EPMI-LT-SERC-EXT</v>
          </cell>
          <cell r="D3824" t="str">
            <v>P</v>
          </cell>
          <cell r="E3824">
            <v>36861</v>
          </cell>
          <cell r="F3824">
            <v>0</v>
          </cell>
          <cell r="G3824">
            <v>0</v>
          </cell>
        </row>
        <row r="3825">
          <cell r="A3825">
            <v>36641</v>
          </cell>
          <cell r="B3825" t="str">
            <v>POS-POWGAS-EAST</v>
          </cell>
          <cell r="C3825" t="str">
            <v>EPMI-LT-SERC-EXT</v>
          </cell>
          <cell r="D3825" t="str">
            <v>P</v>
          </cell>
          <cell r="E3825">
            <v>36861</v>
          </cell>
          <cell r="F3825">
            <v>-11893.446564219999</v>
          </cell>
          <cell r="G3825">
            <v>-11893.446564219999</v>
          </cell>
        </row>
        <row r="3826">
          <cell r="A3826">
            <v>36641</v>
          </cell>
          <cell r="B3826" t="str">
            <v>POS-POWGAS-EAST</v>
          </cell>
          <cell r="C3826" t="str">
            <v>EPMI-LT-SERC-EXT</v>
          </cell>
          <cell r="D3826" t="str">
            <v>P</v>
          </cell>
          <cell r="E3826">
            <v>36861</v>
          </cell>
          <cell r="F3826">
            <v>-18715.622038960002</v>
          </cell>
          <cell r="G3826">
            <v>-18715.622038960002</v>
          </cell>
        </row>
        <row r="3827">
          <cell r="A3827">
            <v>36641</v>
          </cell>
          <cell r="B3827" t="str">
            <v>POS-POWGAS-EAST</v>
          </cell>
          <cell r="C3827" t="str">
            <v>EPMI-LT-SERC-EXT</v>
          </cell>
          <cell r="D3827" t="str">
            <v>P</v>
          </cell>
          <cell r="E3827">
            <v>36892</v>
          </cell>
          <cell r="F3827">
            <v>526.49021107480007</v>
          </cell>
          <cell r="G3827">
            <v>526.49021107480007</v>
          </cell>
        </row>
        <row r="3828">
          <cell r="A3828">
            <v>36641</v>
          </cell>
          <cell r="B3828" t="str">
            <v>POS-POWGAS-EAST</v>
          </cell>
          <cell r="C3828" t="str">
            <v>EPMI-LT-SERC-EXT</v>
          </cell>
          <cell r="D3828" t="str">
            <v>P</v>
          </cell>
          <cell r="E3828">
            <v>36892</v>
          </cell>
          <cell r="F3828">
            <v>19560.224681920001</v>
          </cell>
          <cell r="G3828">
            <v>19560.224681920001</v>
          </cell>
        </row>
        <row r="3829">
          <cell r="A3829">
            <v>36641</v>
          </cell>
          <cell r="B3829" t="str">
            <v>POS-POWGAS-EAST</v>
          </cell>
          <cell r="C3829" t="str">
            <v>EPMI-LT-SERC-EXT</v>
          </cell>
          <cell r="D3829" t="str">
            <v>P</v>
          </cell>
          <cell r="E3829">
            <v>36892</v>
          </cell>
          <cell r="F3829">
            <v>0</v>
          </cell>
          <cell r="G3829">
            <v>0</v>
          </cell>
        </row>
        <row r="3830">
          <cell r="A3830">
            <v>36641</v>
          </cell>
          <cell r="B3830" t="str">
            <v>POS-POWGAS-EAST</v>
          </cell>
          <cell r="C3830" t="str">
            <v>EPMI-LT-SERC-EXT</v>
          </cell>
          <cell r="D3830" t="str">
            <v>P</v>
          </cell>
          <cell r="E3830">
            <v>36892</v>
          </cell>
          <cell r="F3830">
            <v>0</v>
          </cell>
          <cell r="G3830">
            <v>0</v>
          </cell>
        </row>
        <row r="3831">
          <cell r="A3831">
            <v>36641</v>
          </cell>
          <cell r="B3831" t="str">
            <v>POS-POWGAS-EAST</v>
          </cell>
          <cell r="C3831" t="str">
            <v>EPMI-LT-SERC-EXT</v>
          </cell>
          <cell r="D3831" t="str">
            <v>P</v>
          </cell>
          <cell r="E3831">
            <v>36892</v>
          </cell>
          <cell r="F3831">
            <v>-13051.306770870002</v>
          </cell>
          <cell r="G3831">
            <v>-13051.306770870002</v>
          </cell>
        </row>
        <row r="3832">
          <cell r="A3832">
            <v>36641</v>
          </cell>
          <cell r="B3832" t="str">
            <v>POS-POWGAS-EAST</v>
          </cell>
          <cell r="C3832" t="str">
            <v>EPMI-LT-SERC-EXT</v>
          </cell>
          <cell r="D3832" t="str">
            <v>P</v>
          </cell>
          <cell r="E3832">
            <v>36892</v>
          </cell>
          <cell r="F3832">
            <v>-25069.160760160001</v>
          </cell>
          <cell r="G3832">
            <v>-25069.160760160001</v>
          </cell>
        </row>
        <row r="3833">
          <cell r="A3833">
            <v>36641</v>
          </cell>
          <cell r="B3833" t="str">
            <v>POS-POWGAS-EAST</v>
          </cell>
          <cell r="C3833" t="str">
            <v>EPMI-LT-SERC-EXT</v>
          </cell>
          <cell r="D3833" t="str">
            <v>P</v>
          </cell>
          <cell r="E3833">
            <v>36923</v>
          </cell>
          <cell r="F3833">
            <v>199.34651952180002</v>
          </cell>
          <cell r="G3833">
            <v>199.34651952180002</v>
          </cell>
        </row>
        <row r="3834">
          <cell r="A3834">
            <v>36641</v>
          </cell>
          <cell r="B3834" t="str">
            <v>POS-POWGAS-EAST</v>
          </cell>
          <cell r="C3834" t="str">
            <v>EPMI-LT-SERC-EXT</v>
          </cell>
          <cell r="D3834" t="str">
            <v>P</v>
          </cell>
          <cell r="E3834">
            <v>36923</v>
          </cell>
          <cell r="F3834">
            <v>17399.345152880003</v>
          </cell>
          <cell r="G3834">
            <v>17399.345152880003</v>
          </cell>
        </row>
        <row r="3835">
          <cell r="A3835">
            <v>36641</v>
          </cell>
          <cell r="B3835" t="str">
            <v>POS-POWGAS-EAST</v>
          </cell>
          <cell r="C3835" t="str">
            <v>EPMI-LT-SERC-EXT</v>
          </cell>
          <cell r="D3835" t="str">
            <v>P</v>
          </cell>
          <cell r="E3835">
            <v>36923</v>
          </cell>
          <cell r="F3835">
            <v>0</v>
          </cell>
          <cell r="G3835">
            <v>0</v>
          </cell>
        </row>
        <row r="3836">
          <cell r="A3836">
            <v>36641</v>
          </cell>
          <cell r="B3836" t="str">
            <v>POS-POWGAS-EAST</v>
          </cell>
          <cell r="C3836" t="str">
            <v>EPMI-LT-SERC-EXT</v>
          </cell>
          <cell r="D3836" t="str">
            <v>P</v>
          </cell>
          <cell r="E3836">
            <v>36923</v>
          </cell>
          <cell r="F3836">
            <v>0</v>
          </cell>
          <cell r="G3836">
            <v>0</v>
          </cell>
        </row>
        <row r="3837">
          <cell r="A3837">
            <v>36641</v>
          </cell>
          <cell r="B3837" t="str">
            <v>POS-POWGAS-EAST</v>
          </cell>
          <cell r="C3837" t="str">
            <v>EPMI-LT-SERC-EXT</v>
          </cell>
          <cell r="D3837" t="str">
            <v>P</v>
          </cell>
          <cell r="E3837">
            <v>36923</v>
          </cell>
          <cell r="F3837">
            <v>-11155.41208618</v>
          </cell>
          <cell r="G3837">
            <v>-11155.41208618</v>
          </cell>
        </row>
        <row r="3838">
          <cell r="A3838">
            <v>36641</v>
          </cell>
          <cell r="B3838" t="str">
            <v>POS-POWGAS-EAST</v>
          </cell>
          <cell r="C3838" t="str">
            <v>EPMI-LT-SERC-EXT</v>
          </cell>
          <cell r="D3838" t="str">
            <v>P</v>
          </cell>
          <cell r="E3838">
            <v>36923</v>
          </cell>
          <cell r="F3838">
            <v>-22342.942765600001</v>
          </cell>
          <cell r="G3838">
            <v>-22342.942765600001</v>
          </cell>
        </row>
        <row r="3839">
          <cell r="A3839">
            <v>36641</v>
          </cell>
          <cell r="B3839" t="str">
            <v>POS-POWGAS-EAST</v>
          </cell>
          <cell r="C3839" t="str">
            <v>EPMI-LT-SERC-EXT</v>
          </cell>
          <cell r="D3839" t="str">
            <v>P</v>
          </cell>
          <cell r="E3839">
            <v>36951</v>
          </cell>
          <cell r="F3839">
            <v>0</v>
          </cell>
          <cell r="G3839">
            <v>0</v>
          </cell>
        </row>
        <row r="3840">
          <cell r="A3840">
            <v>36641</v>
          </cell>
          <cell r="B3840" t="str">
            <v>POS-POWGAS-EAST</v>
          </cell>
          <cell r="C3840" t="str">
            <v>EPMI-LT-SERC-EXT</v>
          </cell>
          <cell r="D3840" t="str">
            <v>P</v>
          </cell>
          <cell r="E3840">
            <v>36951</v>
          </cell>
          <cell r="F3840">
            <v>0</v>
          </cell>
          <cell r="G3840">
            <v>0</v>
          </cell>
        </row>
        <row r="3841">
          <cell r="A3841">
            <v>36641</v>
          </cell>
          <cell r="B3841" t="str">
            <v>POS-POWGAS-EAST</v>
          </cell>
          <cell r="C3841" t="str">
            <v>EPMI-LT-SERC-EXT</v>
          </cell>
          <cell r="D3841" t="str">
            <v>P</v>
          </cell>
          <cell r="E3841">
            <v>36951</v>
          </cell>
          <cell r="F3841">
            <v>-12089.420344330001</v>
          </cell>
          <cell r="G3841">
            <v>-12089.420344330001</v>
          </cell>
        </row>
        <row r="3842">
          <cell r="A3842">
            <v>36641</v>
          </cell>
          <cell r="B3842" t="str">
            <v>POS-POWGAS-EAST</v>
          </cell>
          <cell r="C3842" t="str">
            <v>EPMI-LT-SERC-EXT</v>
          </cell>
          <cell r="D3842" t="str">
            <v>P</v>
          </cell>
          <cell r="E3842">
            <v>36951</v>
          </cell>
          <cell r="F3842">
            <v>-23130.071352500003</v>
          </cell>
          <cell r="G3842">
            <v>-23130.071352500003</v>
          </cell>
        </row>
        <row r="3843">
          <cell r="A3843">
            <v>36641</v>
          </cell>
          <cell r="B3843" t="str">
            <v>POS-POWGAS-EAST</v>
          </cell>
          <cell r="C3843" t="str">
            <v>EPMI-LT-SERC-EXT</v>
          </cell>
          <cell r="D3843" t="str">
            <v>P</v>
          </cell>
          <cell r="E3843">
            <v>36982</v>
          </cell>
          <cell r="F3843">
            <v>0</v>
          </cell>
          <cell r="G3843">
            <v>0</v>
          </cell>
        </row>
        <row r="3844">
          <cell r="A3844">
            <v>36641</v>
          </cell>
          <cell r="B3844" t="str">
            <v>POS-POWGAS-EAST</v>
          </cell>
          <cell r="C3844" t="str">
            <v>EPMI-LT-SERC-EXT</v>
          </cell>
          <cell r="D3844" t="str">
            <v>P</v>
          </cell>
          <cell r="E3844">
            <v>36982</v>
          </cell>
          <cell r="F3844">
            <v>0</v>
          </cell>
          <cell r="G3844">
            <v>0</v>
          </cell>
        </row>
        <row r="3845">
          <cell r="A3845">
            <v>36641</v>
          </cell>
          <cell r="B3845" t="str">
            <v>POS-POWGAS-EAST</v>
          </cell>
          <cell r="C3845" t="str">
            <v>EPMI-LT-SERC-EXT</v>
          </cell>
          <cell r="D3845" t="str">
            <v>P</v>
          </cell>
          <cell r="E3845">
            <v>36982</v>
          </cell>
          <cell r="F3845">
            <v>-11105.88174719</v>
          </cell>
          <cell r="G3845">
            <v>-11105.88174719</v>
          </cell>
        </row>
        <row r="3846">
          <cell r="A3846">
            <v>36641</v>
          </cell>
          <cell r="B3846" t="str">
            <v>POS-POWGAS-EAST</v>
          </cell>
          <cell r="C3846" t="str">
            <v>EPMI-LT-SERC-EXT</v>
          </cell>
          <cell r="D3846" t="str">
            <v>P</v>
          </cell>
          <cell r="E3846">
            <v>36982</v>
          </cell>
          <cell r="F3846">
            <v>-20421.946910189999</v>
          </cell>
          <cell r="G3846">
            <v>-20421.946910189999</v>
          </cell>
        </row>
        <row r="3847">
          <cell r="A3847">
            <v>36641</v>
          </cell>
          <cell r="B3847" t="str">
            <v>POS-POWGAS-EAST</v>
          </cell>
          <cell r="C3847" t="str">
            <v>EPMI-LT-SERC-EXT</v>
          </cell>
          <cell r="D3847" t="str">
            <v>P</v>
          </cell>
          <cell r="E3847">
            <v>37012</v>
          </cell>
          <cell r="F3847">
            <v>0</v>
          </cell>
          <cell r="G3847">
            <v>0</v>
          </cell>
        </row>
        <row r="3848">
          <cell r="A3848">
            <v>36641</v>
          </cell>
          <cell r="B3848" t="str">
            <v>POS-POWGAS-EAST</v>
          </cell>
          <cell r="C3848" t="str">
            <v>EPMI-LT-SERC-EXT</v>
          </cell>
          <cell r="D3848" t="str">
            <v>P</v>
          </cell>
          <cell r="E3848">
            <v>37012</v>
          </cell>
          <cell r="F3848">
            <v>0</v>
          </cell>
          <cell r="G3848">
            <v>0</v>
          </cell>
        </row>
        <row r="3849">
          <cell r="A3849">
            <v>36641</v>
          </cell>
          <cell r="B3849" t="str">
            <v>POS-POWGAS-EAST</v>
          </cell>
          <cell r="C3849" t="str">
            <v>EPMI-LT-SERC-EXT</v>
          </cell>
          <cell r="D3849" t="str">
            <v>P</v>
          </cell>
          <cell r="E3849">
            <v>37012</v>
          </cell>
          <cell r="F3849">
            <v>-11549.792810750001</v>
          </cell>
          <cell r="G3849">
            <v>-11549.792810750001</v>
          </cell>
        </row>
        <row r="3850">
          <cell r="A3850">
            <v>36641</v>
          </cell>
          <cell r="B3850" t="str">
            <v>POS-POWGAS-EAST</v>
          </cell>
          <cell r="C3850" t="str">
            <v>EPMI-LT-SERC-EXT</v>
          </cell>
          <cell r="D3850" t="str">
            <v>P</v>
          </cell>
          <cell r="E3850">
            <v>37012</v>
          </cell>
          <cell r="F3850">
            <v>-22109.554216330005</v>
          </cell>
          <cell r="G3850">
            <v>-22109.554216330005</v>
          </cell>
        </row>
        <row r="3851">
          <cell r="A3851">
            <v>36641</v>
          </cell>
          <cell r="B3851" t="str">
            <v>POS-POWGAS-EAST</v>
          </cell>
          <cell r="C3851" t="str">
            <v>EPMI-LT-SERC-EXT</v>
          </cell>
          <cell r="D3851" t="str">
            <v>P</v>
          </cell>
          <cell r="E3851">
            <v>37043</v>
          </cell>
          <cell r="F3851">
            <v>0</v>
          </cell>
          <cell r="G3851">
            <v>0</v>
          </cell>
        </row>
        <row r="3852">
          <cell r="A3852">
            <v>36641</v>
          </cell>
          <cell r="B3852" t="str">
            <v>POS-POWGAS-EAST</v>
          </cell>
          <cell r="C3852" t="str">
            <v>EPMI-LT-SERC-EXT</v>
          </cell>
          <cell r="D3852" t="str">
            <v>P</v>
          </cell>
          <cell r="E3852">
            <v>37043</v>
          </cell>
          <cell r="F3852">
            <v>0</v>
          </cell>
          <cell r="G3852">
            <v>0</v>
          </cell>
        </row>
        <row r="3853">
          <cell r="A3853">
            <v>36641</v>
          </cell>
          <cell r="B3853" t="str">
            <v>POS-POWGAS-EAST</v>
          </cell>
          <cell r="C3853" t="str">
            <v>EPMI-LT-SERC-EXT</v>
          </cell>
          <cell r="D3853" t="str">
            <v>P</v>
          </cell>
          <cell r="E3853">
            <v>37043</v>
          </cell>
          <cell r="F3853">
            <v>-13905.37796505</v>
          </cell>
          <cell r="G3853">
            <v>-13905.37796505</v>
          </cell>
        </row>
        <row r="3854">
          <cell r="A3854">
            <v>36641</v>
          </cell>
          <cell r="B3854" t="str">
            <v>POS-POWGAS-EAST</v>
          </cell>
          <cell r="C3854" t="str">
            <v>EPMI-LT-SERC-EXT</v>
          </cell>
          <cell r="D3854" t="str">
            <v>P</v>
          </cell>
          <cell r="E3854">
            <v>37043</v>
          </cell>
          <cell r="F3854">
            <v>-25122.344311410005</v>
          </cell>
          <cell r="G3854">
            <v>-25122.344311410005</v>
          </cell>
        </row>
        <row r="3855">
          <cell r="A3855">
            <v>36641</v>
          </cell>
          <cell r="B3855" t="str">
            <v>POS-POWGAS-EAST</v>
          </cell>
          <cell r="C3855" t="str">
            <v>EPMI-LT-SERC-EXT</v>
          </cell>
          <cell r="D3855" t="str">
            <v>P</v>
          </cell>
          <cell r="E3855">
            <v>37073</v>
          </cell>
          <cell r="F3855">
            <v>0</v>
          </cell>
          <cell r="G3855">
            <v>0</v>
          </cell>
        </row>
        <row r="3856">
          <cell r="A3856">
            <v>36641</v>
          </cell>
          <cell r="B3856" t="str">
            <v>POS-POWGAS-EAST</v>
          </cell>
          <cell r="C3856" t="str">
            <v>EPMI-LT-SERC-EXT</v>
          </cell>
          <cell r="D3856" t="str">
            <v>P</v>
          </cell>
          <cell r="E3856">
            <v>37073</v>
          </cell>
          <cell r="F3856">
            <v>0</v>
          </cell>
          <cell r="G3856">
            <v>0</v>
          </cell>
        </row>
        <row r="3857">
          <cell r="A3857">
            <v>36641</v>
          </cell>
          <cell r="B3857" t="str">
            <v>POS-POWGAS-EAST</v>
          </cell>
          <cell r="C3857" t="str">
            <v>EPMI-LT-SERC-EXT</v>
          </cell>
          <cell r="D3857" t="str">
            <v>P</v>
          </cell>
          <cell r="E3857">
            <v>37073</v>
          </cell>
          <cell r="F3857">
            <v>-16652.631934520003</v>
          </cell>
          <cell r="G3857">
            <v>-16652.631934520003</v>
          </cell>
        </row>
        <row r="3858">
          <cell r="A3858">
            <v>36641</v>
          </cell>
          <cell r="B3858" t="str">
            <v>POS-POWGAS-EAST</v>
          </cell>
          <cell r="C3858" t="str">
            <v>EPMI-LT-SERC-EXT</v>
          </cell>
          <cell r="D3858" t="str">
            <v>P</v>
          </cell>
          <cell r="E3858">
            <v>37073</v>
          </cell>
          <cell r="F3858">
            <v>-27775.580914209997</v>
          </cell>
          <cell r="G3858">
            <v>-27775.580914209997</v>
          </cell>
        </row>
        <row r="3859">
          <cell r="A3859">
            <v>36641</v>
          </cell>
          <cell r="B3859" t="str">
            <v>POS-POWGAS-EAST</v>
          </cell>
          <cell r="C3859" t="str">
            <v>EPMI-LT-SERC-EXT</v>
          </cell>
          <cell r="D3859" t="str">
            <v>P</v>
          </cell>
          <cell r="E3859">
            <v>37104</v>
          </cell>
          <cell r="F3859">
            <v>0</v>
          </cell>
          <cell r="G3859">
            <v>0</v>
          </cell>
        </row>
        <row r="3860">
          <cell r="A3860">
            <v>36641</v>
          </cell>
          <cell r="B3860" t="str">
            <v>POS-POWGAS-EAST</v>
          </cell>
          <cell r="C3860" t="str">
            <v>EPMI-LT-SERC-EXT</v>
          </cell>
          <cell r="D3860" t="str">
            <v>P</v>
          </cell>
          <cell r="E3860">
            <v>37104</v>
          </cell>
          <cell r="F3860">
            <v>0</v>
          </cell>
          <cell r="G3860">
            <v>0</v>
          </cell>
        </row>
        <row r="3861">
          <cell r="A3861">
            <v>36641</v>
          </cell>
          <cell r="B3861" t="str">
            <v>POS-POWGAS-EAST</v>
          </cell>
          <cell r="C3861" t="str">
            <v>EPMI-LT-SERC-EXT</v>
          </cell>
          <cell r="D3861" t="str">
            <v>P</v>
          </cell>
          <cell r="E3861">
            <v>37104</v>
          </cell>
          <cell r="F3861">
            <v>-12590.85963606</v>
          </cell>
          <cell r="G3861">
            <v>-12590.85963606</v>
          </cell>
        </row>
        <row r="3862">
          <cell r="A3862">
            <v>36641</v>
          </cell>
          <cell r="B3862" t="str">
            <v>POS-POWGAS-EAST</v>
          </cell>
          <cell r="C3862" t="str">
            <v>EPMI-LT-SERC-EXT</v>
          </cell>
          <cell r="D3862" t="str">
            <v>P</v>
          </cell>
          <cell r="E3862">
            <v>37104</v>
          </cell>
          <cell r="F3862">
            <v>-26909.731102160004</v>
          </cell>
          <cell r="G3862">
            <v>-26909.731102160004</v>
          </cell>
        </row>
        <row r="3863">
          <cell r="A3863">
            <v>36641</v>
          </cell>
          <cell r="B3863" t="str">
            <v>POS-POWGAS-EAST</v>
          </cell>
          <cell r="C3863" t="str">
            <v>EPMI-LT-SERC-EXT</v>
          </cell>
          <cell r="D3863" t="str">
            <v>P</v>
          </cell>
          <cell r="E3863">
            <v>37135</v>
          </cell>
          <cell r="F3863">
            <v>0</v>
          </cell>
          <cell r="G3863">
            <v>0</v>
          </cell>
        </row>
        <row r="3864">
          <cell r="A3864">
            <v>36641</v>
          </cell>
          <cell r="B3864" t="str">
            <v>POS-POWGAS-EAST</v>
          </cell>
          <cell r="C3864" t="str">
            <v>EPMI-LT-SERC-EXT</v>
          </cell>
          <cell r="D3864" t="str">
            <v>P</v>
          </cell>
          <cell r="E3864">
            <v>37135</v>
          </cell>
          <cell r="F3864">
            <v>0</v>
          </cell>
          <cell r="G3864">
            <v>0</v>
          </cell>
        </row>
        <row r="3865">
          <cell r="A3865">
            <v>36641</v>
          </cell>
          <cell r="B3865" t="str">
            <v>POS-POWGAS-EAST</v>
          </cell>
          <cell r="C3865" t="str">
            <v>EPMI-LT-SERC-EXT</v>
          </cell>
          <cell r="D3865" t="str">
            <v>P</v>
          </cell>
          <cell r="E3865">
            <v>37135</v>
          </cell>
          <cell r="F3865">
            <v>-14474.922133420001</v>
          </cell>
          <cell r="G3865">
            <v>-14474.922133420001</v>
          </cell>
        </row>
        <row r="3866">
          <cell r="A3866">
            <v>36641</v>
          </cell>
          <cell r="B3866" t="str">
            <v>POS-POWGAS-EAST</v>
          </cell>
          <cell r="C3866" t="str">
            <v>EPMI-LT-SERC-EXT</v>
          </cell>
          <cell r="D3866" t="str">
            <v>P</v>
          </cell>
          <cell r="E3866">
            <v>37135</v>
          </cell>
          <cell r="F3866">
            <v>-20261.663392770002</v>
          </cell>
          <cell r="G3866">
            <v>-20261.663392770002</v>
          </cell>
        </row>
        <row r="3867">
          <cell r="A3867">
            <v>36641</v>
          </cell>
          <cell r="B3867" t="str">
            <v>POS-POWGAS-EAST</v>
          </cell>
          <cell r="C3867" t="str">
            <v>EPMI-LT-SERC-EXT</v>
          </cell>
          <cell r="D3867" t="str">
            <v>P</v>
          </cell>
          <cell r="E3867">
            <v>37165</v>
          </cell>
          <cell r="F3867">
            <v>0</v>
          </cell>
          <cell r="G3867">
            <v>0</v>
          </cell>
        </row>
        <row r="3868">
          <cell r="A3868">
            <v>36641</v>
          </cell>
          <cell r="B3868" t="str">
            <v>POS-POWGAS-EAST</v>
          </cell>
          <cell r="C3868" t="str">
            <v>EPMI-LT-SERC-EXT</v>
          </cell>
          <cell r="D3868" t="str">
            <v>P</v>
          </cell>
          <cell r="E3868">
            <v>37165</v>
          </cell>
          <cell r="F3868">
            <v>0</v>
          </cell>
          <cell r="G3868">
            <v>0</v>
          </cell>
        </row>
        <row r="3869">
          <cell r="A3869">
            <v>36641</v>
          </cell>
          <cell r="B3869" t="str">
            <v>POS-POWGAS-EAST</v>
          </cell>
          <cell r="C3869" t="str">
            <v>EPMI-LT-SERC-EXT</v>
          </cell>
          <cell r="D3869" t="str">
            <v>P</v>
          </cell>
          <cell r="E3869">
            <v>37165</v>
          </cell>
          <cell r="F3869">
            <v>-10003.201148819999</v>
          </cell>
          <cell r="G3869">
            <v>-10003.201148819999</v>
          </cell>
        </row>
        <row r="3870">
          <cell r="A3870">
            <v>36641</v>
          </cell>
          <cell r="B3870" t="str">
            <v>POS-POWGAS-EAST</v>
          </cell>
          <cell r="C3870" t="str">
            <v>EPMI-LT-SERC-EXT</v>
          </cell>
          <cell r="D3870" t="str">
            <v>P</v>
          </cell>
          <cell r="E3870">
            <v>37165</v>
          </cell>
          <cell r="F3870">
            <v>-20992.35658105</v>
          </cell>
          <cell r="G3870">
            <v>-20992.35658105</v>
          </cell>
        </row>
        <row r="3871">
          <cell r="A3871">
            <v>36641</v>
          </cell>
          <cell r="B3871" t="str">
            <v>POS-POWGAS-EAST</v>
          </cell>
          <cell r="C3871" t="str">
            <v>EPMI-LT-SERC-EXT</v>
          </cell>
          <cell r="D3871" t="str">
            <v>P</v>
          </cell>
          <cell r="E3871">
            <v>37196</v>
          </cell>
          <cell r="F3871">
            <v>0</v>
          </cell>
          <cell r="G3871">
            <v>0</v>
          </cell>
        </row>
        <row r="3872">
          <cell r="A3872">
            <v>36641</v>
          </cell>
          <cell r="B3872" t="str">
            <v>POS-POWGAS-EAST</v>
          </cell>
          <cell r="C3872" t="str">
            <v>EPMI-LT-SERC-EXT</v>
          </cell>
          <cell r="D3872" t="str">
            <v>P</v>
          </cell>
          <cell r="E3872">
            <v>37196</v>
          </cell>
          <cell r="F3872">
            <v>0</v>
          </cell>
          <cell r="G3872">
            <v>0</v>
          </cell>
        </row>
        <row r="3873">
          <cell r="A3873">
            <v>36641</v>
          </cell>
          <cell r="B3873" t="str">
            <v>POS-POWGAS-EAST</v>
          </cell>
          <cell r="C3873" t="str">
            <v>EPMI-LT-SERC-EXT</v>
          </cell>
          <cell r="D3873" t="str">
            <v>P</v>
          </cell>
          <cell r="E3873">
            <v>37196</v>
          </cell>
          <cell r="F3873">
            <v>-11023.600045560001</v>
          </cell>
          <cell r="G3873">
            <v>-11023.600045560001</v>
          </cell>
        </row>
        <row r="3874">
          <cell r="A3874">
            <v>36641</v>
          </cell>
          <cell r="B3874" t="str">
            <v>POS-POWGAS-EAST</v>
          </cell>
          <cell r="C3874" t="str">
            <v>EPMI-LT-SERC-EXT</v>
          </cell>
          <cell r="D3874" t="str">
            <v>P</v>
          </cell>
          <cell r="E3874">
            <v>37196</v>
          </cell>
          <cell r="F3874">
            <v>-19478.310482369998</v>
          </cell>
          <cell r="G3874">
            <v>-19478.310482369998</v>
          </cell>
        </row>
        <row r="3875">
          <cell r="A3875">
            <v>36641</v>
          </cell>
          <cell r="B3875" t="str">
            <v>POS-POWGAS-EAST</v>
          </cell>
          <cell r="C3875" t="str">
            <v>EPMI-LT-SERC-EXT</v>
          </cell>
          <cell r="D3875" t="str">
            <v>P</v>
          </cell>
          <cell r="E3875">
            <v>37226</v>
          </cell>
          <cell r="F3875">
            <v>0</v>
          </cell>
          <cell r="G3875">
            <v>0</v>
          </cell>
        </row>
        <row r="3876">
          <cell r="A3876">
            <v>36641</v>
          </cell>
          <cell r="B3876" t="str">
            <v>POS-POWGAS-EAST</v>
          </cell>
          <cell r="C3876" t="str">
            <v>EPMI-LT-SERC-EXT</v>
          </cell>
          <cell r="D3876" t="str">
            <v>P</v>
          </cell>
          <cell r="E3876">
            <v>37226</v>
          </cell>
          <cell r="F3876">
            <v>0</v>
          </cell>
          <cell r="G3876">
            <v>0</v>
          </cell>
        </row>
        <row r="3877">
          <cell r="A3877">
            <v>36641</v>
          </cell>
          <cell r="B3877" t="str">
            <v>POS-POWGAS-EAST</v>
          </cell>
          <cell r="C3877" t="str">
            <v>EPMI-LT-SERC-EXT</v>
          </cell>
          <cell r="D3877" t="str">
            <v>P</v>
          </cell>
          <cell r="E3877">
            <v>37226</v>
          </cell>
          <cell r="F3877">
            <v>-11991.417939620002</v>
          </cell>
          <cell r="G3877">
            <v>-11991.417939620002</v>
          </cell>
        </row>
        <row r="3878">
          <cell r="A3878">
            <v>36641</v>
          </cell>
          <cell r="B3878" t="str">
            <v>POS-POWGAS-EAST</v>
          </cell>
          <cell r="C3878" t="str">
            <v>EPMI-LT-SERC-EXT</v>
          </cell>
          <cell r="D3878" t="str">
            <v>P</v>
          </cell>
          <cell r="E3878">
            <v>37226</v>
          </cell>
          <cell r="F3878">
            <v>-17643.201584630002</v>
          </cell>
          <cell r="G3878">
            <v>-17643.201584630002</v>
          </cell>
        </row>
        <row r="3879">
          <cell r="A3879">
            <v>36641</v>
          </cell>
          <cell r="B3879" t="str">
            <v>POS-POWGAS-EAST</v>
          </cell>
          <cell r="C3879" t="str">
            <v>EPMI-LT-SERC-EXT</v>
          </cell>
          <cell r="D3879" t="str">
            <v>P</v>
          </cell>
          <cell r="E3879">
            <v>37257</v>
          </cell>
          <cell r="F3879">
            <v>0</v>
          </cell>
          <cell r="G3879">
            <v>0</v>
          </cell>
        </row>
        <row r="3880">
          <cell r="A3880">
            <v>36641</v>
          </cell>
          <cell r="B3880" t="str">
            <v>POS-POWGAS-EAST</v>
          </cell>
          <cell r="C3880" t="str">
            <v>EPMI-LT-SERC-EXT</v>
          </cell>
          <cell r="D3880" t="str">
            <v>P</v>
          </cell>
          <cell r="E3880">
            <v>37257</v>
          </cell>
          <cell r="F3880">
            <v>0</v>
          </cell>
          <cell r="G3880">
            <v>0</v>
          </cell>
        </row>
        <row r="3881">
          <cell r="A3881">
            <v>36641</v>
          </cell>
          <cell r="B3881" t="str">
            <v>POS-POWGAS-EAST</v>
          </cell>
          <cell r="C3881" t="str">
            <v>EPMI-LT-SERC-EXT</v>
          </cell>
          <cell r="D3881" t="str">
            <v>P</v>
          </cell>
          <cell r="E3881">
            <v>37257</v>
          </cell>
          <cell r="F3881">
            <v>-12757.623697560002</v>
          </cell>
          <cell r="G3881">
            <v>-12757.623697560002</v>
          </cell>
        </row>
        <row r="3882">
          <cell r="A3882">
            <v>36641</v>
          </cell>
          <cell r="B3882" t="str">
            <v>POS-POWGAS-EAST</v>
          </cell>
          <cell r="C3882" t="str">
            <v>EPMI-LT-SERC-EXT</v>
          </cell>
          <cell r="D3882" t="str">
            <v>P</v>
          </cell>
          <cell r="E3882">
            <v>37257</v>
          </cell>
          <cell r="F3882">
            <v>-23736.855220860001</v>
          </cell>
          <cell r="G3882">
            <v>-23736.855220860001</v>
          </cell>
        </row>
        <row r="3883">
          <cell r="A3883">
            <v>36641</v>
          </cell>
          <cell r="B3883" t="str">
            <v>POS-POWGAS-EAST</v>
          </cell>
          <cell r="C3883" t="str">
            <v>EPMI-LT-SERC-EXT</v>
          </cell>
          <cell r="D3883" t="str">
            <v>P</v>
          </cell>
          <cell r="E3883">
            <v>37288</v>
          </cell>
          <cell r="F3883">
            <v>0</v>
          </cell>
          <cell r="G3883">
            <v>0</v>
          </cell>
        </row>
        <row r="3884">
          <cell r="A3884">
            <v>36641</v>
          </cell>
          <cell r="B3884" t="str">
            <v>POS-POWGAS-EAST</v>
          </cell>
          <cell r="C3884" t="str">
            <v>EPMI-LT-SERC-EXT</v>
          </cell>
          <cell r="D3884" t="str">
            <v>P</v>
          </cell>
          <cell r="E3884">
            <v>37288</v>
          </cell>
          <cell r="F3884">
            <v>0</v>
          </cell>
          <cell r="G3884">
            <v>0</v>
          </cell>
        </row>
        <row r="3885">
          <cell r="A3885">
            <v>36641</v>
          </cell>
          <cell r="B3885" t="str">
            <v>POS-POWGAS-EAST</v>
          </cell>
          <cell r="C3885" t="str">
            <v>EPMI-LT-SERC-EXT</v>
          </cell>
          <cell r="D3885" t="str">
            <v>P</v>
          </cell>
          <cell r="E3885">
            <v>37288</v>
          </cell>
          <cell r="F3885">
            <v>-10814.981348740001</v>
          </cell>
          <cell r="G3885">
            <v>-10814.981348740001</v>
          </cell>
        </row>
        <row r="3886">
          <cell r="A3886">
            <v>36641</v>
          </cell>
          <cell r="B3886" t="str">
            <v>POS-POWGAS-EAST</v>
          </cell>
          <cell r="C3886" t="str">
            <v>EPMI-LT-SERC-EXT</v>
          </cell>
          <cell r="D3886" t="str">
            <v>P</v>
          </cell>
          <cell r="E3886">
            <v>37288</v>
          </cell>
          <cell r="F3886">
            <v>-21075.494151640003</v>
          </cell>
          <cell r="G3886">
            <v>-21075.494151640003</v>
          </cell>
        </row>
        <row r="3887">
          <cell r="A3887">
            <v>36641</v>
          </cell>
          <cell r="B3887" t="str">
            <v>POS-POWGAS-EAST</v>
          </cell>
          <cell r="C3887" t="str">
            <v>EPMI-LT-SERC-EXT</v>
          </cell>
          <cell r="D3887" t="str">
            <v>P</v>
          </cell>
          <cell r="E3887">
            <v>37316</v>
          </cell>
          <cell r="F3887">
            <v>0</v>
          </cell>
          <cell r="G3887">
            <v>0</v>
          </cell>
        </row>
        <row r="3888">
          <cell r="A3888">
            <v>36641</v>
          </cell>
          <cell r="B3888" t="str">
            <v>POS-POWGAS-EAST</v>
          </cell>
          <cell r="C3888" t="str">
            <v>EPMI-LT-SERC-EXT</v>
          </cell>
          <cell r="D3888" t="str">
            <v>P</v>
          </cell>
          <cell r="E3888">
            <v>37316</v>
          </cell>
          <cell r="F3888">
            <v>0</v>
          </cell>
          <cell r="G3888">
            <v>0</v>
          </cell>
        </row>
        <row r="3889">
          <cell r="A3889">
            <v>36641</v>
          </cell>
          <cell r="B3889" t="str">
            <v>POS-POWGAS-EAST</v>
          </cell>
          <cell r="C3889" t="str">
            <v>EPMI-LT-SERC-EXT</v>
          </cell>
          <cell r="D3889" t="str">
            <v>P</v>
          </cell>
          <cell r="E3889">
            <v>37316</v>
          </cell>
          <cell r="F3889">
            <v>-12794.235718580001</v>
          </cell>
          <cell r="G3889">
            <v>-12794.235718580001</v>
          </cell>
        </row>
        <row r="3890">
          <cell r="A3890">
            <v>36641</v>
          </cell>
          <cell r="B3890" t="str">
            <v>POS-POWGAS-EAST</v>
          </cell>
          <cell r="C3890" t="str">
            <v>EPMI-LT-SERC-EXT</v>
          </cell>
          <cell r="D3890" t="str">
            <v>P</v>
          </cell>
          <cell r="E3890">
            <v>37316</v>
          </cell>
          <cell r="F3890">
            <v>-21073.60559703</v>
          </cell>
          <cell r="G3890">
            <v>-21073.60559703</v>
          </cell>
        </row>
        <row r="3891">
          <cell r="A3891">
            <v>36641</v>
          </cell>
          <cell r="B3891" t="str">
            <v>POS-POWGAS-EAST</v>
          </cell>
          <cell r="C3891" t="str">
            <v>EPMI-LT-SERC-EXT</v>
          </cell>
          <cell r="D3891" t="str">
            <v>P</v>
          </cell>
          <cell r="E3891">
            <v>37347</v>
          </cell>
          <cell r="F3891">
            <v>0</v>
          </cell>
          <cell r="G3891">
            <v>0</v>
          </cell>
        </row>
        <row r="3892">
          <cell r="A3892">
            <v>36641</v>
          </cell>
          <cell r="B3892" t="str">
            <v>POS-POWGAS-EAST</v>
          </cell>
          <cell r="C3892" t="str">
            <v>EPMI-LT-SERC-EXT</v>
          </cell>
          <cell r="D3892" t="str">
            <v>P</v>
          </cell>
          <cell r="E3892">
            <v>37347</v>
          </cell>
          <cell r="F3892">
            <v>0</v>
          </cell>
          <cell r="G3892">
            <v>0</v>
          </cell>
        </row>
        <row r="3893">
          <cell r="A3893">
            <v>36641</v>
          </cell>
          <cell r="B3893" t="str">
            <v>POS-POWGAS-EAST</v>
          </cell>
          <cell r="C3893" t="str">
            <v>EPMI-LT-SERC-EXT</v>
          </cell>
          <cell r="D3893" t="str">
            <v>P</v>
          </cell>
          <cell r="E3893">
            <v>37347</v>
          </cell>
          <cell r="F3893">
            <v>-9881.7402010392216</v>
          </cell>
          <cell r="G3893">
            <v>-9881.7402010392216</v>
          </cell>
        </row>
        <row r="3894">
          <cell r="A3894">
            <v>36641</v>
          </cell>
          <cell r="B3894" t="str">
            <v>POS-POWGAS-EAST</v>
          </cell>
          <cell r="C3894" t="str">
            <v>EPMI-LT-SERC-EXT</v>
          </cell>
          <cell r="D3894" t="str">
            <v>P</v>
          </cell>
          <cell r="E3894">
            <v>37347</v>
          </cell>
          <cell r="F3894">
            <v>-20167.472927400002</v>
          </cell>
          <cell r="G3894">
            <v>-20167.472927400002</v>
          </cell>
        </row>
        <row r="3895">
          <cell r="A3895">
            <v>36641</v>
          </cell>
          <cell r="B3895" t="str">
            <v>POS-POWGAS-EAST</v>
          </cell>
          <cell r="C3895" t="str">
            <v>EPMI-LT-SERC-EXT</v>
          </cell>
          <cell r="D3895" t="str">
            <v>P</v>
          </cell>
          <cell r="E3895">
            <v>37377</v>
          </cell>
          <cell r="F3895">
            <v>0</v>
          </cell>
          <cell r="G3895">
            <v>0</v>
          </cell>
        </row>
        <row r="3896">
          <cell r="A3896">
            <v>36641</v>
          </cell>
          <cell r="B3896" t="str">
            <v>POS-POWGAS-EAST</v>
          </cell>
          <cell r="C3896" t="str">
            <v>EPMI-LT-SERC-EXT</v>
          </cell>
          <cell r="D3896" t="str">
            <v>P</v>
          </cell>
          <cell r="E3896">
            <v>37377</v>
          </cell>
          <cell r="F3896">
            <v>0</v>
          </cell>
          <cell r="G3896">
            <v>0</v>
          </cell>
        </row>
        <row r="3897">
          <cell r="A3897">
            <v>36641</v>
          </cell>
          <cell r="B3897" t="str">
            <v>POS-POWGAS-EAST</v>
          </cell>
          <cell r="C3897" t="str">
            <v>EPMI-LT-SERC-EXT</v>
          </cell>
          <cell r="D3897" t="str">
            <v>P</v>
          </cell>
          <cell r="E3897">
            <v>37377</v>
          </cell>
          <cell r="F3897">
            <v>-11326.416830760001</v>
          </cell>
          <cell r="G3897">
            <v>-11326.416830760001</v>
          </cell>
        </row>
        <row r="3898">
          <cell r="A3898">
            <v>36641</v>
          </cell>
          <cell r="B3898" t="str">
            <v>POS-POWGAS-EAST</v>
          </cell>
          <cell r="C3898" t="str">
            <v>EPMI-LT-SERC-EXT</v>
          </cell>
          <cell r="D3898" t="str">
            <v>P</v>
          </cell>
          <cell r="E3898">
            <v>37377</v>
          </cell>
          <cell r="F3898">
            <v>-21136.189959550004</v>
          </cell>
          <cell r="G3898">
            <v>-21136.189959550004</v>
          </cell>
        </row>
        <row r="3899">
          <cell r="A3899">
            <v>36641</v>
          </cell>
          <cell r="B3899" t="str">
            <v>POS-POWGAS-EAST</v>
          </cell>
          <cell r="C3899" t="str">
            <v>EPMI-LT-SERC-EXT</v>
          </cell>
          <cell r="D3899" t="str">
            <v>P</v>
          </cell>
          <cell r="E3899">
            <v>37408</v>
          </cell>
          <cell r="F3899">
            <v>0</v>
          </cell>
          <cell r="G3899">
            <v>0</v>
          </cell>
        </row>
        <row r="3900">
          <cell r="A3900">
            <v>36641</v>
          </cell>
          <cell r="B3900" t="str">
            <v>POS-POWGAS-EAST</v>
          </cell>
          <cell r="C3900" t="str">
            <v>EPMI-LT-SERC-EXT</v>
          </cell>
          <cell r="D3900" t="str">
            <v>P</v>
          </cell>
          <cell r="E3900">
            <v>37408</v>
          </cell>
          <cell r="F3900">
            <v>0</v>
          </cell>
          <cell r="G3900">
            <v>0</v>
          </cell>
        </row>
        <row r="3901">
          <cell r="A3901">
            <v>36641</v>
          </cell>
          <cell r="B3901" t="str">
            <v>POS-POWGAS-EAST</v>
          </cell>
          <cell r="C3901" t="str">
            <v>EPMI-LT-SERC-EXT</v>
          </cell>
          <cell r="D3901" t="str">
            <v>P</v>
          </cell>
          <cell r="E3901">
            <v>37408</v>
          </cell>
          <cell r="F3901">
            <v>-14554.297927070002</v>
          </cell>
          <cell r="G3901">
            <v>-14554.297927070002</v>
          </cell>
        </row>
        <row r="3902">
          <cell r="A3902">
            <v>36641</v>
          </cell>
          <cell r="B3902" t="str">
            <v>POS-POWGAS-EAST</v>
          </cell>
          <cell r="C3902" t="str">
            <v>EPMI-LT-SERC-EXT</v>
          </cell>
          <cell r="D3902" t="str">
            <v>P</v>
          </cell>
          <cell r="E3902">
            <v>37408</v>
          </cell>
          <cell r="F3902">
            <v>-22699.424002300002</v>
          </cell>
          <cell r="G3902">
            <v>-22699.424002300002</v>
          </cell>
        </row>
        <row r="3903">
          <cell r="A3903">
            <v>36641</v>
          </cell>
          <cell r="B3903" t="str">
            <v>POS-POWGAS-EAST</v>
          </cell>
          <cell r="C3903" t="str">
            <v>EPMI-LT-SERC-EXT</v>
          </cell>
          <cell r="D3903" t="str">
            <v>P</v>
          </cell>
          <cell r="E3903">
            <v>37438</v>
          </cell>
          <cell r="F3903">
            <v>0</v>
          </cell>
          <cell r="G3903">
            <v>0</v>
          </cell>
        </row>
        <row r="3904">
          <cell r="A3904">
            <v>36641</v>
          </cell>
          <cell r="B3904" t="str">
            <v>POS-POWGAS-EAST</v>
          </cell>
          <cell r="C3904" t="str">
            <v>EPMI-LT-SERC-EXT</v>
          </cell>
          <cell r="D3904" t="str">
            <v>P</v>
          </cell>
          <cell r="E3904">
            <v>37438</v>
          </cell>
          <cell r="F3904">
            <v>0</v>
          </cell>
          <cell r="G3904">
            <v>0</v>
          </cell>
        </row>
        <row r="3905">
          <cell r="A3905">
            <v>36641</v>
          </cell>
          <cell r="B3905" t="str">
            <v>POS-POWGAS-EAST</v>
          </cell>
          <cell r="C3905" t="str">
            <v>EPMI-LT-SERC-EXT</v>
          </cell>
          <cell r="D3905" t="str">
            <v>P</v>
          </cell>
          <cell r="E3905">
            <v>37438</v>
          </cell>
          <cell r="F3905">
            <v>-14730.527932970002</v>
          </cell>
          <cell r="G3905">
            <v>-14730.527932970002</v>
          </cell>
        </row>
        <row r="3906">
          <cell r="A3906">
            <v>36641</v>
          </cell>
          <cell r="B3906" t="str">
            <v>POS-POWGAS-EAST</v>
          </cell>
          <cell r="C3906" t="str">
            <v>EPMI-LT-SERC-EXT</v>
          </cell>
          <cell r="D3906" t="str">
            <v>P</v>
          </cell>
          <cell r="E3906">
            <v>37438</v>
          </cell>
          <cell r="F3906">
            <v>-27201.011468540004</v>
          </cell>
          <cell r="G3906">
            <v>-27201.011468540004</v>
          </cell>
        </row>
        <row r="3907">
          <cell r="A3907">
            <v>36641</v>
          </cell>
          <cell r="B3907" t="str">
            <v>POS-POWGAS-EAST</v>
          </cell>
          <cell r="C3907" t="str">
            <v>EPMI-LT-SERC-EXT</v>
          </cell>
          <cell r="D3907" t="str">
            <v>P</v>
          </cell>
          <cell r="E3907">
            <v>37469</v>
          </cell>
          <cell r="F3907">
            <v>0</v>
          </cell>
          <cell r="G3907">
            <v>0</v>
          </cell>
        </row>
        <row r="3908">
          <cell r="A3908">
            <v>36641</v>
          </cell>
          <cell r="B3908" t="str">
            <v>POS-POWGAS-EAST</v>
          </cell>
          <cell r="C3908" t="str">
            <v>EPMI-LT-SERC-EXT</v>
          </cell>
          <cell r="D3908" t="str">
            <v>P</v>
          </cell>
          <cell r="E3908">
            <v>37469</v>
          </cell>
          <cell r="F3908">
            <v>0</v>
          </cell>
          <cell r="G3908">
            <v>0</v>
          </cell>
        </row>
        <row r="3909">
          <cell r="A3909">
            <v>36641</v>
          </cell>
          <cell r="B3909" t="str">
            <v>POS-POWGAS-EAST</v>
          </cell>
          <cell r="C3909" t="str">
            <v>EPMI-LT-SERC-EXT</v>
          </cell>
          <cell r="D3909" t="str">
            <v>P</v>
          </cell>
          <cell r="E3909">
            <v>37469</v>
          </cell>
          <cell r="F3909">
            <v>-13230.29672669</v>
          </cell>
          <cell r="G3909">
            <v>-13230.29672669</v>
          </cell>
        </row>
        <row r="3910">
          <cell r="A3910">
            <v>36641</v>
          </cell>
          <cell r="B3910" t="str">
            <v>POS-POWGAS-EAST</v>
          </cell>
          <cell r="C3910" t="str">
            <v>EPMI-LT-SERC-EXT</v>
          </cell>
          <cell r="D3910" t="str">
            <v>P</v>
          </cell>
          <cell r="E3910">
            <v>37469</v>
          </cell>
          <cell r="F3910">
            <v>-24388.534545060007</v>
          </cell>
          <cell r="G3910">
            <v>-24388.534545060007</v>
          </cell>
        </row>
        <row r="3911">
          <cell r="A3911">
            <v>36641</v>
          </cell>
          <cell r="B3911" t="str">
            <v>POS-POWGAS-EAST</v>
          </cell>
          <cell r="C3911" t="str">
            <v>EPMI-LT-SERC-EXT</v>
          </cell>
          <cell r="D3911" t="str">
            <v>P</v>
          </cell>
          <cell r="E3911">
            <v>37500</v>
          </cell>
          <cell r="F3911">
            <v>0</v>
          </cell>
          <cell r="G3911">
            <v>0</v>
          </cell>
        </row>
        <row r="3912">
          <cell r="A3912">
            <v>36641</v>
          </cell>
          <cell r="B3912" t="str">
            <v>POS-POWGAS-EAST</v>
          </cell>
          <cell r="C3912" t="str">
            <v>EPMI-LT-SERC-EXT</v>
          </cell>
          <cell r="D3912" t="str">
            <v>P</v>
          </cell>
          <cell r="E3912">
            <v>37500</v>
          </cell>
          <cell r="F3912">
            <v>0</v>
          </cell>
          <cell r="G3912">
            <v>0</v>
          </cell>
        </row>
        <row r="3913">
          <cell r="A3913">
            <v>36641</v>
          </cell>
          <cell r="B3913" t="str">
            <v>POS-POWGAS-EAST</v>
          </cell>
          <cell r="C3913" t="str">
            <v>EPMI-LT-SERC-EXT</v>
          </cell>
          <cell r="D3913" t="str">
            <v>P</v>
          </cell>
          <cell r="E3913">
            <v>37500</v>
          </cell>
          <cell r="F3913">
            <v>-12952.069350470003</v>
          </cell>
          <cell r="G3913">
            <v>-12952.069350470003</v>
          </cell>
        </row>
        <row r="3914">
          <cell r="A3914">
            <v>36641</v>
          </cell>
          <cell r="B3914" t="str">
            <v>POS-POWGAS-EAST</v>
          </cell>
          <cell r="C3914" t="str">
            <v>EPMI-LT-SERC-EXT</v>
          </cell>
          <cell r="D3914" t="str">
            <v>P</v>
          </cell>
          <cell r="E3914">
            <v>37500</v>
          </cell>
          <cell r="F3914">
            <v>-20145.692245850005</v>
          </cell>
          <cell r="G3914">
            <v>-20145.692245850005</v>
          </cell>
        </row>
        <row r="3915">
          <cell r="A3915">
            <v>36641</v>
          </cell>
          <cell r="B3915" t="str">
            <v>POS-POWGAS-EAST</v>
          </cell>
          <cell r="C3915" t="str">
            <v>EPMI-LT-SERC-EXT</v>
          </cell>
          <cell r="D3915" t="str">
            <v>P</v>
          </cell>
          <cell r="E3915">
            <v>37530</v>
          </cell>
          <cell r="F3915">
            <v>0</v>
          </cell>
          <cell r="G3915">
            <v>0</v>
          </cell>
        </row>
        <row r="3916">
          <cell r="A3916">
            <v>36641</v>
          </cell>
          <cell r="B3916" t="str">
            <v>POS-POWGAS-EAST</v>
          </cell>
          <cell r="C3916" t="str">
            <v>EPMI-LT-SERC-EXT</v>
          </cell>
          <cell r="D3916" t="str">
            <v>P</v>
          </cell>
          <cell r="E3916">
            <v>37530</v>
          </cell>
          <cell r="F3916">
            <v>0</v>
          </cell>
          <cell r="G3916">
            <v>0</v>
          </cell>
        </row>
        <row r="3917">
          <cell r="A3917">
            <v>36641</v>
          </cell>
          <cell r="B3917" t="str">
            <v>POS-POWGAS-EAST</v>
          </cell>
          <cell r="C3917" t="str">
            <v>EPMI-LT-SERC-EXT</v>
          </cell>
          <cell r="D3917" t="str">
            <v>P</v>
          </cell>
          <cell r="E3917">
            <v>37530</v>
          </cell>
          <cell r="F3917">
            <v>-9684.7438429379308</v>
          </cell>
          <cell r="G3917">
            <v>-9684.7438429379308</v>
          </cell>
        </row>
        <row r="3918">
          <cell r="A3918">
            <v>36641</v>
          </cell>
          <cell r="B3918" t="str">
            <v>POS-POWGAS-EAST</v>
          </cell>
          <cell r="C3918" t="str">
            <v>EPMI-LT-SERC-EXT</v>
          </cell>
          <cell r="D3918" t="str">
            <v>P</v>
          </cell>
          <cell r="E3918">
            <v>37530</v>
          </cell>
          <cell r="F3918">
            <v>-19892.632552680003</v>
          </cell>
          <cell r="G3918">
            <v>-19892.632552680003</v>
          </cell>
        </row>
        <row r="3919">
          <cell r="A3919">
            <v>36641</v>
          </cell>
          <cell r="B3919" t="str">
            <v>POS-POWGAS-EAST</v>
          </cell>
          <cell r="C3919" t="str">
            <v>EPMI-LT-SERC-EXT</v>
          </cell>
          <cell r="D3919" t="str">
            <v>P</v>
          </cell>
          <cell r="E3919">
            <v>37561</v>
          </cell>
          <cell r="F3919">
            <v>0</v>
          </cell>
          <cell r="G3919">
            <v>0</v>
          </cell>
        </row>
        <row r="3920">
          <cell r="A3920">
            <v>36641</v>
          </cell>
          <cell r="B3920" t="str">
            <v>POS-POWGAS-EAST</v>
          </cell>
          <cell r="C3920" t="str">
            <v>EPMI-LT-SERC-EXT</v>
          </cell>
          <cell r="D3920" t="str">
            <v>P</v>
          </cell>
          <cell r="E3920">
            <v>37561</v>
          </cell>
          <cell r="F3920">
            <v>0</v>
          </cell>
          <cell r="G3920">
            <v>0</v>
          </cell>
        </row>
        <row r="3921">
          <cell r="A3921">
            <v>36641</v>
          </cell>
          <cell r="B3921" t="str">
            <v>POS-POWGAS-EAST</v>
          </cell>
          <cell r="C3921" t="str">
            <v>EPMI-LT-SERC-EXT</v>
          </cell>
          <cell r="D3921" t="str">
            <v>P</v>
          </cell>
          <cell r="E3921">
            <v>37561</v>
          </cell>
          <cell r="F3921">
            <v>-11701.469011870002</v>
          </cell>
          <cell r="G3921">
            <v>-11701.469011870002</v>
          </cell>
        </row>
        <row r="3922">
          <cell r="A3922">
            <v>36641</v>
          </cell>
          <cell r="B3922" t="str">
            <v>POS-POWGAS-EAST</v>
          </cell>
          <cell r="C3922" t="str">
            <v>EPMI-LT-SERC-EXT</v>
          </cell>
          <cell r="D3922" t="str">
            <v>P</v>
          </cell>
          <cell r="E3922">
            <v>37561</v>
          </cell>
          <cell r="F3922">
            <v>-17846.22551837</v>
          </cell>
          <cell r="G3922">
            <v>-17846.22551837</v>
          </cell>
        </row>
        <row r="3923">
          <cell r="A3923">
            <v>36641</v>
          </cell>
          <cell r="B3923" t="str">
            <v>POS-POWGAS-EAST</v>
          </cell>
          <cell r="C3923" t="str">
            <v>EPMI-LT-SERC-EXT</v>
          </cell>
          <cell r="D3923" t="str">
            <v>P</v>
          </cell>
          <cell r="E3923">
            <v>37591</v>
          </cell>
          <cell r="F3923">
            <v>0</v>
          </cell>
          <cell r="G3923">
            <v>0</v>
          </cell>
        </row>
        <row r="3924">
          <cell r="A3924">
            <v>36641</v>
          </cell>
          <cell r="B3924" t="str">
            <v>POS-POWGAS-EAST</v>
          </cell>
          <cell r="C3924" t="str">
            <v>EPMI-LT-SERC-EXT</v>
          </cell>
          <cell r="D3924" t="str">
            <v>P</v>
          </cell>
          <cell r="E3924">
            <v>37591</v>
          </cell>
          <cell r="F3924">
            <v>0</v>
          </cell>
          <cell r="G3924">
            <v>0</v>
          </cell>
        </row>
        <row r="3925">
          <cell r="A3925">
            <v>36641</v>
          </cell>
          <cell r="B3925" t="str">
            <v>POS-POWGAS-EAST</v>
          </cell>
          <cell r="C3925" t="str">
            <v>EPMI-LT-SERC-EXT</v>
          </cell>
          <cell r="D3925" t="str">
            <v>P</v>
          </cell>
          <cell r="E3925">
            <v>37591</v>
          </cell>
          <cell r="F3925">
            <v>-10667.031641820002</v>
          </cell>
          <cell r="G3925">
            <v>-10667.031641820002</v>
          </cell>
        </row>
        <row r="3926">
          <cell r="A3926">
            <v>36641</v>
          </cell>
          <cell r="B3926" t="str">
            <v>POS-POWGAS-EAST</v>
          </cell>
          <cell r="C3926" t="str">
            <v>EPMI-LT-SERC-EXT</v>
          </cell>
          <cell r="D3926" t="str">
            <v>P</v>
          </cell>
          <cell r="E3926">
            <v>37591</v>
          </cell>
          <cell r="F3926">
            <v>-17329.85618454</v>
          </cell>
          <cell r="G3926">
            <v>-17329.85618454</v>
          </cell>
        </row>
        <row r="3927">
          <cell r="A3927">
            <v>36641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36770</v>
          </cell>
          <cell r="F3927">
            <v>-597234.35077066813</v>
          </cell>
          <cell r="G3927">
            <v>-597234.35077066813</v>
          </cell>
        </row>
        <row r="3928">
          <cell r="A3928">
            <v>36641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36800</v>
          </cell>
          <cell r="F3928">
            <v>-109905.08614214502</v>
          </cell>
          <cell r="G3928">
            <v>-109905.08614214502</v>
          </cell>
        </row>
        <row r="3929">
          <cell r="A3929">
            <v>36641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36831</v>
          </cell>
          <cell r="F3929">
            <v>-89950.241074832098</v>
          </cell>
          <cell r="G3929">
            <v>-89950.241074832098</v>
          </cell>
        </row>
        <row r="3930">
          <cell r="A3930">
            <v>36641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36861</v>
          </cell>
          <cell r="F3930">
            <v>-111898.02192929402</v>
          </cell>
          <cell r="G3930">
            <v>-111898.02192929402</v>
          </cell>
        </row>
        <row r="3931">
          <cell r="A3931">
            <v>36641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36892</v>
          </cell>
          <cell r="F3931">
            <v>-311063.21499785007</v>
          </cell>
          <cell r="G3931">
            <v>-311063.21499785007</v>
          </cell>
        </row>
        <row r="3932">
          <cell r="A3932">
            <v>36641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36923</v>
          </cell>
          <cell r="F3932">
            <v>-323566.53594382206</v>
          </cell>
          <cell r="G3932">
            <v>-323566.53594382206</v>
          </cell>
        </row>
        <row r="3933">
          <cell r="A3933">
            <v>36641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36951</v>
          </cell>
          <cell r="F3933">
            <v>-160740.12357662001</v>
          </cell>
          <cell r="G3933">
            <v>-160740.12357662001</v>
          </cell>
        </row>
        <row r="3934">
          <cell r="A3934">
            <v>36641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36982</v>
          </cell>
          <cell r="F3934">
            <v>-250781.60877832407</v>
          </cell>
          <cell r="G3934">
            <v>-250781.60877832407</v>
          </cell>
        </row>
        <row r="3935">
          <cell r="A3935">
            <v>36641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37012</v>
          </cell>
          <cell r="F3935">
            <v>-514454.86652115511</v>
          </cell>
          <cell r="G3935">
            <v>-514454.86652115511</v>
          </cell>
        </row>
        <row r="3936">
          <cell r="A3936">
            <v>36641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37043</v>
          </cell>
          <cell r="F3936">
            <v>-1001918.59269401</v>
          </cell>
          <cell r="G3936">
            <v>-1001918.59269401</v>
          </cell>
        </row>
        <row r="3937">
          <cell r="A3937">
            <v>36641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37135</v>
          </cell>
          <cell r="F3937">
            <v>-524862.16428982397</v>
          </cell>
          <cell r="G3937">
            <v>-524862.16428982397</v>
          </cell>
        </row>
        <row r="3938">
          <cell r="A3938">
            <v>36641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37165</v>
          </cell>
          <cell r="F3938">
            <v>-157842.21528945302</v>
          </cell>
          <cell r="G3938">
            <v>-157842.21528945302</v>
          </cell>
        </row>
        <row r="3939">
          <cell r="A3939">
            <v>36641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37196</v>
          </cell>
          <cell r="F3939">
            <v>-124311.78091269299</v>
          </cell>
          <cell r="G3939">
            <v>-124311.78091269299</v>
          </cell>
        </row>
        <row r="3940">
          <cell r="A3940">
            <v>36641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37226</v>
          </cell>
          <cell r="F3940">
            <v>-135742.13237046101</v>
          </cell>
          <cell r="G3940">
            <v>-135742.13237046101</v>
          </cell>
        </row>
        <row r="3941">
          <cell r="A3941">
            <v>36641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37257</v>
          </cell>
          <cell r="F3941">
            <v>-313232.47204408102</v>
          </cell>
          <cell r="G3941">
            <v>-313232.47204408102</v>
          </cell>
        </row>
        <row r="3942">
          <cell r="A3942">
            <v>36641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37288</v>
          </cell>
          <cell r="F3942">
            <v>-369831.95345546707</v>
          </cell>
          <cell r="G3942">
            <v>-369831.95345546707</v>
          </cell>
        </row>
        <row r="3943">
          <cell r="A3943">
            <v>36641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37316</v>
          </cell>
          <cell r="F3943">
            <v>-235686.64790202002</v>
          </cell>
          <cell r="G3943">
            <v>-235686.64790202002</v>
          </cell>
        </row>
        <row r="3944">
          <cell r="A3944">
            <v>36641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37347</v>
          </cell>
          <cell r="F3944">
            <v>-335828.69675447693</v>
          </cell>
          <cell r="G3944">
            <v>-335828.69675447693</v>
          </cell>
        </row>
        <row r="3945">
          <cell r="A3945">
            <v>36641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37377</v>
          </cell>
          <cell r="F3945">
            <v>-557014.80784096895</v>
          </cell>
          <cell r="G3945">
            <v>-557014.80784096895</v>
          </cell>
        </row>
        <row r="3946">
          <cell r="A3946">
            <v>36641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37408</v>
          </cell>
          <cell r="F3946">
            <v>-801510.18287753698</v>
          </cell>
          <cell r="G3946">
            <v>-801510.18287753698</v>
          </cell>
        </row>
        <row r="3947">
          <cell r="A3947">
            <v>36641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37500</v>
          </cell>
          <cell r="F3947">
            <v>-534807.85220721003</v>
          </cell>
          <cell r="G3947">
            <v>-534807.85220721003</v>
          </cell>
        </row>
        <row r="3948">
          <cell r="A3948">
            <v>36641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37530</v>
          </cell>
          <cell r="F3948">
            <v>-223738.79732671307</v>
          </cell>
          <cell r="G3948">
            <v>-223738.79732671307</v>
          </cell>
        </row>
        <row r="3949">
          <cell r="A3949">
            <v>36641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37561</v>
          </cell>
          <cell r="F3949">
            <v>-157206.81882334803</v>
          </cell>
          <cell r="G3949">
            <v>-157206.81882334803</v>
          </cell>
        </row>
        <row r="3950">
          <cell r="A3950">
            <v>36641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37591</v>
          </cell>
          <cell r="F3950">
            <v>-175534.20349758302</v>
          </cell>
          <cell r="G3950">
            <v>-175534.20349758302</v>
          </cell>
        </row>
        <row r="3951">
          <cell r="A3951">
            <v>36641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37622</v>
          </cell>
          <cell r="F3951">
            <v>-324616.84307642403</v>
          </cell>
          <cell r="G3951">
            <v>-324616.84307642403</v>
          </cell>
        </row>
        <row r="3952">
          <cell r="A3952">
            <v>36641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37653</v>
          </cell>
          <cell r="F3952">
            <v>-373152.51643451204</v>
          </cell>
          <cell r="G3952">
            <v>-373152.51643451204</v>
          </cell>
        </row>
        <row r="3953">
          <cell r="A3953">
            <v>36641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37681</v>
          </cell>
          <cell r="F3953">
            <v>-256104.78454924203</v>
          </cell>
          <cell r="G3953">
            <v>-256104.78454924203</v>
          </cell>
        </row>
        <row r="3954">
          <cell r="A3954">
            <v>36641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37712</v>
          </cell>
          <cell r="F3954">
            <v>-347780.73590026109</v>
          </cell>
          <cell r="G3954">
            <v>-347780.73590026109</v>
          </cell>
        </row>
        <row r="3955">
          <cell r="A3955">
            <v>36641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37742</v>
          </cell>
          <cell r="F3955">
            <v>-493040.92279124603</v>
          </cell>
          <cell r="G3955">
            <v>-493040.92279124603</v>
          </cell>
        </row>
        <row r="3956">
          <cell r="A3956">
            <v>36641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37773</v>
          </cell>
          <cell r="F3956">
            <v>-723685.04712985014</v>
          </cell>
          <cell r="G3956">
            <v>-723685.04712985014</v>
          </cell>
        </row>
        <row r="3957">
          <cell r="A3957">
            <v>36641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37803</v>
          </cell>
          <cell r="F3957">
            <v>-1037317.29287817</v>
          </cell>
          <cell r="G3957">
            <v>-1037317.29287817</v>
          </cell>
        </row>
        <row r="3958">
          <cell r="A3958">
            <v>36641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37834</v>
          </cell>
          <cell r="F3958">
            <v>-983800.42725008703</v>
          </cell>
          <cell r="G3958">
            <v>-983800.42725008703</v>
          </cell>
        </row>
        <row r="3959">
          <cell r="A3959">
            <v>36641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37865</v>
          </cell>
          <cell r="F3959">
            <v>-521876.61970165395</v>
          </cell>
          <cell r="G3959">
            <v>-521876.61970165395</v>
          </cell>
        </row>
        <row r="3960">
          <cell r="A3960">
            <v>36641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37895</v>
          </cell>
          <cell r="F3960">
            <v>-185227.97517024202</v>
          </cell>
          <cell r="G3960">
            <v>-185227.97517024202</v>
          </cell>
        </row>
        <row r="3961">
          <cell r="A3961">
            <v>36641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37926</v>
          </cell>
          <cell r="F3961">
            <v>-127903.232675786</v>
          </cell>
          <cell r="G3961">
            <v>-127903.232675786</v>
          </cell>
        </row>
        <row r="3962">
          <cell r="A3962">
            <v>36641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37956</v>
          </cell>
          <cell r="F3962">
            <v>-151676.76408966002</v>
          </cell>
          <cell r="G3962">
            <v>-151676.76408966002</v>
          </cell>
        </row>
        <row r="3963">
          <cell r="A3963">
            <v>36641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37987</v>
          </cell>
          <cell r="F3963">
            <v>-282222.15642566804</v>
          </cell>
          <cell r="G3963">
            <v>-282222.15642566804</v>
          </cell>
        </row>
        <row r="3964">
          <cell r="A3964">
            <v>36641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38018</v>
          </cell>
          <cell r="F3964">
            <v>-342780.08883231401</v>
          </cell>
          <cell r="G3964">
            <v>-342780.08883231401</v>
          </cell>
        </row>
        <row r="3965">
          <cell r="A3965">
            <v>36641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38047</v>
          </cell>
          <cell r="F3965">
            <v>-257207.17800891501</v>
          </cell>
          <cell r="G3965">
            <v>-257207.17800891501</v>
          </cell>
        </row>
        <row r="3966">
          <cell r="A3966">
            <v>36641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38078</v>
          </cell>
          <cell r="F3966">
            <v>-319741.24493743305</v>
          </cell>
          <cell r="G3966">
            <v>-319741.24493743305</v>
          </cell>
        </row>
        <row r="3967">
          <cell r="A3967">
            <v>36641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38108</v>
          </cell>
          <cell r="F3967">
            <v>-431490.05714564602</v>
          </cell>
          <cell r="G3967">
            <v>-431490.05714564602</v>
          </cell>
        </row>
        <row r="3968">
          <cell r="A3968">
            <v>36641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38139</v>
          </cell>
          <cell r="F3968">
            <v>-692092.84523114504</v>
          </cell>
          <cell r="G3968">
            <v>-692092.84523114504</v>
          </cell>
        </row>
        <row r="3969">
          <cell r="A3969">
            <v>36641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38169</v>
          </cell>
          <cell r="F3969">
            <v>-861517.37652455003</v>
          </cell>
          <cell r="G3969">
            <v>-861517.37652455003</v>
          </cell>
        </row>
        <row r="3970">
          <cell r="A3970">
            <v>36641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38200</v>
          </cell>
          <cell r="F3970">
            <v>-896647.74760339723</v>
          </cell>
          <cell r="G3970">
            <v>-896647.74760339723</v>
          </cell>
        </row>
        <row r="3971">
          <cell r="A3971">
            <v>36641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36708</v>
          </cell>
          <cell r="F3971">
            <v>-15674.231790921998</v>
          </cell>
          <cell r="G3971">
            <v>-15674.231790921998</v>
          </cell>
        </row>
        <row r="3972">
          <cell r="A3972">
            <v>36641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36739</v>
          </cell>
          <cell r="F3972">
            <v>-17920.994379476306</v>
          </cell>
          <cell r="G3972">
            <v>-17920.994379476306</v>
          </cell>
        </row>
        <row r="3973">
          <cell r="A3973">
            <v>36641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36647</v>
          </cell>
          <cell r="F3973">
            <v>0</v>
          </cell>
          <cell r="G3973">
            <v>0</v>
          </cell>
        </row>
        <row r="3974">
          <cell r="A3974">
            <v>36641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36647</v>
          </cell>
          <cell r="F3974">
            <v>0</v>
          </cell>
          <cell r="G3974">
            <v>0</v>
          </cell>
        </row>
        <row r="3975">
          <cell r="A3975">
            <v>36641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36678</v>
          </cell>
          <cell r="F3975">
            <v>0</v>
          </cell>
          <cell r="G3975">
            <v>0</v>
          </cell>
        </row>
        <row r="3976">
          <cell r="A3976">
            <v>36641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36678</v>
          </cell>
          <cell r="F3976">
            <v>0</v>
          </cell>
          <cell r="G3976">
            <v>0</v>
          </cell>
        </row>
        <row r="3977">
          <cell r="A3977">
            <v>36641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36708</v>
          </cell>
          <cell r="F3977">
            <v>0</v>
          </cell>
          <cell r="G3977">
            <v>0</v>
          </cell>
        </row>
        <row r="3978">
          <cell r="A3978">
            <v>36641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36708</v>
          </cell>
          <cell r="F3978">
            <v>0</v>
          </cell>
          <cell r="G3978">
            <v>0</v>
          </cell>
        </row>
        <row r="3979">
          <cell r="A3979">
            <v>36641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36739</v>
          </cell>
          <cell r="F3979">
            <v>0</v>
          </cell>
          <cell r="G3979">
            <v>0</v>
          </cell>
        </row>
        <row r="3980">
          <cell r="A3980">
            <v>36641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36739</v>
          </cell>
          <cell r="F3980">
            <v>0</v>
          </cell>
          <cell r="G3980">
            <v>0</v>
          </cell>
        </row>
        <row r="3981">
          <cell r="A3981">
            <v>36641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36770</v>
          </cell>
          <cell r="F3981">
            <v>0</v>
          </cell>
          <cell r="G3981">
            <v>0</v>
          </cell>
        </row>
        <row r="3982">
          <cell r="A3982">
            <v>36641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36770</v>
          </cell>
          <cell r="F3982">
            <v>0</v>
          </cell>
          <cell r="G3982">
            <v>0</v>
          </cell>
        </row>
        <row r="3983">
          <cell r="A3983">
            <v>36641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36800</v>
          </cell>
          <cell r="F3983">
            <v>0</v>
          </cell>
          <cell r="G3983">
            <v>0</v>
          </cell>
        </row>
        <row r="3984">
          <cell r="A3984">
            <v>36641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36800</v>
          </cell>
          <cell r="F3984">
            <v>0</v>
          </cell>
          <cell r="G3984">
            <v>0</v>
          </cell>
        </row>
        <row r="3985">
          <cell r="A3985">
            <v>36641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36831</v>
          </cell>
          <cell r="F3985">
            <v>0</v>
          </cell>
          <cell r="G3985">
            <v>0</v>
          </cell>
        </row>
        <row r="3986">
          <cell r="A3986">
            <v>36641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36831</v>
          </cell>
          <cell r="F3986">
            <v>0</v>
          </cell>
          <cell r="G3986">
            <v>0</v>
          </cell>
        </row>
        <row r="3987">
          <cell r="A3987">
            <v>36641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36861</v>
          </cell>
          <cell r="F3987">
            <v>0</v>
          </cell>
          <cell r="G3987">
            <v>0</v>
          </cell>
        </row>
        <row r="3988">
          <cell r="A3988">
            <v>36641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36861</v>
          </cell>
          <cell r="F3988">
            <v>0</v>
          </cell>
          <cell r="G3988">
            <v>0</v>
          </cell>
        </row>
        <row r="3989">
          <cell r="A3989">
            <v>36641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36892</v>
          </cell>
          <cell r="F3989">
            <v>0</v>
          </cell>
          <cell r="G3989">
            <v>0</v>
          </cell>
        </row>
        <row r="3990">
          <cell r="A3990">
            <v>36641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36892</v>
          </cell>
          <cell r="F3990">
            <v>0</v>
          </cell>
          <cell r="G3990">
            <v>0</v>
          </cell>
        </row>
        <row r="3991">
          <cell r="A3991">
            <v>36641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36923</v>
          </cell>
          <cell r="F3991">
            <v>0</v>
          </cell>
          <cell r="G3991">
            <v>0</v>
          </cell>
        </row>
        <row r="3992">
          <cell r="A3992">
            <v>36641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36923</v>
          </cell>
          <cell r="F3992">
            <v>0</v>
          </cell>
          <cell r="G3992">
            <v>0</v>
          </cell>
        </row>
        <row r="3993">
          <cell r="A3993">
            <v>36641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36951</v>
          </cell>
          <cell r="F3993">
            <v>0</v>
          </cell>
          <cell r="G3993">
            <v>0</v>
          </cell>
        </row>
        <row r="3994">
          <cell r="A3994">
            <v>36641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36951</v>
          </cell>
          <cell r="F3994">
            <v>0</v>
          </cell>
          <cell r="G3994">
            <v>0</v>
          </cell>
        </row>
        <row r="3995">
          <cell r="A3995">
            <v>36641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36982</v>
          </cell>
          <cell r="F3995">
            <v>0</v>
          </cell>
          <cell r="G3995">
            <v>0</v>
          </cell>
        </row>
        <row r="3996">
          <cell r="A3996">
            <v>36641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36982</v>
          </cell>
          <cell r="F3996">
            <v>0</v>
          </cell>
          <cell r="G3996">
            <v>0</v>
          </cell>
        </row>
        <row r="3997">
          <cell r="A3997">
            <v>36641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37012</v>
          </cell>
          <cell r="F3997">
            <v>0</v>
          </cell>
          <cell r="G3997">
            <v>0</v>
          </cell>
        </row>
        <row r="3998">
          <cell r="A3998">
            <v>36641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37012</v>
          </cell>
          <cell r="F3998">
            <v>0</v>
          </cell>
          <cell r="G3998">
            <v>0</v>
          </cell>
        </row>
        <row r="3999">
          <cell r="A3999">
            <v>36641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37043</v>
          </cell>
          <cell r="F3999">
            <v>0</v>
          </cell>
          <cell r="G3999">
            <v>0</v>
          </cell>
        </row>
        <row r="4000">
          <cell r="A4000">
            <v>36641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37043</v>
          </cell>
          <cell r="F4000">
            <v>0</v>
          </cell>
          <cell r="G4000">
            <v>0</v>
          </cell>
        </row>
        <row r="4001">
          <cell r="A4001">
            <v>36641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37073</v>
          </cell>
          <cell r="F4001">
            <v>0</v>
          </cell>
          <cell r="G4001">
            <v>0</v>
          </cell>
        </row>
        <row r="4002">
          <cell r="A4002">
            <v>36641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37073</v>
          </cell>
          <cell r="F4002">
            <v>0</v>
          </cell>
          <cell r="G4002">
            <v>0</v>
          </cell>
        </row>
        <row r="4003">
          <cell r="A4003">
            <v>36641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37104</v>
          </cell>
          <cell r="F4003">
            <v>0</v>
          </cell>
          <cell r="G4003">
            <v>0</v>
          </cell>
        </row>
        <row r="4004">
          <cell r="A4004">
            <v>36641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37104</v>
          </cell>
          <cell r="F4004">
            <v>0</v>
          </cell>
          <cell r="G4004">
            <v>0</v>
          </cell>
        </row>
        <row r="4005">
          <cell r="A4005">
            <v>36641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37135</v>
          </cell>
          <cell r="F4005">
            <v>0</v>
          </cell>
          <cell r="G4005">
            <v>0</v>
          </cell>
        </row>
        <row r="4006">
          <cell r="A4006">
            <v>36641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37135</v>
          </cell>
          <cell r="F4006">
            <v>0</v>
          </cell>
          <cell r="G4006">
            <v>0</v>
          </cell>
        </row>
        <row r="4007">
          <cell r="A4007">
            <v>36641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37165</v>
          </cell>
          <cell r="F4007">
            <v>0</v>
          </cell>
          <cell r="G4007">
            <v>0</v>
          </cell>
        </row>
        <row r="4008">
          <cell r="A4008">
            <v>36641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37165</v>
          </cell>
          <cell r="F4008">
            <v>0</v>
          </cell>
          <cell r="G4008">
            <v>0</v>
          </cell>
        </row>
        <row r="4009">
          <cell r="A4009">
            <v>36641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37196</v>
          </cell>
          <cell r="F4009">
            <v>0</v>
          </cell>
          <cell r="G4009">
            <v>0</v>
          </cell>
        </row>
        <row r="4010">
          <cell r="A4010">
            <v>36641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37196</v>
          </cell>
          <cell r="F4010">
            <v>0</v>
          </cell>
          <cell r="G4010">
            <v>0</v>
          </cell>
        </row>
        <row r="4011">
          <cell r="A4011">
            <v>36641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37226</v>
          </cell>
          <cell r="F4011">
            <v>0</v>
          </cell>
          <cell r="G4011">
            <v>0</v>
          </cell>
        </row>
        <row r="4012">
          <cell r="A4012">
            <v>36641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37226</v>
          </cell>
          <cell r="F4012">
            <v>0</v>
          </cell>
          <cell r="G4012">
            <v>0</v>
          </cell>
        </row>
        <row r="4013">
          <cell r="A4013">
            <v>36641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37257</v>
          </cell>
          <cell r="F4013">
            <v>0</v>
          </cell>
          <cell r="G4013">
            <v>0</v>
          </cell>
        </row>
        <row r="4014">
          <cell r="A4014">
            <v>36641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37257</v>
          </cell>
          <cell r="F4014">
            <v>0</v>
          </cell>
          <cell r="G4014">
            <v>0</v>
          </cell>
        </row>
        <row r="4015">
          <cell r="A4015">
            <v>36641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37288</v>
          </cell>
          <cell r="F4015">
            <v>0</v>
          </cell>
          <cell r="G4015">
            <v>0</v>
          </cell>
        </row>
        <row r="4016">
          <cell r="A4016">
            <v>36641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37288</v>
          </cell>
          <cell r="F4016">
            <v>0</v>
          </cell>
          <cell r="G4016">
            <v>0</v>
          </cell>
        </row>
        <row r="4017">
          <cell r="A4017">
            <v>36641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37316</v>
          </cell>
          <cell r="F4017">
            <v>0</v>
          </cell>
          <cell r="G4017">
            <v>0</v>
          </cell>
        </row>
        <row r="4018">
          <cell r="A4018">
            <v>36641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37316</v>
          </cell>
          <cell r="F4018">
            <v>0</v>
          </cell>
          <cell r="G4018">
            <v>0</v>
          </cell>
        </row>
        <row r="4019">
          <cell r="A4019">
            <v>36641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37347</v>
          </cell>
          <cell r="F4019">
            <v>0</v>
          </cell>
          <cell r="G4019">
            <v>0</v>
          </cell>
        </row>
        <row r="4020">
          <cell r="A4020">
            <v>36641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37347</v>
          </cell>
          <cell r="F4020">
            <v>0</v>
          </cell>
          <cell r="G4020">
            <v>0</v>
          </cell>
        </row>
        <row r="4021">
          <cell r="A4021">
            <v>36641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37377</v>
          </cell>
          <cell r="F4021">
            <v>0</v>
          </cell>
          <cell r="G4021">
            <v>0</v>
          </cell>
        </row>
        <row r="4022">
          <cell r="A4022">
            <v>36641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37377</v>
          </cell>
          <cell r="F4022">
            <v>0</v>
          </cell>
          <cell r="G4022">
            <v>0</v>
          </cell>
        </row>
        <row r="4023">
          <cell r="A4023">
            <v>36641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37408</v>
          </cell>
          <cell r="F4023">
            <v>0</v>
          </cell>
          <cell r="G4023">
            <v>0</v>
          </cell>
        </row>
        <row r="4024">
          <cell r="A4024">
            <v>36641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37408</v>
          </cell>
          <cell r="F4024">
            <v>0</v>
          </cell>
          <cell r="G4024">
            <v>0</v>
          </cell>
        </row>
        <row r="4025">
          <cell r="A4025">
            <v>36641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37438</v>
          </cell>
          <cell r="F4025">
            <v>0</v>
          </cell>
          <cell r="G4025">
            <v>0</v>
          </cell>
        </row>
        <row r="4026">
          <cell r="A4026">
            <v>36641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37438</v>
          </cell>
          <cell r="F4026">
            <v>0</v>
          </cell>
          <cell r="G4026">
            <v>0</v>
          </cell>
        </row>
        <row r="4027">
          <cell r="A4027">
            <v>36641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37469</v>
          </cell>
          <cell r="F4027">
            <v>0</v>
          </cell>
          <cell r="G4027">
            <v>0</v>
          </cell>
        </row>
        <row r="4028">
          <cell r="A4028">
            <v>36641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37469</v>
          </cell>
          <cell r="F4028">
            <v>0</v>
          </cell>
          <cell r="G4028">
            <v>0</v>
          </cell>
        </row>
        <row r="4029">
          <cell r="A4029">
            <v>36641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37500</v>
          </cell>
          <cell r="F4029">
            <v>0</v>
          </cell>
          <cell r="G4029">
            <v>0</v>
          </cell>
        </row>
        <row r="4030">
          <cell r="A4030">
            <v>36641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37500</v>
          </cell>
          <cell r="F4030">
            <v>0</v>
          </cell>
          <cell r="G4030">
            <v>0</v>
          </cell>
        </row>
        <row r="4031">
          <cell r="A4031">
            <v>36641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37530</v>
          </cell>
          <cell r="F4031">
            <v>0</v>
          </cell>
          <cell r="G4031">
            <v>0</v>
          </cell>
        </row>
        <row r="4032">
          <cell r="A4032">
            <v>36641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37530</v>
          </cell>
          <cell r="F4032">
            <v>0</v>
          </cell>
          <cell r="G4032">
            <v>0</v>
          </cell>
        </row>
        <row r="4033">
          <cell r="A4033">
            <v>36641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37561</v>
          </cell>
          <cell r="F4033">
            <v>0</v>
          </cell>
          <cell r="G4033">
            <v>0</v>
          </cell>
        </row>
        <row r="4034">
          <cell r="A4034">
            <v>36641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37561</v>
          </cell>
          <cell r="F4034">
            <v>0</v>
          </cell>
          <cell r="G4034">
            <v>0</v>
          </cell>
        </row>
        <row r="4035">
          <cell r="A4035">
            <v>36641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37591</v>
          </cell>
          <cell r="F4035">
            <v>0</v>
          </cell>
          <cell r="G4035">
            <v>0</v>
          </cell>
        </row>
        <row r="4036">
          <cell r="A4036">
            <v>36641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37591</v>
          </cell>
          <cell r="F4036">
            <v>0</v>
          </cell>
          <cell r="G4036">
            <v>0</v>
          </cell>
        </row>
        <row r="4037">
          <cell r="A4037">
            <v>36641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37622</v>
          </cell>
          <cell r="F4037">
            <v>0</v>
          </cell>
          <cell r="G4037">
            <v>0</v>
          </cell>
        </row>
        <row r="4038">
          <cell r="A4038">
            <v>36641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37622</v>
          </cell>
          <cell r="F4038">
            <v>0</v>
          </cell>
          <cell r="G4038">
            <v>0</v>
          </cell>
        </row>
        <row r="4039">
          <cell r="A4039">
            <v>36641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37653</v>
          </cell>
          <cell r="F4039">
            <v>0</v>
          </cell>
          <cell r="G4039">
            <v>0</v>
          </cell>
        </row>
        <row r="4040">
          <cell r="A4040">
            <v>36641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37653</v>
          </cell>
          <cell r="F4040">
            <v>0</v>
          </cell>
          <cell r="G4040">
            <v>0</v>
          </cell>
        </row>
        <row r="4041">
          <cell r="A4041">
            <v>36641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37681</v>
          </cell>
          <cell r="F4041">
            <v>0</v>
          </cell>
          <cell r="G4041">
            <v>0</v>
          </cell>
        </row>
        <row r="4042">
          <cell r="A4042">
            <v>36641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37681</v>
          </cell>
          <cell r="F4042">
            <v>0</v>
          </cell>
          <cell r="G4042">
            <v>0</v>
          </cell>
        </row>
        <row r="4043">
          <cell r="A4043">
            <v>36641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37712</v>
          </cell>
          <cell r="F4043">
            <v>0</v>
          </cell>
          <cell r="G4043">
            <v>0</v>
          </cell>
        </row>
        <row r="4044">
          <cell r="A4044">
            <v>36641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37712</v>
          </cell>
          <cell r="F4044">
            <v>0</v>
          </cell>
          <cell r="G4044">
            <v>0</v>
          </cell>
        </row>
        <row r="4045">
          <cell r="A4045">
            <v>36641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37742</v>
          </cell>
          <cell r="F4045">
            <v>0</v>
          </cell>
          <cell r="G4045">
            <v>0</v>
          </cell>
        </row>
        <row r="4046">
          <cell r="A4046">
            <v>36641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37742</v>
          </cell>
          <cell r="F4046">
            <v>0</v>
          </cell>
          <cell r="G4046">
            <v>0</v>
          </cell>
        </row>
        <row r="4047">
          <cell r="A4047">
            <v>36641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37773</v>
          </cell>
          <cell r="F4047">
            <v>0</v>
          </cell>
          <cell r="G4047">
            <v>0</v>
          </cell>
        </row>
        <row r="4048">
          <cell r="A4048">
            <v>36641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37773</v>
          </cell>
          <cell r="F4048">
            <v>0</v>
          </cell>
          <cell r="G4048">
            <v>0</v>
          </cell>
        </row>
        <row r="4049">
          <cell r="A4049">
            <v>36641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37803</v>
          </cell>
          <cell r="F4049">
            <v>0</v>
          </cell>
          <cell r="G4049">
            <v>0</v>
          </cell>
        </row>
        <row r="4050">
          <cell r="A4050">
            <v>36641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37803</v>
          </cell>
          <cell r="F4050">
            <v>0</v>
          </cell>
          <cell r="G4050">
            <v>0</v>
          </cell>
        </row>
        <row r="4051">
          <cell r="A4051">
            <v>36641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37834</v>
          </cell>
          <cell r="F4051">
            <v>0</v>
          </cell>
          <cell r="G4051">
            <v>0</v>
          </cell>
        </row>
        <row r="4052">
          <cell r="A4052">
            <v>36641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37834</v>
          </cell>
          <cell r="F4052">
            <v>0</v>
          </cell>
          <cell r="G4052">
            <v>0</v>
          </cell>
        </row>
        <row r="4053">
          <cell r="A4053">
            <v>36641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37865</v>
          </cell>
          <cell r="F4053">
            <v>0</v>
          </cell>
          <cell r="G4053">
            <v>0</v>
          </cell>
        </row>
        <row r="4054">
          <cell r="A4054">
            <v>36641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37865</v>
          </cell>
          <cell r="F4054">
            <v>0</v>
          </cell>
          <cell r="G4054">
            <v>0</v>
          </cell>
        </row>
        <row r="4055">
          <cell r="A4055">
            <v>36641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37895</v>
          </cell>
          <cell r="F4055">
            <v>0</v>
          </cell>
          <cell r="G4055">
            <v>0</v>
          </cell>
        </row>
        <row r="4056">
          <cell r="A4056">
            <v>36641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37895</v>
          </cell>
          <cell r="F4056">
            <v>0</v>
          </cell>
          <cell r="G4056">
            <v>0</v>
          </cell>
        </row>
        <row r="4057">
          <cell r="A4057">
            <v>36641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37926</v>
          </cell>
          <cell r="F4057">
            <v>0</v>
          </cell>
          <cell r="G4057">
            <v>0</v>
          </cell>
        </row>
        <row r="4058">
          <cell r="A4058">
            <v>36641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37926</v>
          </cell>
          <cell r="F4058">
            <v>0</v>
          </cell>
          <cell r="G4058">
            <v>0</v>
          </cell>
        </row>
        <row r="4059">
          <cell r="A4059">
            <v>36641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37956</v>
          </cell>
          <cell r="F4059">
            <v>0</v>
          </cell>
          <cell r="G4059">
            <v>0</v>
          </cell>
        </row>
        <row r="4060">
          <cell r="A4060">
            <v>36641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37956</v>
          </cell>
          <cell r="F4060">
            <v>0</v>
          </cell>
          <cell r="G4060">
            <v>0</v>
          </cell>
        </row>
        <row r="4061">
          <cell r="A4061">
            <v>36641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37987</v>
          </cell>
          <cell r="F4061">
            <v>0</v>
          </cell>
          <cell r="G4061">
            <v>0</v>
          </cell>
        </row>
        <row r="4062">
          <cell r="A4062">
            <v>36641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37987</v>
          </cell>
          <cell r="F4062">
            <v>0</v>
          </cell>
          <cell r="G4062">
            <v>0</v>
          </cell>
        </row>
        <row r="4063">
          <cell r="A4063">
            <v>36641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38018</v>
          </cell>
          <cell r="F4063">
            <v>0</v>
          </cell>
          <cell r="G4063">
            <v>0</v>
          </cell>
        </row>
        <row r="4064">
          <cell r="A4064">
            <v>36641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38018</v>
          </cell>
          <cell r="F4064">
            <v>0</v>
          </cell>
          <cell r="G4064">
            <v>0</v>
          </cell>
        </row>
        <row r="4065">
          <cell r="A4065">
            <v>36641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38047</v>
          </cell>
          <cell r="F4065">
            <v>0</v>
          </cell>
          <cell r="G4065">
            <v>0</v>
          </cell>
        </row>
        <row r="4066">
          <cell r="A4066">
            <v>36641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38047</v>
          </cell>
          <cell r="F4066">
            <v>0</v>
          </cell>
          <cell r="G4066">
            <v>0</v>
          </cell>
        </row>
        <row r="4067">
          <cell r="A4067">
            <v>36641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38078</v>
          </cell>
          <cell r="F4067">
            <v>0</v>
          </cell>
          <cell r="G4067">
            <v>0</v>
          </cell>
        </row>
        <row r="4068">
          <cell r="A4068">
            <v>36641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38078</v>
          </cell>
          <cell r="F4068">
            <v>0</v>
          </cell>
          <cell r="G4068">
            <v>0</v>
          </cell>
        </row>
        <row r="4069">
          <cell r="A4069">
            <v>36641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38108</v>
          </cell>
          <cell r="F4069">
            <v>0</v>
          </cell>
          <cell r="G4069">
            <v>0</v>
          </cell>
        </row>
        <row r="4070">
          <cell r="A4070">
            <v>36641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38108</v>
          </cell>
          <cell r="F4070">
            <v>0</v>
          </cell>
          <cell r="G4070">
            <v>0</v>
          </cell>
        </row>
        <row r="4071">
          <cell r="A4071">
            <v>36641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38139</v>
          </cell>
          <cell r="F4071">
            <v>0</v>
          </cell>
          <cell r="G4071">
            <v>0</v>
          </cell>
        </row>
        <row r="4072">
          <cell r="A4072">
            <v>36641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38139</v>
          </cell>
          <cell r="F4072">
            <v>0</v>
          </cell>
          <cell r="G4072">
            <v>0</v>
          </cell>
        </row>
        <row r="4073">
          <cell r="A4073">
            <v>36641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38169</v>
          </cell>
          <cell r="F4073">
            <v>0</v>
          </cell>
          <cell r="G4073">
            <v>0</v>
          </cell>
        </row>
        <row r="4074">
          <cell r="A4074">
            <v>36641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38169</v>
          </cell>
          <cell r="F4074">
            <v>0</v>
          </cell>
          <cell r="G4074">
            <v>0</v>
          </cell>
        </row>
        <row r="4075">
          <cell r="A4075">
            <v>36641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38200</v>
          </cell>
          <cell r="F4075">
            <v>0</v>
          </cell>
          <cell r="G4075">
            <v>0</v>
          </cell>
        </row>
        <row r="4076">
          <cell r="A4076">
            <v>36641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38200</v>
          </cell>
          <cell r="F4076">
            <v>0</v>
          </cell>
          <cell r="G4076">
            <v>0</v>
          </cell>
        </row>
        <row r="4077">
          <cell r="A4077">
            <v>36641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38231</v>
          </cell>
          <cell r="F4077">
            <v>0</v>
          </cell>
          <cell r="G4077">
            <v>0</v>
          </cell>
        </row>
        <row r="4078">
          <cell r="A4078">
            <v>36641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38231</v>
          </cell>
          <cell r="F4078">
            <v>0</v>
          </cell>
          <cell r="G4078">
            <v>0</v>
          </cell>
        </row>
        <row r="4079">
          <cell r="A4079">
            <v>36641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38261</v>
          </cell>
          <cell r="F4079">
            <v>0</v>
          </cell>
          <cell r="G4079">
            <v>0</v>
          </cell>
        </row>
        <row r="4080">
          <cell r="A4080">
            <v>36641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38261</v>
          </cell>
          <cell r="F4080">
            <v>0</v>
          </cell>
          <cell r="G4080">
            <v>0</v>
          </cell>
        </row>
        <row r="4081">
          <cell r="A4081">
            <v>36641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38292</v>
          </cell>
          <cell r="F4081">
            <v>0</v>
          </cell>
          <cell r="G4081">
            <v>0</v>
          </cell>
        </row>
        <row r="4082">
          <cell r="A4082">
            <v>36641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38292</v>
          </cell>
          <cell r="F4082">
            <v>0</v>
          </cell>
          <cell r="G4082">
            <v>0</v>
          </cell>
        </row>
        <row r="4083">
          <cell r="A4083">
            <v>36641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38322</v>
          </cell>
          <cell r="F4083">
            <v>0</v>
          </cell>
          <cell r="G4083">
            <v>0</v>
          </cell>
        </row>
        <row r="4084">
          <cell r="A4084">
            <v>36641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38322</v>
          </cell>
          <cell r="F4084">
            <v>0</v>
          </cell>
          <cell r="G4084">
            <v>0</v>
          </cell>
        </row>
        <row r="4085">
          <cell r="A4085">
            <v>36641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38353</v>
          </cell>
          <cell r="F4085">
            <v>0</v>
          </cell>
          <cell r="G4085">
            <v>0</v>
          </cell>
        </row>
        <row r="4086">
          <cell r="A4086">
            <v>36641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38353</v>
          </cell>
          <cell r="F4086">
            <v>0</v>
          </cell>
          <cell r="G4086">
            <v>0</v>
          </cell>
        </row>
        <row r="4087">
          <cell r="A4087">
            <v>36641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38384</v>
          </cell>
          <cell r="F4087">
            <v>0</v>
          </cell>
          <cell r="G4087">
            <v>0</v>
          </cell>
        </row>
        <row r="4088">
          <cell r="A4088">
            <v>36641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38384</v>
          </cell>
          <cell r="F4088">
            <v>0</v>
          </cell>
          <cell r="G4088">
            <v>0</v>
          </cell>
        </row>
        <row r="4089">
          <cell r="A4089">
            <v>36641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38412</v>
          </cell>
          <cell r="F4089">
            <v>0</v>
          </cell>
          <cell r="G4089">
            <v>0</v>
          </cell>
        </row>
        <row r="4090">
          <cell r="A4090">
            <v>36641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38412</v>
          </cell>
          <cell r="F4090">
            <v>0</v>
          </cell>
          <cell r="G4090">
            <v>0</v>
          </cell>
        </row>
        <row r="4091">
          <cell r="A4091">
            <v>36641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38443</v>
          </cell>
          <cell r="F4091">
            <v>0</v>
          </cell>
          <cell r="G4091">
            <v>0</v>
          </cell>
        </row>
        <row r="4092">
          <cell r="A4092">
            <v>36641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38443</v>
          </cell>
          <cell r="F4092">
            <v>0</v>
          </cell>
          <cell r="G4092">
            <v>0</v>
          </cell>
        </row>
        <row r="4093">
          <cell r="A4093">
            <v>36641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38473</v>
          </cell>
          <cell r="F4093">
            <v>0</v>
          </cell>
          <cell r="G4093">
            <v>0</v>
          </cell>
        </row>
        <row r="4094">
          <cell r="A4094">
            <v>36641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38473</v>
          </cell>
          <cell r="F4094">
            <v>0</v>
          </cell>
          <cell r="G4094">
            <v>0</v>
          </cell>
        </row>
        <row r="4095">
          <cell r="A4095">
            <v>36641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38504</v>
          </cell>
          <cell r="F4095">
            <v>0</v>
          </cell>
          <cell r="G4095">
            <v>0</v>
          </cell>
        </row>
        <row r="4096">
          <cell r="A4096">
            <v>36641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38504</v>
          </cell>
          <cell r="F4096">
            <v>0</v>
          </cell>
          <cell r="G4096">
            <v>0</v>
          </cell>
        </row>
        <row r="4097">
          <cell r="A4097">
            <v>36641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38534</v>
          </cell>
          <cell r="F4097">
            <v>0</v>
          </cell>
          <cell r="G4097">
            <v>0</v>
          </cell>
        </row>
        <row r="4098">
          <cell r="A4098">
            <v>36641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38534</v>
          </cell>
          <cell r="F4098">
            <v>0</v>
          </cell>
          <cell r="G4098">
            <v>0</v>
          </cell>
        </row>
        <row r="4099">
          <cell r="A4099">
            <v>36641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38565</v>
          </cell>
          <cell r="F4099">
            <v>0</v>
          </cell>
          <cell r="G4099">
            <v>0</v>
          </cell>
        </row>
        <row r="4100">
          <cell r="A4100">
            <v>36641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38565</v>
          </cell>
          <cell r="F4100">
            <v>0</v>
          </cell>
          <cell r="G4100">
            <v>0</v>
          </cell>
        </row>
        <row r="4101">
          <cell r="A4101">
            <v>36641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38596</v>
          </cell>
          <cell r="F4101">
            <v>0</v>
          </cell>
          <cell r="G4101">
            <v>0</v>
          </cell>
        </row>
        <row r="4102">
          <cell r="A4102">
            <v>36641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38596</v>
          </cell>
          <cell r="F4102">
            <v>0</v>
          </cell>
          <cell r="G4102">
            <v>0</v>
          </cell>
        </row>
        <row r="4103">
          <cell r="A4103">
            <v>36641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38626</v>
          </cell>
          <cell r="F4103">
            <v>0</v>
          </cell>
          <cell r="G4103">
            <v>0</v>
          </cell>
        </row>
        <row r="4104">
          <cell r="A4104">
            <v>36641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38626</v>
          </cell>
          <cell r="F4104">
            <v>0</v>
          </cell>
          <cell r="G4104">
            <v>0</v>
          </cell>
        </row>
        <row r="4105">
          <cell r="A4105">
            <v>36641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38657</v>
          </cell>
          <cell r="F4105">
            <v>0</v>
          </cell>
          <cell r="G4105">
            <v>0</v>
          </cell>
        </row>
        <row r="4106">
          <cell r="A4106">
            <v>36641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38657</v>
          </cell>
          <cell r="F4106">
            <v>0</v>
          </cell>
          <cell r="G4106">
            <v>0</v>
          </cell>
        </row>
        <row r="4107">
          <cell r="A4107">
            <v>36641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38687</v>
          </cell>
          <cell r="F4107">
            <v>0</v>
          </cell>
          <cell r="G4107">
            <v>0</v>
          </cell>
        </row>
        <row r="4108">
          <cell r="A4108">
            <v>36641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38687</v>
          </cell>
          <cell r="F4108">
            <v>0</v>
          </cell>
          <cell r="G4108">
            <v>0</v>
          </cell>
        </row>
        <row r="4109">
          <cell r="A4109">
            <v>36641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38718</v>
          </cell>
          <cell r="F4109">
            <v>0</v>
          </cell>
          <cell r="G4109">
            <v>0</v>
          </cell>
        </row>
        <row r="4110">
          <cell r="A4110">
            <v>36641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38718</v>
          </cell>
          <cell r="F4110">
            <v>0</v>
          </cell>
          <cell r="G4110">
            <v>0</v>
          </cell>
        </row>
        <row r="4111">
          <cell r="A4111">
            <v>36641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38749</v>
          </cell>
          <cell r="F4111">
            <v>0</v>
          </cell>
          <cell r="G4111">
            <v>0</v>
          </cell>
        </row>
        <row r="4112">
          <cell r="A4112">
            <v>36641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38749</v>
          </cell>
          <cell r="F4112">
            <v>0</v>
          </cell>
          <cell r="G4112">
            <v>0</v>
          </cell>
        </row>
        <row r="4113">
          <cell r="A4113">
            <v>36641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38777</v>
          </cell>
          <cell r="F4113">
            <v>0</v>
          </cell>
          <cell r="G4113">
            <v>0</v>
          </cell>
        </row>
        <row r="4114">
          <cell r="A4114">
            <v>36641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38777</v>
          </cell>
          <cell r="F4114">
            <v>0</v>
          </cell>
          <cell r="G4114">
            <v>0</v>
          </cell>
        </row>
        <row r="4115">
          <cell r="A4115">
            <v>36641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38808</v>
          </cell>
          <cell r="F4115">
            <v>0</v>
          </cell>
          <cell r="G4115">
            <v>0</v>
          </cell>
        </row>
        <row r="4116">
          <cell r="A4116">
            <v>36641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38808</v>
          </cell>
          <cell r="F4116">
            <v>0</v>
          </cell>
          <cell r="G4116">
            <v>0</v>
          </cell>
        </row>
        <row r="4117">
          <cell r="A4117">
            <v>36641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38838</v>
          </cell>
          <cell r="F4117">
            <v>0</v>
          </cell>
          <cell r="G4117">
            <v>0</v>
          </cell>
        </row>
        <row r="4118">
          <cell r="A4118">
            <v>36641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38838</v>
          </cell>
          <cell r="F4118">
            <v>0</v>
          </cell>
          <cell r="G4118">
            <v>0</v>
          </cell>
        </row>
        <row r="4119">
          <cell r="A4119">
            <v>36641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38869</v>
          </cell>
          <cell r="F4119">
            <v>0</v>
          </cell>
          <cell r="G4119">
            <v>0</v>
          </cell>
        </row>
        <row r="4120">
          <cell r="A4120">
            <v>36641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38869</v>
          </cell>
          <cell r="F4120">
            <v>0</v>
          </cell>
          <cell r="G4120">
            <v>0</v>
          </cell>
        </row>
        <row r="4121">
          <cell r="A4121">
            <v>36641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38899</v>
          </cell>
          <cell r="F4121">
            <v>0</v>
          </cell>
          <cell r="G4121">
            <v>0</v>
          </cell>
        </row>
        <row r="4122">
          <cell r="A4122">
            <v>36641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38899</v>
          </cell>
          <cell r="F4122">
            <v>0</v>
          </cell>
          <cell r="G4122">
            <v>0</v>
          </cell>
        </row>
        <row r="4123">
          <cell r="A4123">
            <v>36641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38930</v>
          </cell>
          <cell r="F4123">
            <v>0</v>
          </cell>
          <cell r="G4123">
            <v>0</v>
          </cell>
        </row>
        <row r="4124">
          <cell r="A4124">
            <v>36641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38930</v>
          </cell>
          <cell r="F4124">
            <v>0</v>
          </cell>
          <cell r="G4124">
            <v>0</v>
          </cell>
        </row>
        <row r="4125">
          <cell r="A4125">
            <v>36641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38961</v>
          </cell>
          <cell r="F4125">
            <v>0</v>
          </cell>
          <cell r="G4125">
            <v>0</v>
          </cell>
        </row>
        <row r="4126">
          <cell r="A4126">
            <v>36641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38961</v>
          </cell>
          <cell r="F4126">
            <v>0</v>
          </cell>
          <cell r="G4126">
            <v>0</v>
          </cell>
        </row>
        <row r="4127">
          <cell r="A4127">
            <v>36641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38991</v>
          </cell>
          <cell r="F4127">
            <v>0</v>
          </cell>
          <cell r="G4127">
            <v>0</v>
          </cell>
        </row>
        <row r="4128">
          <cell r="A4128">
            <v>36641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38991</v>
          </cell>
          <cell r="F4128">
            <v>0</v>
          </cell>
          <cell r="G4128">
            <v>0</v>
          </cell>
        </row>
        <row r="4129">
          <cell r="A4129">
            <v>36641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39022</v>
          </cell>
          <cell r="F4129">
            <v>0</v>
          </cell>
          <cell r="G4129">
            <v>0</v>
          </cell>
        </row>
        <row r="4130">
          <cell r="A4130">
            <v>36641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39022</v>
          </cell>
          <cell r="F4130">
            <v>0</v>
          </cell>
          <cell r="G4130">
            <v>0</v>
          </cell>
        </row>
        <row r="4131">
          <cell r="A4131">
            <v>36641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39052</v>
          </cell>
          <cell r="F4131">
            <v>0</v>
          </cell>
          <cell r="G4131">
            <v>0</v>
          </cell>
        </row>
        <row r="4132">
          <cell r="A4132">
            <v>36641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39052</v>
          </cell>
          <cell r="F4132">
            <v>0</v>
          </cell>
          <cell r="G4132">
            <v>0</v>
          </cell>
        </row>
        <row r="4133">
          <cell r="A4133">
            <v>36641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39083</v>
          </cell>
          <cell r="F4133">
            <v>0</v>
          </cell>
          <cell r="G4133">
            <v>0</v>
          </cell>
        </row>
        <row r="4134">
          <cell r="A4134">
            <v>36641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39083</v>
          </cell>
          <cell r="F4134">
            <v>0</v>
          </cell>
          <cell r="G4134">
            <v>0</v>
          </cell>
        </row>
        <row r="4135">
          <cell r="A4135">
            <v>36641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39114</v>
          </cell>
          <cell r="F4135">
            <v>0</v>
          </cell>
          <cell r="G4135">
            <v>0</v>
          </cell>
        </row>
        <row r="4136">
          <cell r="A4136">
            <v>36641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39142</v>
          </cell>
          <cell r="F4136">
            <v>0</v>
          </cell>
          <cell r="G4136">
            <v>0</v>
          </cell>
        </row>
        <row r="4137">
          <cell r="A4137">
            <v>36641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39173</v>
          </cell>
          <cell r="F4137">
            <v>0</v>
          </cell>
          <cell r="G4137">
            <v>0</v>
          </cell>
        </row>
        <row r="4138">
          <cell r="A4138">
            <v>36641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39203</v>
          </cell>
          <cell r="F4138">
            <v>0</v>
          </cell>
          <cell r="G4138">
            <v>0</v>
          </cell>
        </row>
        <row r="4139">
          <cell r="A4139">
            <v>36641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39234</v>
          </cell>
          <cell r="F4139">
            <v>0</v>
          </cell>
          <cell r="G4139">
            <v>0</v>
          </cell>
        </row>
        <row r="4140">
          <cell r="A4140">
            <v>36641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39264</v>
          </cell>
          <cell r="F4140">
            <v>0</v>
          </cell>
          <cell r="G4140">
            <v>0</v>
          </cell>
        </row>
        <row r="4141">
          <cell r="A4141">
            <v>36641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39295</v>
          </cell>
          <cell r="F4141">
            <v>0</v>
          </cell>
          <cell r="G4141">
            <v>0</v>
          </cell>
        </row>
        <row r="4142">
          <cell r="A4142">
            <v>36641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39326</v>
          </cell>
          <cell r="F4142">
            <v>0</v>
          </cell>
          <cell r="G4142">
            <v>0</v>
          </cell>
        </row>
        <row r="4143">
          <cell r="A4143">
            <v>36641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39356</v>
          </cell>
          <cell r="F4143">
            <v>0</v>
          </cell>
          <cell r="G4143">
            <v>0</v>
          </cell>
        </row>
        <row r="4144">
          <cell r="A4144">
            <v>36641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39387</v>
          </cell>
          <cell r="F4144">
            <v>0</v>
          </cell>
          <cell r="G4144">
            <v>0</v>
          </cell>
        </row>
        <row r="4145">
          <cell r="A4145">
            <v>36641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39417</v>
          </cell>
          <cell r="F4145">
            <v>0</v>
          </cell>
          <cell r="G4145">
            <v>0</v>
          </cell>
        </row>
        <row r="4146">
          <cell r="A4146">
            <v>36641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38353</v>
          </cell>
          <cell r="F4146">
            <v>-290.34543558744451</v>
          </cell>
          <cell r="G4146">
            <v>-290.34543558744451</v>
          </cell>
        </row>
        <row r="4147">
          <cell r="A4147">
            <v>36641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38353</v>
          </cell>
          <cell r="F4147">
            <v>-239.10800577789556</v>
          </cell>
          <cell r="G4147">
            <v>-239.10800577789556</v>
          </cell>
        </row>
        <row r="4148">
          <cell r="A4148">
            <v>36641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38384</v>
          </cell>
          <cell r="F4148">
            <v>-249.11026641627146</v>
          </cell>
          <cell r="G4148">
            <v>-249.11026641627146</v>
          </cell>
        </row>
        <row r="4149">
          <cell r="A4149">
            <v>36641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38384</v>
          </cell>
          <cell r="F4149">
            <v>-226.46387856024646</v>
          </cell>
          <cell r="G4149">
            <v>-226.46387856024646</v>
          </cell>
        </row>
        <row r="4150">
          <cell r="A4150">
            <v>36641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38412</v>
          </cell>
          <cell r="F4150">
            <v>-280.64464486369167</v>
          </cell>
          <cell r="G4150">
            <v>-280.64464486369167</v>
          </cell>
        </row>
        <row r="4151">
          <cell r="A4151">
            <v>36641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38412</v>
          </cell>
          <cell r="F4151">
            <v>-501.5028365609333</v>
          </cell>
          <cell r="G4151">
            <v>-501.5028365609333</v>
          </cell>
        </row>
        <row r="4152">
          <cell r="A4152">
            <v>36641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38443</v>
          </cell>
          <cell r="F4152">
            <v>-282.53422361935634</v>
          </cell>
          <cell r="G4152">
            <v>-282.53422361935634</v>
          </cell>
        </row>
        <row r="4153">
          <cell r="A4153">
            <v>36641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38443</v>
          </cell>
          <cell r="F4153">
            <v>-455.27173162425919</v>
          </cell>
          <cell r="G4153">
            <v>-455.27173162425919</v>
          </cell>
        </row>
        <row r="4154">
          <cell r="A4154">
            <v>36641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38473</v>
          </cell>
          <cell r="F4154">
            <v>-283.52892894520568</v>
          </cell>
          <cell r="G4154">
            <v>-283.52892894520568</v>
          </cell>
        </row>
        <row r="4155">
          <cell r="A4155">
            <v>36641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38473</v>
          </cell>
          <cell r="F4155">
            <v>-233.49441207252266</v>
          </cell>
          <cell r="G4155">
            <v>-233.49441207252266</v>
          </cell>
        </row>
        <row r="4156">
          <cell r="A4156">
            <v>36641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38504</v>
          </cell>
          <cell r="F4156">
            <v>-269.36044372683546</v>
          </cell>
          <cell r="G4156">
            <v>-269.36044372683546</v>
          </cell>
        </row>
        <row r="4157">
          <cell r="A4157">
            <v>36641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38504</v>
          </cell>
          <cell r="F4157">
            <v>-471.03544261974844</v>
          </cell>
          <cell r="G4157">
            <v>-471.03544261974844</v>
          </cell>
        </row>
        <row r="4158">
          <cell r="A4158">
            <v>36641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38534</v>
          </cell>
          <cell r="F4158">
            <v>-304.95873315002115</v>
          </cell>
          <cell r="G4158">
            <v>-304.95873315002115</v>
          </cell>
        </row>
        <row r="4159">
          <cell r="A4159">
            <v>36641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38534</v>
          </cell>
          <cell r="F4159">
            <v>-425.8432760202997</v>
          </cell>
          <cell r="G4159">
            <v>-425.8432760202997</v>
          </cell>
        </row>
        <row r="4160">
          <cell r="A4160">
            <v>36641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38565</v>
          </cell>
          <cell r="F4160">
            <v>-272.20843002066368</v>
          </cell>
          <cell r="G4160">
            <v>-272.20843002066368</v>
          </cell>
        </row>
        <row r="4161">
          <cell r="A4161">
            <v>36641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38565</v>
          </cell>
          <cell r="F4161">
            <v>-486.42759550058355</v>
          </cell>
          <cell r="G4161">
            <v>-486.42759550058355</v>
          </cell>
        </row>
        <row r="4162">
          <cell r="A4162">
            <v>36641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38596</v>
          </cell>
          <cell r="F4162">
            <v>-274.71579558278211</v>
          </cell>
          <cell r="G4162">
            <v>-274.71579558278211</v>
          </cell>
        </row>
        <row r="4163">
          <cell r="A4163">
            <v>36641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38596</v>
          </cell>
          <cell r="F4163">
            <v>-441.58020475158304</v>
          </cell>
          <cell r="G4163">
            <v>-441.58020475158304</v>
          </cell>
        </row>
        <row r="4164">
          <cell r="A4164">
            <v>36641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38626</v>
          </cell>
          <cell r="F4164">
            <v>-289.88324628875171</v>
          </cell>
          <cell r="G4164">
            <v>-289.88324628875171</v>
          </cell>
        </row>
        <row r="4165">
          <cell r="A4165">
            <v>36641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38626</v>
          </cell>
          <cell r="F4165">
            <v>-438.86975193948132</v>
          </cell>
          <cell r="G4165">
            <v>-438.86975193948132</v>
          </cell>
        </row>
        <row r="4166">
          <cell r="A4166">
            <v>36641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38657</v>
          </cell>
          <cell r="F4166">
            <v>-257.3337540972409</v>
          </cell>
          <cell r="G4166">
            <v>-257.3337540972409</v>
          </cell>
        </row>
        <row r="4167">
          <cell r="A4167">
            <v>36641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38657</v>
          </cell>
          <cell r="F4167">
            <v>-225.16703483508599</v>
          </cell>
          <cell r="G4167">
            <v>-225.16703483508599</v>
          </cell>
        </row>
        <row r="4168">
          <cell r="A4168">
            <v>36641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38687</v>
          </cell>
          <cell r="F4168">
            <v>-285.60982787113409</v>
          </cell>
          <cell r="G4168">
            <v>-285.60982787113409</v>
          </cell>
        </row>
        <row r="4169">
          <cell r="A4169">
            <v>36641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38687</v>
          </cell>
          <cell r="F4169">
            <v>-433.40792061563741</v>
          </cell>
          <cell r="G4169">
            <v>-433.40792061563741</v>
          </cell>
        </row>
        <row r="4170">
          <cell r="A4170">
            <v>36641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38718</v>
          </cell>
          <cell r="F4170">
            <v>-270.06626896268875</v>
          </cell>
          <cell r="G4170">
            <v>-270.06626896268875</v>
          </cell>
        </row>
        <row r="4171">
          <cell r="A4171">
            <v>36641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38718</v>
          </cell>
          <cell r="F4171">
            <v>-222.40751561633172</v>
          </cell>
          <cell r="G4171">
            <v>-222.40751561633172</v>
          </cell>
        </row>
        <row r="4172">
          <cell r="A4172">
            <v>36641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38749</v>
          </cell>
          <cell r="F4172">
            <v>-231.70335346655833</v>
          </cell>
          <cell r="G4172">
            <v>-231.70335346655833</v>
          </cell>
        </row>
        <row r="4173">
          <cell r="A4173">
            <v>36641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38749</v>
          </cell>
          <cell r="F4173">
            <v>-210.63941224232542</v>
          </cell>
          <cell r="G4173">
            <v>-210.63941224232542</v>
          </cell>
        </row>
        <row r="4174">
          <cell r="A4174">
            <v>36641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38777</v>
          </cell>
          <cell r="F4174">
            <v>-261.02448447741853</v>
          </cell>
          <cell r="G4174">
            <v>-261.02448447741853</v>
          </cell>
        </row>
        <row r="4175">
          <cell r="A4175">
            <v>36641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38777</v>
          </cell>
          <cell r="F4175">
            <v>-466.44224920400842</v>
          </cell>
          <cell r="G4175">
            <v>-466.44224920400842</v>
          </cell>
        </row>
        <row r="4176">
          <cell r="A4176">
            <v>36641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38808</v>
          </cell>
          <cell r="F4176">
            <v>-272.58330437191387</v>
          </cell>
          <cell r="G4176">
            <v>-272.58330437191387</v>
          </cell>
        </row>
        <row r="4177">
          <cell r="A4177">
            <v>36641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38808</v>
          </cell>
          <cell r="F4177">
            <v>-403.34522365295152</v>
          </cell>
          <cell r="G4177">
            <v>-403.34522365295152</v>
          </cell>
        </row>
        <row r="4178">
          <cell r="A4178">
            <v>36641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38838</v>
          </cell>
          <cell r="F4178">
            <v>-253.34590661363524</v>
          </cell>
          <cell r="G4178">
            <v>-253.34590661363524</v>
          </cell>
        </row>
        <row r="4179">
          <cell r="A4179">
            <v>36641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38838</v>
          </cell>
          <cell r="F4179">
            <v>-227.49428348979427</v>
          </cell>
          <cell r="G4179">
            <v>-227.49428348979427</v>
          </cell>
        </row>
        <row r="4180">
          <cell r="A4180">
            <v>36641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38869</v>
          </cell>
          <cell r="F4180">
            <v>-250.39941838059943</v>
          </cell>
          <cell r="G4180">
            <v>-250.39941838059943</v>
          </cell>
        </row>
        <row r="4181">
          <cell r="A4181">
            <v>36641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38869</v>
          </cell>
          <cell r="F4181">
            <v>-437.87795727068959</v>
          </cell>
          <cell r="G4181">
            <v>-437.87795727068959</v>
          </cell>
        </row>
        <row r="4182">
          <cell r="A4182">
            <v>36641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38899</v>
          </cell>
          <cell r="F4182">
            <v>-283.48130291313549</v>
          </cell>
          <cell r="G4182">
            <v>-283.48130291313549</v>
          </cell>
        </row>
        <row r="4183">
          <cell r="A4183">
            <v>36641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38899</v>
          </cell>
          <cell r="F4183">
            <v>-395.85226983365715</v>
          </cell>
          <cell r="G4183">
            <v>-395.85226983365715</v>
          </cell>
        </row>
        <row r="4184">
          <cell r="A4184">
            <v>36641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38930</v>
          </cell>
          <cell r="F4184">
            <v>-253.12720692254706</v>
          </cell>
          <cell r="G4184">
            <v>-253.12720692254706</v>
          </cell>
        </row>
        <row r="4185">
          <cell r="A4185">
            <v>36641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38930</v>
          </cell>
          <cell r="F4185">
            <v>-452.33007151823455</v>
          </cell>
          <cell r="G4185">
            <v>-452.33007151823455</v>
          </cell>
        </row>
        <row r="4186">
          <cell r="A4186">
            <v>36641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38961</v>
          </cell>
          <cell r="F4186">
            <v>-264.96305513075998</v>
          </cell>
          <cell r="G4186">
            <v>-264.96305513075998</v>
          </cell>
        </row>
        <row r="4187">
          <cell r="A4187">
            <v>36641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38961</v>
          </cell>
          <cell r="F4187">
            <v>-391.13593852635904</v>
          </cell>
          <cell r="G4187">
            <v>-391.13593852635904</v>
          </cell>
        </row>
        <row r="4188">
          <cell r="A4188">
            <v>36641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38991</v>
          </cell>
          <cell r="F4188">
            <v>-260.13907573286076</v>
          </cell>
          <cell r="G4188">
            <v>-260.13907573286076</v>
          </cell>
        </row>
        <row r="4189">
          <cell r="A4189">
            <v>36641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38991</v>
          </cell>
          <cell r="F4189">
            <v>-427.50566180677447</v>
          </cell>
          <cell r="G4189">
            <v>-427.50566180677447</v>
          </cell>
        </row>
        <row r="4190">
          <cell r="A4190">
            <v>36641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39022</v>
          </cell>
          <cell r="F4190">
            <v>-239.26676696430124</v>
          </cell>
          <cell r="G4190">
            <v>-239.26676696430124</v>
          </cell>
        </row>
        <row r="4191">
          <cell r="A4191">
            <v>36641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39022</v>
          </cell>
          <cell r="F4191">
            <v>-209.35842109376426</v>
          </cell>
          <cell r="G4191">
            <v>-209.35842109376426</v>
          </cell>
        </row>
        <row r="4192">
          <cell r="A4192">
            <v>36641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39052</v>
          </cell>
          <cell r="F4192">
            <v>-274.88590585928836</v>
          </cell>
          <cell r="G4192">
            <v>-274.88590585928836</v>
          </cell>
        </row>
        <row r="4193">
          <cell r="A4193">
            <v>36641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39052</v>
          </cell>
          <cell r="F4193">
            <v>-383.8496883620698</v>
          </cell>
          <cell r="G4193">
            <v>-383.8496883620698</v>
          </cell>
        </row>
        <row r="4194">
          <cell r="A4194">
            <v>36641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39083</v>
          </cell>
          <cell r="F4194">
            <v>-241.23832682605433</v>
          </cell>
          <cell r="G4194">
            <v>-241.23832682605433</v>
          </cell>
        </row>
        <row r="4195">
          <cell r="A4195">
            <v>36641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39083</v>
          </cell>
          <cell r="F4195">
            <v>-216.62217102747741</v>
          </cell>
          <cell r="G4195">
            <v>-216.62217102747741</v>
          </cell>
        </row>
        <row r="4196">
          <cell r="A4196">
            <v>36641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39114</v>
          </cell>
          <cell r="F4196">
            <v>-215.41022613248202</v>
          </cell>
          <cell r="G4196">
            <v>-215.41022613248202</v>
          </cell>
        </row>
        <row r="4197">
          <cell r="A4197">
            <v>36641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39114</v>
          </cell>
          <cell r="F4197">
            <v>-195.82747830225603</v>
          </cell>
          <cell r="G4197">
            <v>-195.82747830225603</v>
          </cell>
        </row>
        <row r="4198">
          <cell r="A4198">
            <v>36641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39142</v>
          </cell>
          <cell r="F4198">
            <v>-251.83299946190257</v>
          </cell>
          <cell r="G4198">
            <v>-251.83299946190257</v>
          </cell>
        </row>
        <row r="4199">
          <cell r="A4199">
            <v>36641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39142</v>
          </cell>
          <cell r="F4199">
            <v>-414.85532761598444</v>
          </cell>
          <cell r="G4199">
            <v>-414.85532761598444</v>
          </cell>
        </row>
        <row r="4200">
          <cell r="A4200">
            <v>36641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39173</v>
          </cell>
          <cell r="F4200">
            <v>-244.23179283108502</v>
          </cell>
          <cell r="G4200">
            <v>-244.23179283108502</v>
          </cell>
        </row>
        <row r="4201">
          <cell r="A4201">
            <v>36641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39173</v>
          </cell>
          <cell r="F4201">
            <v>-393.55172557682209</v>
          </cell>
          <cell r="G4201">
            <v>-393.55172557682209</v>
          </cell>
        </row>
        <row r="4202">
          <cell r="A4202">
            <v>36641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39203</v>
          </cell>
          <cell r="F4202">
            <v>-235.52416247232415</v>
          </cell>
          <cell r="G4202">
            <v>-235.52416247232415</v>
          </cell>
        </row>
        <row r="4203">
          <cell r="A4203">
            <v>36641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39203</v>
          </cell>
          <cell r="F4203">
            <v>-211.49108466902516</v>
          </cell>
          <cell r="G4203">
            <v>-211.49108466902516</v>
          </cell>
        </row>
        <row r="4204">
          <cell r="A4204">
            <v>36641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39234</v>
          </cell>
          <cell r="F4204">
            <v>-241.79426552489213</v>
          </cell>
          <cell r="G4204">
            <v>-241.79426552489213</v>
          </cell>
        </row>
        <row r="4205">
          <cell r="A4205">
            <v>36641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39234</v>
          </cell>
          <cell r="F4205">
            <v>-388.66189347334608</v>
          </cell>
          <cell r="G4205">
            <v>-388.66189347334608</v>
          </cell>
        </row>
        <row r="4206">
          <cell r="A4206">
            <v>36641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39264</v>
          </cell>
          <cell r="F4206">
            <v>-254.65236878492152</v>
          </cell>
          <cell r="G4206">
            <v>-254.65236878492152</v>
          </cell>
        </row>
        <row r="4207">
          <cell r="A4207">
            <v>36641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39264</v>
          </cell>
          <cell r="F4207">
            <v>-386.43051766662836</v>
          </cell>
          <cell r="G4207">
            <v>-386.43051766662836</v>
          </cell>
        </row>
        <row r="4208">
          <cell r="A4208">
            <v>36641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39295</v>
          </cell>
          <cell r="F4208">
            <v>-235.25062050811184</v>
          </cell>
          <cell r="G4208">
            <v>-235.25062050811184</v>
          </cell>
        </row>
        <row r="4209">
          <cell r="A4209">
            <v>36641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39295</v>
          </cell>
          <cell r="F4209">
            <v>-420.38519404081092</v>
          </cell>
          <cell r="G4209">
            <v>-420.38519404081092</v>
          </cell>
        </row>
        <row r="4210">
          <cell r="A4210">
            <v>36641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39326</v>
          </cell>
          <cell r="F4210">
            <v>-255.20563189362773</v>
          </cell>
          <cell r="G4210">
            <v>-255.20563189362773</v>
          </cell>
        </row>
        <row r="4211">
          <cell r="A4211">
            <v>36641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39326</v>
          </cell>
          <cell r="F4211">
            <v>-345.55429238010788</v>
          </cell>
          <cell r="G4211">
            <v>-345.55429238010788</v>
          </cell>
        </row>
        <row r="4212">
          <cell r="A4212">
            <v>36641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39356</v>
          </cell>
          <cell r="F4212">
            <v>-233.13802941513117</v>
          </cell>
          <cell r="G4212">
            <v>-233.13802941513117</v>
          </cell>
        </row>
        <row r="4213">
          <cell r="A4213">
            <v>36641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39356</v>
          </cell>
          <cell r="F4213">
            <v>-415.56853743247109</v>
          </cell>
          <cell r="G4213">
            <v>-415.56853743247109</v>
          </cell>
        </row>
        <row r="4214">
          <cell r="A4214">
            <v>36641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39387</v>
          </cell>
          <cell r="F4214">
            <v>-222.48186396490263</v>
          </cell>
          <cell r="G4214">
            <v>-222.48186396490263</v>
          </cell>
        </row>
        <row r="4215">
          <cell r="A4215">
            <v>36641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39387</v>
          </cell>
          <cell r="F4215">
            <v>-194.67163096928962</v>
          </cell>
          <cell r="G4215">
            <v>-194.67163096928962</v>
          </cell>
        </row>
        <row r="4216">
          <cell r="A4216">
            <v>36641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39417</v>
          </cell>
          <cell r="F4216">
            <v>-255.61313271375653</v>
          </cell>
          <cell r="G4216">
            <v>-255.61313271375653</v>
          </cell>
        </row>
        <row r="4217">
          <cell r="A4217">
            <v>36641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39417</v>
          </cell>
          <cell r="F4217">
            <v>-356.9372573930832</v>
          </cell>
          <cell r="G4217">
            <v>-356.9372573930832</v>
          </cell>
        </row>
        <row r="4218">
          <cell r="A4218">
            <v>36641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39448</v>
          </cell>
          <cell r="F4218">
            <v>-224.33395085821442</v>
          </cell>
          <cell r="G4218">
            <v>-224.33395085821442</v>
          </cell>
        </row>
        <row r="4219">
          <cell r="A4219">
            <v>36641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39448</v>
          </cell>
          <cell r="F4219">
            <v>-201.44273138288642</v>
          </cell>
          <cell r="G4219">
            <v>-201.44273138288642</v>
          </cell>
        </row>
        <row r="4220">
          <cell r="A4220">
            <v>36641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39479</v>
          </cell>
          <cell r="F4220">
            <v>-204.83579994634943</v>
          </cell>
          <cell r="G4220">
            <v>-204.83579994634943</v>
          </cell>
        </row>
        <row r="4221">
          <cell r="A4221">
            <v>36641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39479</v>
          </cell>
          <cell r="F4221">
            <v>-191.18007994992641</v>
          </cell>
          <cell r="G4221">
            <v>-191.18007994992641</v>
          </cell>
        </row>
        <row r="4222">
          <cell r="A4222">
            <v>36641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39508</v>
          </cell>
          <cell r="F4222">
            <v>-242.59481889456995</v>
          </cell>
          <cell r="G4222">
            <v>-242.59481889456995</v>
          </cell>
        </row>
        <row r="4223">
          <cell r="A4223">
            <v>36641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39508</v>
          </cell>
          <cell r="F4223">
            <v>-368.13339650434682</v>
          </cell>
          <cell r="G4223">
            <v>-368.13339650434682</v>
          </cell>
        </row>
        <row r="4224">
          <cell r="A4224">
            <v>36641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39539</v>
          </cell>
          <cell r="F4224">
            <v>-218.66555493139199</v>
          </cell>
          <cell r="G4224">
            <v>-218.66555493139199</v>
          </cell>
        </row>
        <row r="4225">
          <cell r="A4225">
            <v>36641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39539</v>
          </cell>
          <cell r="F4225">
            <v>-383.3673739414121</v>
          </cell>
          <cell r="G4225">
            <v>-383.3673739414121</v>
          </cell>
        </row>
        <row r="4226">
          <cell r="A4226">
            <v>36641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39569</v>
          </cell>
          <cell r="F4226">
            <v>-227.98000113855443</v>
          </cell>
          <cell r="G4226">
            <v>-227.98000113855443</v>
          </cell>
        </row>
        <row r="4227">
          <cell r="A4227">
            <v>36641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39569</v>
          </cell>
          <cell r="F4227">
            <v>-187.74823623175143</v>
          </cell>
          <cell r="G4227">
            <v>-187.74823623175143</v>
          </cell>
        </row>
        <row r="4228">
          <cell r="A4228">
            <v>36641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39600</v>
          </cell>
          <cell r="F4228">
            <v>-224.86593601528514</v>
          </cell>
          <cell r="G4228">
            <v>-224.86593601528514</v>
          </cell>
        </row>
        <row r="4229">
          <cell r="A4229">
            <v>36641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39600</v>
          </cell>
          <cell r="F4229">
            <v>-361.45117122456963</v>
          </cell>
          <cell r="G4229">
            <v>-361.45117122456963</v>
          </cell>
        </row>
        <row r="4230">
          <cell r="A4230">
            <v>36641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39630</v>
          </cell>
          <cell r="F4230">
            <v>-228.4932038023689</v>
          </cell>
          <cell r="G4230">
            <v>-228.4932038023689</v>
          </cell>
        </row>
        <row r="4231">
          <cell r="A4231">
            <v>36641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39630</v>
          </cell>
          <cell r="F4231">
            <v>-376.40667872757388</v>
          </cell>
          <cell r="G4231">
            <v>-376.40667872757388</v>
          </cell>
        </row>
        <row r="4232">
          <cell r="A4232">
            <v>36641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39661</v>
          </cell>
          <cell r="F4232">
            <v>-235.2668196730236</v>
          </cell>
          <cell r="G4232">
            <v>-235.2668196730236</v>
          </cell>
        </row>
        <row r="4233">
          <cell r="A4233">
            <v>36641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39661</v>
          </cell>
          <cell r="F4233">
            <v>-357.0132857975259</v>
          </cell>
          <cell r="G4233">
            <v>-357.0132857975259</v>
          </cell>
        </row>
        <row r="4234">
          <cell r="A4234">
            <v>36641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39692</v>
          </cell>
          <cell r="F4234">
            <v>-220.82476751565693</v>
          </cell>
          <cell r="G4234">
            <v>-220.82476751565693</v>
          </cell>
        </row>
        <row r="4235">
          <cell r="A4235">
            <v>36641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39692</v>
          </cell>
          <cell r="F4235">
            <v>-354.95536704368459</v>
          </cell>
          <cell r="G4235">
            <v>-354.95536704368459</v>
          </cell>
        </row>
        <row r="4236">
          <cell r="A4236">
            <v>36641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39722</v>
          </cell>
          <cell r="F4236">
            <v>-216.75454601061014</v>
          </cell>
          <cell r="G4236">
            <v>-216.75454601061014</v>
          </cell>
        </row>
        <row r="4237">
          <cell r="A4237">
            <v>36641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39722</v>
          </cell>
          <cell r="F4237">
            <v>-386.36497826391206</v>
          </cell>
          <cell r="G4237">
            <v>-386.36497826391206</v>
          </cell>
        </row>
        <row r="4238">
          <cell r="A4238">
            <v>36641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39753</v>
          </cell>
          <cell r="F4238">
            <v>-224.16930213371359</v>
          </cell>
          <cell r="G4238">
            <v>-224.16930213371359</v>
          </cell>
        </row>
        <row r="4239">
          <cell r="A4239">
            <v>36641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39753</v>
          </cell>
          <cell r="F4239">
            <v>-163.81602848232859</v>
          </cell>
          <cell r="G4239">
            <v>-163.81602848232859</v>
          </cell>
        </row>
        <row r="4240">
          <cell r="A4240">
            <v>36641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39783</v>
          </cell>
          <cell r="F4240">
            <v>-221.58336128726881</v>
          </cell>
          <cell r="G4240">
            <v>-221.58336128726881</v>
          </cell>
        </row>
        <row r="4241">
          <cell r="A4241">
            <v>36641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39783</v>
          </cell>
          <cell r="F4241">
            <v>-365.02379806260291</v>
          </cell>
          <cell r="G4241">
            <v>-365.02379806260291</v>
          </cell>
        </row>
        <row r="4242">
          <cell r="A4242">
            <v>36641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39814</v>
          </cell>
          <cell r="F4242">
            <v>-217.11181391175055</v>
          </cell>
          <cell r="G4242">
            <v>-217.11181391175055</v>
          </cell>
        </row>
        <row r="4243">
          <cell r="A4243">
            <v>36641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39814</v>
          </cell>
          <cell r="F4243">
            <v>-178.7979643979115</v>
          </cell>
          <cell r="G4243">
            <v>-178.7979643979115</v>
          </cell>
        </row>
        <row r="4244">
          <cell r="A4244">
            <v>36641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39845</v>
          </cell>
          <cell r="F4244">
            <v>-186.2680923742756</v>
          </cell>
          <cell r="G4244">
            <v>-186.2680923742756</v>
          </cell>
        </row>
        <row r="4245">
          <cell r="A4245">
            <v>36641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39845</v>
          </cell>
          <cell r="F4245">
            <v>-169.3346294311595</v>
          </cell>
          <cell r="G4245">
            <v>-169.3346294311595</v>
          </cell>
        </row>
        <row r="4246">
          <cell r="A4246">
            <v>36641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39873</v>
          </cell>
          <cell r="F4246">
            <v>-217.68128335187771</v>
          </cell>
          <cell r="G4246">
            <v>-217.68128335187771</v>
          </cell>
        </row>
        <row r="4247">
          <cell r="A4247">
            <v>36641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39873</v>
          </cell>
          <cell r="F4247">
            <v>-358.59573730913189</v>
          </cell>
          <cell r="G4247">
            <v>-358.59573730913189</v>
          </cell>
        </row>
        <row r="4248">
          <cell r="A4248">
            <v>36641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39904</v>
          </cell>
          <cell r="F4248">
            <v>-203.31432438579373</v>
          </cell>
          <cell r="G4248">
            <v>-203.31432438579373</v>
          </cell>
        </row>
        <row r="4249">
          <cell r="A4249">
            <v>36641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39904</v>
          </cell>
          <cell r="F4249">
            <v>-356.45339133961733</v>
          </cell>
          <cell r="G4249">
            <v>-356.45339133961733</v>
          </cell>
        </row>
        <row r="4250">
          <cell r="A4250">
            <v>36641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39934</v>
          </cell>
          <cell r="F4250">
            <v>-220.32709596228372</v>
          </cell>
          <cell r="G4250">
            <v>-220.32709596228372</v>
          </cell>
        </row>
        <row r="4251">
          <cell r="A4251">
            <v>36641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39934</v>
          </cell>
          <cell r="F4251">
            <v>-166.28460072625182</v>
          </cell>
          <cell r="G4251">
            <v>-166.28460072625182</v>
          </cell>
        </row>
        <row r="4252">
          <cell r="A4252">
            <v>36641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39965</v>
          </cell>
          <cell r="F4252">
            <v>-201.3271871831414</v>
          </cell>
          <cell r="G4252">
            <v>-201.3271871831414</v>
          </cell>
        </row>
        <row r="4253">
          <cell r="A4253">
            <v>36641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39965</v>
          </cell>
          <cell r="F4253">
            <v>-352.06446579205675</v>
          </cell>
          <cell r="G4253">
            <v>-352.06446579205675</v>
          </cell>
        </row>
        <row r="4254">
          <cell r="A4254">
            <v>36641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39995</v>
          </cell>
          <cell r="F4254">
            <v>-212.4386537659833</v>
          </cell>
          <cell r="G4254">
            <v>-212.4386537659833</v>
          </cell>
        </row>
        <row r="4255">
          <cell r="A4255">
            <v>36641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39995</v>
          </cell>
          <cell r="F4255">
            <v>-349.95932818454327</v>
          </cell>
          <cell r="G4255">
            <v>-349.95932818454327</v>
          </cell>
        </row>
        <row r="4256">
          <cell r="A4256">
            <v>36641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40026</v>
          </cell>
          <cell r="F4256">
            <v>-218.73154630350382</v>
          </cell>
          <cell r="G4256">
            <v>-218.73154630350382</v>
          </cell>
        </row>
        <row r="4257">
          <cell r="A4257">
            <v>36641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40026</v>
          </cell>
          <cell r="F4257">
            <v>-331.92129753748452</v>
          </cell>
          <cell r="G4257">
            <v>-331.92129753748452</v>
          </cell>
        </row>
        <row r="4258">
          <cell r="A4258">
            <v>36641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40057</v>
          </cell>
          <cell r="F4258">
            <v>-205.30045084037397</v>
          </cell>
          <cell r="G4258">
            <v>-205.30045084037397</v>
          </cell>
        </row>
        <row r="4259">
          <cell r="A4259">
            <v>36641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40057</v>
          </cell>
          <cell r="F4259">
            <v>-330.00146542489637</v>
          </cell>
          <cell r="G4259">
            <v>-330.00146542489637</v>
          </cell>
        </row>
        <row r="4260">
          <cell r="A4260">
            <v>36641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40087</v>
          </cell>
          <cell r="F4260">
            <v>-209.11064135968809</v>
          </cell>
          <cell r="G4260">
            <v>-209.11064135968809</v>
          </cell>
        </row>
        <row r="4261">
          <cell r="A4261">
            <v>36641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40087</v>
          </cell>
          <cell r="F4261">
            <v>-343.64688531881325</v>
          </cell>
          <cell r="G4261">
            <v>-343.64688531881325</v>
          </cell>
        </row>
        <row r="4262">
          <cell r="A4262">
            <v>36641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40118</v>
          </cell>
          <cell r="F4262">
            <v>-200.30579844526213</v>
          </cell>
          <cell r="G4262">
            <v>-200.30579844526213</v>
          </cell>
        </row>
        <row r="4263">
          <cell r="A4263">
            <v>36641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40118</v>
          </cell>
          <cell r="F4263">
            <v>-160.24463875621024</v>
          </cell>
          <cell r="G4263">
            <v>-160.24463875621024</v>
          </cell>
        </row>
        <row r="4264">
          <cell r="A4264">
            <v>36641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36642</v>
          </cell>
          <cell r="F4264">
            <v>796.61577765855691</v>
          </cell>
          <cell r="G4264">
            <v>796.61577765855691</v>
          </cell>
        </row>
        <row r="4265">
          <cell r="A4265">
            <v>36641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36642</v>
          </cell>
          <cell r="F4265">
            <v>796.61577765855691</v>
          </cell>
          <cell r="G4265">
            <v>796.61577765855691</v>
          </cell>
        </row>
        <row r="4266">
          <cell r="A4266">
            <v>36641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36642</v>
          </cell>
          <cell r="F4266">
            <v>796.61577765855691</v>
          </cell>
          <cell r="G4266">
            <v>796.61577765855691</v>
          </cell>
        </row>
        <row r="4267">
          <cell r="A4267">
            <v>36641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36642</v>
          </cell>
          <cell r="F4267">
            <v>0</v>
          </cell>
          <cell r="G4267">
            <v>0</v>
          </cell>
        </row>
        <row r="4268">
          <cell r="A4268">
            <v>36641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36642</v>
          </cell>
          <cell r="F4268">
            <v>-796.61577765855691</v>
          </cell>
          <cell r="G4268">
            <v>-796.61577765855691</v>
          </cell>
        </row>
        <row r="4269">
          <cell r="A4269">
            <v>36641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36642</v>
          </cell>
          <cell r="F4269">
            <v>1593.2315553171102</v>
          </cell>
          <cell r="G4269">
            <v>1593.2315553171102</v>
          </cell>
        </row>
        <row r="4270">
          <cell r="A4270">
            <v>36641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36642</v>
          </cell>
          <cell r="F4270">
            <v>796.61577765855691</v>
          </cell>
          <cell r="G4270">
            <v>796.61577765855691</v>
          </cell>
        </row>
        <row r="4271">
          <cell r="A4271">
            <v>36641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36642</v>
          </cell>
          <cell r="F4271">
            <v>1593.2315553171138</v>
          </cell>
          <cell r="G4271">
            <v>1593.2315553171138</v>
          </cell>
        </row>
        <row r="4272">
          <cell r="A4272">
            <v>36641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36642</v>
          </cell>
          <cell r="F4272">
            <v>-796.61577765855691</v>
          </cell>
          <cell r="G4272">
            <v>-796.61577765855691</v>
          </cell>
        </row>
        <row r="4273">
          <cell r="A4273">
            <v>36641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36642</v>
          </cell>
          <cell r="F4273">
            <v>1593.2315553171138</v>
          </cell>
          <cell r="G4273">
            <v>1593.2315553171138</v>
          </cell>
        </row>
        <row r="4274">
          <cell r="A4274">
            <v>36641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36642</v>
          </cell>
          <cell r="F4274">
            <v>-796.61577765855691</v>
          </cell>
          <cell r="G4274">
            <v>-796.61577765855691</v>
          </cell>
        </row>
        <row r="4275">
          <cell r="A4275">
            <v>36641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36642</v>
          </cell>
          <cell r="F4275">
            <v>-796.61577765855691</v>
          </cell>
          <cell r="G4275">
            <v>-796.61577765855691</v>
          </cell>
        </row>
        <row r="4276">
          <cell r="A4276">
            <v>36641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36642</v>
          </cell>
          <cell r="F4276">
            <v>-796.61577765855691</v>
          </cell>
          <cell r="G4276">
            <v>-796.61577765855691</v>
          </cell>
        </row>
        <row r="4277">
          <cell r="A4277">
            <v>36641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36642</v>
          </cell>
          <cell r="F4277">
            <v>-1593.2315553171138</v>
          </cell>
          <cell r="G4277">
            <v>-1593.2315553171138</v>
          </cell>
        </row>
        <row r="4278">
          <cell r="A4278">
            <v>36641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36642</v>
          </cell>
          <cell r="F4278">
            <v>-2389.8473329756716</v>
          </cell>
          <cell r="G4278">
            <v>-2389.8473329756716</v>
          </cell>
        </row>
        <row r="4279">
          <cell r="A4279">
            <v>36641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36643</v>
          </cell>
          <cell r="F4279">
            <v>796.61577765855691</v>
          </cell>
          <cell r="G4279">
            <v>796.61577765855691</v>
          </cell>
        </row>
        <row r="4280">
          <cell r="A4280">
            <v>36641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36643</v>
          </cell>
          <cell r="F4280">
            <v>796.61577765855691</v>
          </cell>
          <cell r="G4280">
            <v>796.61577765855691</v>
          </cell>
        </row>
        <row r="4281">
          <cell r="A4281">
            <v>36641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36643</v>
          </cell>
          <cell r="F4281">
            <v>796.61577765855691</v>
          </cell>
          <cell r="G4281">
            <v>796.61577765855691</v>
          </cell>
        </row>
        <row r="4282">
          <cell r="A4282">
            <v>36641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36643</v>
          </cell>
          <cell r="F4282">
            <v>0</v>
          </cell>
          <cell r="G4282">
            <v>0</v>
          </cell>
        </row>
        <row r="4283">
          <cell r="A4283">
            <v>36641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36643</v>
          </cell>
          <cell r="F4283">
            <v>-796.61577765855691</v>
          </cell>
          <cell r="G4283">
            <v>-796.61577765855691</v>
          </cell>
        </row>
        <row r="4284">
          <cell r="A4284">
            <v>36641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36643</v>
          </cell>
          <cell r="F4284">
            <v>1593.2315553171102</v>
          </cell>
          <cell r="G4284">
            <v>1593.2315553171102</v>
          </cell>
        </row>
        <row r="4285">
          <cell r="A4285">
            <v>36641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36643</v>
          </cell>
          <cell r="F4285">
            <v>796.61577765855691</v>
          </cell>
          <cell r="G4285">
            <v>796.61577765855691</v>
          </cell>
        </row>
        <row r="4286">
          <cell r="A4286">
            <v>36641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36643</v>
          </cell>
          <cell r="F4286">
            <v>1593.2315553171138</v>
          </cell>
          <cell r="G4286">
            <v>1593.2315553171138</v>
          </cell>
        </row>
        <row r="4287">
          <cell r="A4287">
            <v>36641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36643</v>
          </cell>
          <cell r="F4287">
            <v>-796.61577765855691</v>
          </cell>
          <cell r="G4287">
            <v>-796.61577765855691</v>
          </cell>
        </row>
        <row r="4288">
          <cell r="A4288">
            <v>36641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36643</v>
          </cell>
          <cell r="F4288">
            <v>1593.2315553171138</v>
          </cell>
          <cell r="G4288">
            <v>1593.2315553171138</v>
          </cell>
        </row>
        <row r="4289">
          <cell r="A4289">
            <v>36641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36643</v>
          </cell>
          <cell r="F4289">
            <v>-796.61577765855691</v>
          </cell>
          <cell r="G4289">
            <v>-796.61577765855691</v>
          </cell>
        </row>
        <row r="4290">
          <cell r="A4290">
            <v>36641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36643</v>
          </cell>
          <cell r="F4290">
            <v>-796.61577765855691</v>
          </cell>
          <cell r="G4290">
            <v>-796.61577765855691</v>
          </cell>
        </row>
        <row r="4291">
          <cell r="A4291">
            <v>36641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36643</v>
          </cell>
          <cell r="F4291">
            <v>-796.61577765855691</v>
          </cell>
          <cell r="G4291">
            <v>-796.61577765855691</v>
          </cell>
        </row>
        <row r="4292">
          <cell r="A4292">
            <v>36641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36643</v>
          </cell>
          <cell r="F4292">
            <v>-1593.2315553171138</v>
          </cell>
          <cell r="G4292">
            <v>-1593.2315553171138</v>
          </cell>
        </row>
        <row r="4293">
          <cell r="A4293">
            <v>36641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36643</v>
          </cell>
          <cell r="F4293">
            <v>-2389.8473329756716</v>
          </cell>
          <cell r="G4293">
            <v>-2389.8473329756716</v>
          </cell>
        </row>
        <row r="4294">
          <cell r="A4294">
            <v>36641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36644</v>
          </cell>
          <cell r="F4294">
            <v>796.61577765855691</v>
          </cell>
          <cell r="G4294">
            <v>796.61577765855691</v>
          </cell>
        </row>
        <row r="4295">
          <cell r="A4295">
            <v>36641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36644</v>
          </cell>
          <cell r="F4295">
            <v>796.61577765855691</v>
          </cell>
          <cell r="G4295">
            <v>796.61577765855691</v>
          </cell>
        </row>
        <row r="4296">
          <cell r="A4296">
            <v>36641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36644</v>
          </cell>
          <cell r="F4296">
            <v>796.61577765855691</v>
          </cell>
          <cell r="G4296">
            <v>796.61577765855691</v>
          </cell>
        </row>
        <row r="4297">
          <cell r="A4297">
            <v>36641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36644</v>
          </cell>
          <cell r="F4297">
            <v>0</v>
          </cell>
          <cell r="G4297">
            <v>0</v>
          </cell>
        </row>
        <row r="4298">
          <cell r="A4298">
            <v>36641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36644</v>
          </cell>
          <cell r="F4298">
            <v>-796.61577765855691</v>
          </cell>
          <cell r="G4298">
            <v>-796.61577765855691</v>
          </cell>
        </row>
        <row r="4299">
          <cell r="A4299">
            <v>36641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36644</v>
          </cell>
          <cell r="F4299">
            <v>1593.2315553171102</v>
          </cell>
          <cell r="G4299">
            <v>1593.2315553171102</v>
          </cell>
        </row>
        <row r="4300">
          <cell r="A4300">
            <v>36641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36644</v>
          </cell>
          <cell r="F4300">
            <v>796.61577765855691</v>
          </cell>
          <cell r="G4300">
            <v>796.61577765855691</v>
          </cell>
        </row>
        <row r="4301">
          <cell r="A4301">
            <v>36641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36644</v>
          </cell>
          <cell r="F4301">
            <v>1593.2315553171138</v>
          </cell>
          <cell r="G4301">
            <v>1593.2315553171138</v>
          </cell>
        </row>
        <row r="4302">
          <cell r="A4302">
            <v>36641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36644</v>
          </cell>
          <cell r="F4302">
            <v>-796.61577765855691</v>
          </cell>
          <cell r="G4302">
            <v>-796.61577765855691</v>
          </cell>
        </row>
        <row r="4303">
          <cell r="A4303">
            <v>36641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36644</v>
          </cell>
          <cell r="F4303">
            <v>1593.2315553171138</v>
          </cell>
          <cell r="G4303">
            <v>1593.2315553171138</v>
          </cell>
        </row>
        <row r="4304">
          <cell r="A4304">
            <v>36641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36644</v>
          </cell>
          <cell r="F4304">
            <v>-796.61577765855691</v>
          </cell>
          <cell r="G4304">
            <v>-796.61577765855691</v>
          </cell>
        </row>
        <row r="4305">
          <cell r="A4305">
            <v>36641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36644</v>
          </cell>
          <cell r="F4305">
            <v>-796.61577765855691</v>
          </cell>
          <cell r="G4305">
            <v>-796.61577765855691</v>
          </cell>
        </row>
        <row r="4306">
          <cell r="A4306">
            <v>36641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36644</v>
          </cell>
          <cell r="F4306">
            <v>-796.61577765855691</v>
          </cell>
          <cell r="G4306">
            <v>-796.61577765855691</v>
          </cell>
        </row>
        <row r="4307">
          <cell r="A4307">
            <v>36641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36644</v>
          </cell>
          <cell r="F4307">
            <v>-1593.2315553171138</v>
          </cell>
          <cell r="G4307">
            <v>-1593.2315553171138</v>
          </cell>
        </row>
        <row r="4308">
          <cell r="A4308">
            <v>36641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36644</v>
          </cell>
          <cell r="F4308">
            <v>-2389.8473329756716</v>
          </cell>
          <cell r="G4308">
            <v>-2389.8473329756716</v>
          </cell>
        </row>
        <row r="4309">
          <cell r="A4309">
            <v>36641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36647</v>
          </cell>
          <cell r="F4309">
            <v>0</v>
          </cell>
          <cell r="G4309">
            <v>0</v>
          </cell>
        </row>
        <row r="4310">
          <cell r="A4310">
            <v>36641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36647</v>
          </cell>
          <cell r="F4310">
            <v>5546.4890807693619</v>
          </cell>
          <cell r="G4310">
            <v>5546.4890807693619</v>
          </cell>
        </row>
        <row r="4311">
          <cell r="A4311">
            <v>36641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36647</v>
          </cell>
          <cell r="F4311">
            <v>2377.0667489011562</v>
          </cell>
          <cell r="G4311">
            <v>2377.0667489011562</v>
          </cell>
        </row>
        <row r="4312">
          <cell r="A4312">
            <v>36641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36647</v>
          </cell>
          <cell r="F4312">
            <v>2377.0667489011562</v>
          </cell>
          <cell r="G4312">
            <v>2377.0667489011562</v>
          </cell>
        </row>
        <row r="4313">
          <cell r="A4313">
            <v>36641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36647</v>
          </cell>
          <cell r="F4313">
            <v>1584.7111659341042</v>
          </cell>
          <cell r="G4313">
            <v>1584.7111659341042</v>
          </cell>
        </row>
        <row r="4314">
          <cell r="A4314">
            <v>36641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36647</v>
          </cell>
          <cell r="F4314">
            <v>0</v>
          </cell>
          <cell r="G4314">
            <v>0</v>
          </cell>
        </row>
        <row r="4315">
          <cell r="A4315">
            <v>36641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36647</v>
          </cell>
          <cell r="F4315">
            <v>-1584.7111659341042</v>
          </cell>
          <cell r="G4315">
            <v>-1584.7111659341042</v>
          </cell>
        </row>
        <row r="4316">
          <cell r="A4316">
            <v>36641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36647</v>
          </cell>
          <cell r="F4316">
            <v>2377.0667489011562</v>
          </cell>
          <cell r="G4316">
            <v>2377.0667489011562</v>
          </cell>
        </row>
        <row r="4317">
          <cell r="A4317">
            <v>36641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36647</v>
          </cell>
          <cell r="F4317">
            <v>792.3555829670521</v>
          </cell>
          <cell r="G4317">
            <v>792.3555829670521</v>
          </cell>
        </row>
        <row r="4318">
          <cell r="A4318">
            <v>36641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36647</v>
          </cell>
          <cell r="F4318">
            <v>0</v>
          </cell>
          <cell r="G4318">
            <v>0</v>
          </cell>
        </row>
        <row r="4319">
          <cell r="A4319">
            <v>36641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36647</v>
          </cell>
          <cell r="F4319">
            <v>-7923.555829670514</v>
          </cell>
          <cell r="G4319">
            <v>-7923.555829670514</v>
          </cell>
        </row>
        <row r="4320">
          <cell r="A4320">
            <v>36641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36647</v>
          </cell>
          <cell r="F4320">
            <v>-792.3555829670521</v>
          </cell>
          <cell r="G4320">
            <v>-792.3555829670521</v>
          </cell>
        </row>
        <row r="4321">
          <cell r="A4321">
            <v>36641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36647</v>
          </cell>
          <cell r="F4321">
            <v>0</v>
          </cell>
          <cell r="G4321">
            <v>0</v>
          </cell>
        </row>
        <row r="4322">
          <cell r="A4322">
            <v>36641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36647</v>
          </cell>
          <cell r="F4322">
            <v>-1584.7111659341042</v>
          </cell>
          <cell r="G4322">
            <v>-1584.7111659341042</v>
          </cell>
        </row>
        <row r="4323">
          <cell r="A4323">
            <v>36641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36647</v>
          </cell>
          <cell r="F4323">
            <v>-792.3555829670521</v>
          </cell>
          <cell r="G4323">
            <v>-792.3555829670521</v>
          </cell>
        </row>
        <row r="4324">
          <cell r="A4324">
            <v>36641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36647</v>
          </cell>
          <cell r="F4324">
            <v>2377.0667489011562</v>
          </cell>
          <cell r="G4324">
            <v>2377.0667489011562</v>
          </cell>
        </row>
        <row r="4325">
          <cell r="A4325">
            <v>36641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36647</v>
          </cell>
          <cell r="F4325">
            <v>-6338.8446637364214</v>
          </cell>
          <cell r="G4325">
            <v>-6338.8446637364214</v>
          </cell>
        </row>
        <row r="4326">
          <cell r="A4326">
            <v>36641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36647</v>
          </cell>
          <cell r="F4326">
            <v>4754.1334978022996</v>
          </cell>
          <cell r="G4326">
            <v>4754.1334978022996</v>
          </cell>
        </row>
        <row r="4327">
          <cell r="A4327">
            <v>36641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36647</v>
          </cell>
          <cell r="F4327">
            <v>6338.8446637364186</v>
          </cell>
          <cell r="G4327">
            <v>6338.8446637364186</v>
          </cell>
        </row>
        <row r="4328">
          <cell r="A4328">
            <v>36641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36647</v>
          </cell>
          <cell r="F4328">
            <v>-792.3555829670521</v>
          </cell>
          <cell r="G4328">
            <v>-792.3555829670521</v>
          </cell>
        </row>
        <row r="4329">
          <cell r="A4329">
            <v>36641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36647</v>
          </cell>
          <cell r="F4329">
            <v>1584.7111659341042</v>
          </cell>
          <cell r="G4329">
            <v>1584.7111659341042</v>
          </cell>
        </row>
        <row r="4330">
          <cell r="A4330">
            <v>36641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36647</v>
          </cell>
          <cell r="F4330">
            <v>-1584.7111659341042</v>
          </cell>
          <cell r="G4330">
            <v>-1584.7111659341042</v>
          </cell>
        </row>
        <row r="4331">
          <cell r="A4331">
            <v>36641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36648</v>
          </cell>
          <cell r="F4331">
            <v>0</v>
          </cell>
          <cell r="G4331">
            <v>0</v>
          </cell>
        </row>
        <row r="4332">
          <cell r="A4332">
            <v>36641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36648</v>
          </cell>
          <cell r="F4332">
            <v>5546.4890807693619</v>
          </cell>
          <cell r="G4332">
            <v>5546.4890807693619</v>
          </cell>
        </row>
        <row r="4333">
          <cell r="A4333">
            <v>36641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36648</v>
          </cell>
          <cell r="F4333">
            <v>2377.0667489011562</v>
          </cell>
          <cell r="G4333">
            <v>2377.0667489011562</v>
          </cell>
        </row>
        <row r="4334">
          <cell r="A4334">
            <v>36641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36648</v>
          </cell>
          <cell r="F4334">
            <v>2377.0667489011562</v>
          </cell>
          <cell r="G4334">
            <v>2377.0667489011562</v>
          </cell>
        </row>
        <row r="4335">
          <cell r="A4335">
            <v>36641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36648</v>
          </cell>
          <cell r="F4335">
            <v>1584.7111659341042</v>
          </cell>
          <cell r="G4335">
            <v>1584.7111659341042</v>
          </cell>
        </row>
        <row r="4336">
          <cell r="A4336">
            <v>36641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36648</v>
          </cell>
          <cell r="F4336">
            <v>0</v>
          </cell>
          <cell r="G4336">
            <v>0</v>
          </cell>
        </row>
        <row r="4337">
          <cell r="A4337">
            <v>36641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36648</v>
          </cell>
          <cell r="F4337">
            <v>-1584.7111659341042</v>
          </cell>
          <cell r="G4337">
            <v>-1584.7111659341042</v>
          </cell>
        </row>
        <row r="4338">
          <cell r="A4338">
            <v>36641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36648</v>
          </cell>
          <cell r="F4338">
            <v>2377.0667489011562</v>
          </cell>
          <cell r="G4338">
            <v>2377.0667489011562</v>
          </cell>
        </row>
        <row r="4339">
          <cell r="A4339">
            <v>36641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36648</v>
          </cell>
          <cell r="F4339">
            <v>792.3555829670521</v>
          </cell>
          <cell r="G4339">
            <v>792.3555829670521</v>
          </cell>
        </row>
        <row r="4340">
          <cell r="A4340">
            <v>36641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36648</v>
          </cell>
          <cell r="F4340">
            <v>0</v>
          </cell>
          <cell r="G4340">
            <v>0</v>
          </cell>
        </row>
        <row r="4341">
          <cell r="A4341">
            <v>36641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36648</v>
          </cell>
          <cell r="F4341">
            <v>-7923.555829670514</v>
          </cell>
          <cell r="G4341">
            <v>-7923.555829670514</v>
          </cell>
        </row>
        <row r="4342">
          <cell r="A4342">
            <v>36641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36648</v>
          </cell>
          <cell r="F4342">
            <v>-792.3555829670521</v>
          </cell>
          <cell r="G4342">
            <v>-792.3555829670521</v>
          </cell>
        </row>
        <row r="4343">
          <cell r="A4343">
            <v>36641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36648</v>
          </cell>
          <cell r="F4343">
            <v>0</v>
          </cell>
          <cell r="G4343">
            <v>0</v>
          </cell>
        </row>
        <row r="4344">
          <cell r="A4344">
            <v>36641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36648</v>
          </cell>
          <cell r="F4344">
            <v>-1584.7111659341042</v>
          </cell>
          <cell r="G4344">
            <v>-1584.7111659341042</v>
          </cell>
        </row>
        <row r="4345">
          <cell r="A4345">
            <v>36641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36648</v>
          </cell>
          <cell r="F4345">
            <v>-792.3555829670521</v>
          </cell>
          <cell r="G4345">
            <v>-792.3555829670521</v>
          </cell>
        </row>
        <row r="4346">
          <cell r="A4346">
            <v>36641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36648</v>
          </cell>
          <cell r="F4346">
            <v>2377.0667489011562</v>
          </cell>
          <cell r="G4346">
            <v>2377.0667489011562</v>
          </cell>
        </row>
        <row r="4347">
          <cell r="A4347">
            <v>36641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36648</v>
          </cell>
          <cell r="F4347">
            <v>-6338.8446637364214</v>
          </cell>
          <cell r="G4347">
            <v>-6338.8446637364214</v>
          </cell>
        </row>
        <row r="4348">
          <cell r="A4348">
            <v>36641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36648</v>
          </cell>
          <cell r="F4348">
            <v>4754.1334978022996</v>
          </cell>
          <cell r="G4348">
            <v>4754.1334978022996</v>
          </cell>
        </row>
        <row r="4349">
          <cell r="A4349">
            <v>36641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36648</v>
          </cell>
          <cell r="F4349">
            <v>6338.8446637364186</v>
          </cell>
          <cell r="G4349">
            <v>6338.8446637364186</v>
          </cell>
        </row>
        <row r="4350">
          <cell r="A4350">
            <v>36641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36648</v>
          </cell>
          <cell r="F4350">
            <v>-792.3555829670521</v>
          </cell>
          <cell r="G4350">
            <v>-792.3555829670521</v>
          </cell>
        </row>
        <row r="4351">
          <cell r="A4351">
            <v>36641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36648</v>
          </cell>
          <cell r="F4351">
            <v>1584.7111659341042</v>
          </cell>
          <cell r="G4351">
            <v>1584.7111659341042</v>
          </cell>
        </row>
        <row r="4352">
          <cell r="A4352">
            <v>36641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36648</v>
          </cell>
          <cell r="F4352">
            <v>-1584.7111659341042</v>
          </cell>
          <cell r="G4352">
            <v>-1584.7111659341042</v>
          </cell>
        </row>
        <row r="4353">
          <cell r="A4353">
            <v>36641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36649</v>
          </cell>
          <cell r="F4353">
            <v>0</v>
          </cell>
          <cell r="G4353">
            <v>0</v>
          </cell>
        </row>
        <row r="4354">
          <cell r="A4354">
            <v>36641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36649</v>
          </cell>
          <cell r="F4354">
            <v>5546.4890807693619</v>
          </cell>
          <cell r="G4354">
            <v>5546.4890807693619</v>
          </cell>
        </row>
        <row r="4355">
          <cell r="A4355">
            <v>36641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36649</v>
          </cell>
          <cell r="F4355">
            <v>2377.0667489011562</v>
          </cell>
          <cell r="G4355">
            <v>2377.0667489011562</v>
          </cell>
        </row>
        <row r="4356">
          <cell r="A4356">
            <v>36641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36649</v>
          </cell>
          <cell r="F4356">
            <v>2377.0667489011562</v>
          </cell>
          <cell r="G4356">
            <v>2377.0667489011562</v>
          </cell>
        </row>
        <row r="4357">
          <cell r="A4357">
            <v>36641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36649</v>
          </cell>
          <cell r="F4357">
            <v>1584.7111659341042</v>
          </cell>
          <cell r="G4357">
            <v>1584.7111659341042</v>
          </cell>
        </row>
        <row r="4358">
          <cell r="A4358">
            <v>36641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36649</v>
          </cell>
          <cell r="F4358">
            <v>0</v>
          </cell>
          <cell r="G4358">
            <v>0</v>
          </cell>
        </row>
        <row r="4359">
          <cell r="A4359">
            <v>36641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36649</v>
          </cell>
          <cell r="F4359">
            <v>-1584.7111659341042</v>
          </cell>
          <cell r="G4359">
            <v>-1584.7111659341042</v>
          </cell>
        </row>
        <row r="4360">
          <cell r="A4360">
            <v>36641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36649</v>
          </cell>
          <cell r="F4360">
            <v>2377.0667489011562</v>
          </cell>
          <cell r="G4360">
            <v>2377.0667489011562</v>
          </cell>
        </row>
        <row r="4361">
          <cell r="A4361">
            <v>36641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36649</v>
          </cell>
          <cell r="F4361">
            <v>792.3555829670521</v>
          </cell>
          <cell r="G4361">
            <v>792.3555829670521</v>
          </cell>
        </row>
        <row r="4362">
          <cell r="A4362">
            <v>36641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36649</v>
          </cell>
          <cell r="F4362">
            <v>0</v>
          </cell>
          <cell r="G4362">
            <v>0</v>
          </cell>
        </row>
        <row r="4363">
          <cell r="A4363">
            <v>36641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36649</v>
          </cell>
          <cell r="F4363">
            <v>-7923.555829670514</v>
          </cell>
          <cell r="G4363">
            <v>-7923.555829670514</v>
          </cell>
        </row>
        <row r="4364">
          <cell r="A4364">
            <v>36641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36649</v>
          </cell>
          <cell r="F4364">
            <v>-792.3555829670521</v>
          </cell>
          <cell r="G4364">
            <v>-792.3555829670521</v>
          </cell>
        </row>
        <row r="4365">
          <cell r="A4365">
            <v>36641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36649</v>
          </cell>
          <cell r="F4365">
            <v>0</v>
          </cell>
          <cell r="G4365">
            <v>0</v>
          </cell>
        </row>
        <row r="4366">
          <cell r="A4366">
            <v>36641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36649</v>
          </cell>
          <cell r="F4366">
            <v>-1584.7111659341042</v>
          </cell>
          <cell r="G4366">
            <v>-1584.7111659341042</v>
          </cell>
        </row>
        <row r="4367">
          <cell r="A4367">
            <v>36641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36649</v>
          </cell>
          <cell r="F4367">
            <v>-792.3555829670521</v>
          </cell>
          <cell r="G4367">
            <v>-792.3555829670521</v>
          </cell>
        </row>
        <row r="4368">
          <cell r="A4368">
            <v>36641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36649</v>
          </cell>
          <cell r="F4368">
            <v>2377.0667489011462</v>
          </cell>
          <cell r="G4368">
            <v>2377.0667489011462</v>
          </cell>
        </row>
        <row r="4369">
          <cell r="A4369">
            <v>36641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36649</v>
          </cell>
          <cell r="F4369">
            <v>-6338.8446637364214</v>
          </cell>
          <cell r="G4369">
            <v>-6338.8446637364214</v>
          </cell>
        </row>
        <row r="4370">
          <cell r="A4370">
            <v>36641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36649</v>
          </cell>
          <cell r="F4370">
            <v>4754.1334978022996</v>
          </cell>
          <cell r="G4370">
            <v>4754.1334978022996</v>
          </cell>
        </row>
        <row r="4371">
          <cell r="A4371">
            <v>36641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36649</v>
          </cell>
          <cell r="F4371">
            <v>6338.8446637364186</v>
          </cell>
          <cell r="G4371">
            <v>6338.8446637364186</v>
          </cell>
        </row>
        <row r="4372">
          <cell r="A4372">
            <v>36641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36649</v>
          </cell>
          <cell r="F4372">
            <v>-792.3555829670521</v>
          </cell>
          <cell r="G4372">
            <v>-792.3555829670521</v>
          </cell>
        </row>
        <row r="4373">
          <cell r="A4373">
            <v>36641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36649</v>
          </cell>
          <cell r="F4373">
            <v>1584.7111659341042</v>
          </cell>
          <cell r="G4373">
            <v>1584.7111659341042</v>
          </cell>
        </row>
        <row r="4374">
          <cell r="A4374">
            <v>36641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36649</v>
          </cell>
          <cell r="F4374">
            <v>-1584.7111659341042</v>
          </cell>
          <cell r="G4374">
            <v>-1584.7111659341042</v>
          </cell>
        </row>
        <row r="4375">
          <cell r="A4375">
            <v>36641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36650</v>
          </cell>
          <cell r="F4375">
            <v>0</v>
          </cell>
          <cell r="G4375">
            <v>0</v>
          </cell>
        </row>
        <row r="4376">
          <cell r="A4376">
            <v>36641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36650</v>
          </cell>
          <cell r="F4376">
            <v>5546.4890807693619</v>
          </cell>
          <cell r="G4376">
            <v>5546.4890807693619</v>
          </cell>
        </row>
        <row r="4377">
          <cell r="A4377">
            <v>36641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36650</v>
          </cell>
          <cell r="F4377">
            <v>2377.0667489011562</v>
          </cell>
          <cell r="G4377">
            <v>2377.0667489011562</v>
          </cell>
        </row>
        <row r="4378">
          <cell r="A4378">
            <v>36641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36650</v>
          </cell>
          <cell r="F4378">
            <v>2377.0667489011562</v>
          </cell>
          <cell r="G4378">
            <v>2377.0667489011562</v>
          </cell>
        </row>
        <row r="4379">
          <cell r="A4379">
            <v>36641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36650</v>
          </cell>
          <cell r="F4379">
            <v>1584.7111659341042</v>
          </cell>
          <cell r="G4379">
            <v>1584.7111659341042</v>
          </cell>
        </row>
        <row r="4380">
          <cell r="A4380">
            <v>36641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36650</v>
          </cell>
          <cell r="F4380">
            <v>0</v>
          </cell>
          <cell r="G4380">
            <v>0</v>
          </cell>
        </row>
        <row r="4381">
          <cell r="A4381">
            <v>36641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36650</v>
          </cell>
          <cell r="F4381">
            <v>-1584.7111659341042</v>
          </cell>
          <cell r="G4381">
            <v>-1584.7111659341042</v>
          </cell>
        </row>
        <row r="4382">
          <cell r="A4382">
            <v>36641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36650</v>
          </cell>
          <cell r="F4382">
            <v>2377.0667489011562</v>
          </cell>
          <cell r="G4382">
            <v>2377.0667489011562</v>
          </cell>
        </row>
        <row r="4383">
          <cell r="A4383">
            <v>36641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36650</v>
          </cell>
          <cell r="F4383">
            <v>792.3555829670521</v>
          </cell>
          <cell r="G4383">
            <v>792.3555829670521</v>
          </cell>
        </row>
        <row r="4384">
          <cell r="A4384">
            <v>36641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36650</v>
          </cell>
          <cell r="F4384">
            <v>0</v>
          </cell>
          <cell r="G4384">
            <v>0</v>
          </cell>
        </row>
        <row r="4385">
          <cell r="A4385">
            <v>36641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36650</v>
          </cell>
          <cell r="F4385">
            <v>-7923.555829670514</v>
          </cell>
          <cell r="G4385">
            <v>-7923.555829670514</v>
          </cell>
        </row>
        <row r="4386">
          <cell r="A4386">
            <v>36641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36650</v>
          </cell>
          <cell r="F4386">
            <v>-792.3555829670521</v>
          </cell>
          <cell r="G4386">
            <v>-792.3555829670521</v>
          </cell>
        </row>
        <row r="4387">
          <cell r="A4387">
            <v>36641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36650</v>
          </cell>
          <cell r="F4387">
            <v>0</v>
          </cell>
          <cell r="G4387">
            <v>0</v>
          </cell>
        </row>
        <row r="4388">
          <cell r="A4388">
            <v>36641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36650</v>
          </cell>
          <cell r="F4388">
            <v>-1584.7111659341042</v>
          </cell>
          <cell r="G4388">
            <v>-1584.7111659341042</v>
          </cell>
        </row>
        <row r="4389">
          <cell r="A4389">
            <v>36641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36650</v>
          </cell>
          <cell r="F4389">
            <v>-792.3555829670521</v>
          </cell>
          <cell r="G4389">
            <v>-792.3555829670521</v>
          </cell>
        </row>
        <row r="4390">
          <cell r="A4390">
            <v>36641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36650</v>
          </cell>
          <cell r="F4390">
            <v>2377.0667489011562</v>
          </cell>
          <cell r="G4390">
            <v>2377.0667489011562</v>
          </cell>
        </row>
        <row r="4391">
          <cell r="A4391">
            <v>36641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36650</v>
          </cell>
          <cell r="F4391">
            <v>-6338.8446637364214</v>
          </cell>
          <cell r="G4391">
            <v>-6338.8446637364214</v>
          </cell>
        </row>
        <row r="4392">
          <cell r="A4392">
            <v>36641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36650</v>
          </cell>
          <cell r="F4392">
            <v>4754.1334978022996</v>
          </cell>
          <cell r="G4392">
            <v>4754.1334978022996</v>
          </cell>
        </row>
        <row r="4393">
          <cell r="A4393">
            <v>36641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36650</v>
          </cell>
          <cell r="F4393">
            <v>6338.8446637364186</v>
          </cell>
          <cell r="G4393">
            <v>6338.8446637364186</v>
          </cell>
        </row>
        <row r="4394">
          <cell r="A4394">
            <v>36641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36650</v>
          </cell>
          <cell r="F4394">
            <v>-792.3555829670521</v>
          </cell>
          <cell r="G4394">
            <v>-792.3555829670521</v>
          </cell>
        </row>
        <row r="4395">
          <cell r="A4395">
            <v>36641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36650</v>
          </cell>
          <cell r="F4395">
            <v>1584.7111659341042</v>
          </cell>
          <cell r="G4395">
            <v>1584.7111659341042</v>
          </cell>
        </row>
        <row r="4396">
          <cell r="A4396">
            <v>36641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36650</v>
          </cell>
          <cell r="F4396">
            <v>-1584.7111659341042</v>
          </cell>
          <cell r="G4396">
            <v>-1584.7111659341042</v>
          </cell>
        </row>
        <row r="4397">
          <cell r="A4397">
            <v>36641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36651</v>
          </cell>
          <cell r="F4397">
            <v>0</v>
          </cell>
          <cell r="G4397">
            <v>0</v>
          </cell>
        </row>
        <row r="4398">
          <cell r="A4398">
            <v>36641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36651</v>
          </cell>
          <cell r="F4398">
            <v>5546.4890807693619</v>
          </cell>
          <cell r="G4398">
            <v>5546.4890807693619</v>
          </cell>
        </row>
        <row r="4399">
          <cell r="A4399">
            <v>36641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36651</v>
          </cell>
          <cell r="F4399">
            <v>2377.0667489011562</v>
          </cell>
          <cell r="G4399">
            <v>2377.0667489011562</v>
          </cell>
        </row>
        <row r="4400">
          <cell r="A4400">
            <v>36641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36651</v>
          </cell>
          <cell r="F4400">
            <v>2377.0667489011562</v>
          </cell>
          <cell r="G4400">
            <v>2377.0667489011562</v>
          </cell>
        </row>
        <row r="4401">
          <cell r="A4401">
            <v>36641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36651</v>
          </cell>
          <cell r="F4401">
            <v>1584.7111659341042</v>
          </cell>
          <cell r="G4401">
            <v>1584.7111659341042</v>
          </cell>
        </row>
        <row r="4402">
          <cell r="A4402">
            <v>36641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36651</v>
          </cell>
          <cell r="F4402">
            <v>0</v>
          </cell>
          <cell r="G4402">
            <v>0</v>
          </cell>
        </row>
        <row r="4403">
          <cell r="A4403">
            <v>36641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36651</v>
          </cell>
          <cell r="F4403">
            <v>-1584.7111659341042</v>
          </cell>
          <cell r="G4403">
            <v>-1584.7111659341042</v>
          </cell>
        </row>
        <row r="4404">
          <cell r="A4404">
            <v>36641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36651</v>
          </cell>
          <cell r="F4404">
            <v>2377.0667489011562</v>
          </cell>
          <cell r="G4404">
            <v>2377.0667489011562</v>
          </cell>
        </row>
        <row r="4405">
          <cell r="A4405">
            <v>36641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36651</v>
          </cell>
          <cell r="F4405">
            <v>792.3555829670521</v>
          </cell>
          <cell r="G4405">
            <v>792.3555829670521</v>
          </cell>
        </row>
        <row r="4406">
          <cell r="A4406">
            <v>36641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36651</v>
          </cell>
          <cell r="F4406">
            <v>0</v>
          </cell>
          <cell r="G4406">
            <v>0</v>
          </cell>
        </row>
        <row r="4407">
          <cell r="A4407">
            <v>36641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36651</v>
          </cell>
          <cell r="F4407">
            <v>-7923.555829670514</v>
          </cell>
          <cell r="G4407">
            <v>-7923.555829670514</v>
          </cell>
        </row>
        <row r="4408">
          <cell r="A4408">
            <v>36641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36651</v>
          </cell>
          <cell r="F4408">
            <v>-792.3555829670521</v>
          </cell>
          <cell r="G4408">
            <v>-792.3555829670521</v>
          </cell>
        </row>
        <row r="4409">
          <cell r="A4409">
            <v>36641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36651</v>
          </cell>
          <cell r="F4409">
            <v>0</v>
          </cell>
          <cell r="G4409">
            <v>0</v>
          </cell>
        </row>
        <row r="4410">
          <cell r="A4410">
            <v>36641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36651</v>
          </cell>
          <cell r="F4410">
            <v>-1584.7111659341042</v>
          </cell>
          <cell r="G4410">
            <v>-1584.7111659341042</v>
          </cell>
        </row>
        <row r="4411">
          <cell r="A4411">
            <v>36641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36651</v>
          </cell>
          <cell r="F4411">
            <v>-792.3555829670521</v>
          </cell>
          <cell r="G4411">
            <v>-792.3555829670521</v>
          </cell>
        </row>
        <row r="4412">
          <cell r="A4412">
            <v>36641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36651</v>
          </cell>
          <cell r="F4412">
            <v>2377.0667489011562</v>
          </cell>
          <cell r="G4412">
            <v>2377.0667489011562</v>
          </cell>
        </row>
        <row r="4413">
          <cell r="A4413">
            <v>36641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36651</v>
          </cell>
          <cell r="F4413">
            <v>-6338.8446637364214</v>
          </cell>
          <cell r="G4413">
            <v>-6338.8446637364214</v>
          </cell>
        </row>
        <row r="4414">
          <cell r="A4414">
            <v>36641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36651</v>
          </cell>
          <cell r="F4414">
            <v>4754.1334978022996</v>
          </cell>
          <cell r="G4414">
            <v>4754.1334978022996</v>
          </cell>
        </row>
        <row r="4415">
          <cell r="A4415">
            <v>36641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36651</v>
          </cell>
          <cell r="F4415">
            <v>6338.8446637364186</v>
          </cell>
          <cell r="G4415">
            <v>6338.8446637364186</v>
          </cell>
        </row>
        <row r="4416">
          <cell r="A4416">
            <v>36641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36651</v>
          </cell>
          <cell r="F4416">
            <v>-792.3555829670521</v>
          </cell>
          <cell r="G4416">
            <v>-792.3555829670521</v>
          </cell>
        </row>
        <row r="4417">
          <cell r="A4417">
            <v>36641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36651</v>
          </cell>
          <cell r="F4417">
            <v>1584.7111659341042</v>
          </cell>
          <cell r="G4417">
            <v>1584.7111659341042</v>
          </cell>
        </row>
        <row r="4418">
          <cell r="A4418">
            <v>36641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36651</v>
          </cell>
          <cell r="F4418">
            <v>-1584.7111659341042</v>
          </cell>
          <cell r="G4418">
            <v>-1584.7111659341042</v>
          </cell>
        </row>
        <row r="4419">
          <cell r="A4419">
            <v>36641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36654</v>
          </cell>
          <cell r="F4419">
            <v>0</v>
          </cell>
          <cell r="G4419">
            <v>0</v>
          </cell>
        </row>
        <row r="4420">
          <cell r="A4420">
            <v>36641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36654</v>
          </cell>
          <cell r="F4420">
            <v>5546.4890807693619</v>
          </cell>
          <cell r="G4420">
            <v>5546.4890807693619</v>
          </cell>
        </row>
        <row r="4421">
          <cell r="A4421">
            <v>36641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36654</v>
          </cell>
          <cell r="F4421">
            <v>2377.0667489011562</v>
          </cell>
          <cell r="G4421">
            <v>2377.0667489011562</v>
          </cell>
        </row>
        <row r="4422">
          <cell r="A4422">
            <v>36641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36654</v>
          </cell>
          <cell r="F4422">
            <v>2377.0667489011562</v>
          </cell>
          <cell r="G4422">
            <v>2377.0667489011562</v>
          </cell>
        </row>
        <row r="4423">
          <cell r="A4423">
            <v>36641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36654</v>
          </cell>
          <cell r="F4423">
            <v>1584.7111659341042</v>
          </cell>
          <cell r="G4423">
            <v>1584.7111659341042</v>
          </cell>
        </row>
        <row r="4424">
          <cell r="A4424">
            <v>36641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36654</v>
          </cell>
          <cell r="F4424">
            <v>0</v>
          </cell>
          <cell r="G4424">
            <v>0</v>
          </cell>
        </row>
        <row r="4425">
          <cell r="A4425">
            <v>36641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36654</v>
          </cell>
          <cell r="F4425">
            <v>-1584.7111659341042</v>
          </cell>
          <cell r="G4425">
            <v>-1584.7111659341042</v>
          </cell>
        </row>
        <row r="4426">
          <cell r="A4426">
            <v>36641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36654</v>
          </cell>
          <cell r="F4426">
            <v>2377.0667489011562</v>
          </cell>
          <cell r="G4426">
            <v>2377.0667489011562</v>
          </cell>
        </row>
        <row r="4427">
          <cell r="A4427">
            <v>36641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36654</v>
          </cell>
          <cell r="F4427">
            <v>792.3555829670521</v>
          </cell>
          <cell r="G4427">
            <v>792.3555829670521</v>
          </cell>
        </row>
        <row r="4428">
          <cell r="A4428">
            <v>36641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36654</v>
          </cell>
          <cell r="F4428">
            <v>0</v>
          </cell>
          <cell r="G4428">
            <v>0</v>
          </cell>
        </row>
        <row r="4429">
          <cell r="A4429">
            <v>36641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36654</v>
          </cell>
          <cell r="F4429">
            <v>-7923.555829670514</v>
          </cell>
          <cell r="G4429">
            <v>-7923.555829670514</v>
          </cell>
        </row>
        <row r="4430">
          <cell r="A4430">
            <v>36641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36654</v>
          </cell>
          <cell r="F4430">
            <v>-792.3555829670521</v>
          </cell>
          <cell r="G4430">
            <v>-792.3555829670521</v>
          </cell>
        </row>
        <row r="4431">
          <cell r="A4431">
            <v>36641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36654</v>
          </cell>
          <cell r="F4431">
            <v>0</v>
          </cell>
          <cell r="G4431">
            <v>0</v>
          </cell>
        </row>
        <row r="4432">
          <cell r="A4432">
            <v>36641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36654</v>
          </cell>
          <cell r="F4432">
            <v>-1584.7111659341042</v>
          </cell>
          <cell r="G4432">
            <v>-1584.7111659341042</v>
          </cell>
        </row>
        <row r="4433">
          <cell r="A4433">
            <v>36641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36654</v>
          </cell>
          <cell r="F4433">
            <v>-792.3555829670521</v>
          </cell>
          <cell r="G4433">
            <v>-792.3555829670521</v>
          </cell>
        </row>
        <row r="4434">
          <cell r="A4434">
            <v>36641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36654</v>
          </cell>
          <cell r="F4434">
            <v>2377.0667489011562</v>
          </cell>
          <cell r="G4434">
            <v>2377.0667489011562</v>
          </cell>
        </row>
        <row r="4435">
          <cell r="A4435">
            <v>36641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36654</v>
          </cell>
          <cell r="F4435">
            <v>-6338.8446637364214</v>
          </cell>
          <cell r="G4435">
            <v>-6338.8446637364214</v>
          </cell>
        </row>
        <row r="4436">
          <cell r="A4436">
            <v>36641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36654</v>
          </cell>
          <cell r="F4436">
            <v>4754.1334978022996</v>
          </cell>
          <cell r="G4436">
            <v>4754.1334978022996</v>
          </cell>
        </row>
        <row r="4437">
          <cell r="A4437">
            <v>36641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36654</v>
          </cell>
          <cell r="F4437">
            <v>6338.8446637364186</v>
          </cell>
          <cell r="G4437">
            <v>6338.8446637364186</v>
          </cell>
        </row>
        <row r="4438">
          <cell r="A4438">
            <v>36641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36654</v>
          </cell>
          <cell r="F4438">
            <v>-792.3555829670521</v>
          </cell>
          <cell r="G4438">
            <v>-792.3555829670521</v>
          </cell>
        </row>
        <row r="4439">
          <cell r="A4439">
            <v>36641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36654</v>
          </cell>
          <cell r="F4439">
            <v>1584.7111659341042</v>
          </cell>
          <cell r="G4439">
            <v>1584.7111659341042</v>
          </cell>
        </row>
        <row r="4440">
          <cell r="A4440">
            <v>36641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36654</v>
          </cell>
          <cell r="F4440">
            <v>-1584.7111659341042</v>
          </cell>
          <cell r="G4440">
            <v>-1584.7111659341042</v>
          </cell>
        </row>
        <row r="4441">
          <cell r="A4441">
            <v>36641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36655</v>
          </cell>
          <cell r="F4441">
            <v>0</v>
          </cell>
          <cell r="G4441">
            <v>0</v>
          </cell>
        </row>
        <row r="4442">
          <cell r="A4442">
            <v>36641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36655</v>
          </cell>
          <cell r="F4442">
            <v>5546.4890807693619</v>
          </cell>
          <cell r="G4442">
            <v>5546.4890807693619</v>
          </cell>
        </row>
        <row r="4443">
          <cell r="A4443">
            <v>36641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36655</v>
          </cell>
          <cell r="F4443">
            <v>2377.0667489011562</v>
          </cell>
          <cell r="G4443">
            <v>2377.0667489011562</v>
          </cell>
        </row>
        <row r="4444">
          <cell r="A4444">
            <v>36641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36655</v>
          </cell>
          <cell r="F4444">
            <v>2377.0667489011562</v>
          </cell>
          <cell r="G4444">
            <v>2377.0667489011562</v>
          </cell>
        </row>
        <row r="4445">
          <cell r="A4445">
            <v>36641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36655</v>
          </cell>
          <cell r="F4445">
            <v>1584.7111659341042</v>
          </cell>
          <cell r="G4445">
            <v>1584.7111659341042</v>
          </cell>
        </row>
        <row r="4446">
          <cell r="A4446">
            <v>36641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36655</v>
          </cell>
          <cell r="F4446">
            <v>0</v>
          </cell>
          <cell r="G4446">
            <v>0</v>
          </cell>
        </row>
        <row r="4447">
          <cell r="A4447">
            <v>36641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36655</v>
          </cell>
          <cell r="F4447">
            <v>-1584.7111659341042</v>
          </cell>
          <cell r="G4447">
            <v>-1584.7111659341042</v>
          </cell>
        </row>
        <row r="4448">
          <cell r="A4448">
            <v>36641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36655</v>
          </cell>
          <cell r="F4448">
            <v>2377.0667489011562</v>
          </cell>
          <cell r="G4448">
            <v>2377.0667489011562</v>
          </cell>
        </row>
        <row r="4449">
          <cell r="A4449">
            <v>36641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36655</v>
          </cell>
          <cell r="F4449">
            <v>792.3555829670521</v>
          </cell>
          <cell r="G4449">
            <v>792.3555829670521</v>
          </cell>
        </row>
        <row r="4450">
          <cell r="A4450">
            <v>36641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36655</v>
          </cell>
          <cell r="F4450">
            <v>0</v>
          </cell>
          <cell r="G4450">
            <v>0</v>
          </cell>
        </row>
        <row r="4451">
          <cell r="A4451">
            <v>36641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36655</v>
          </cell>
          <cell r="F4451">
            <v>-7923.555829670514</v>
          </cell>
          <cell r="G4451">
            <v>-7923.555829670514</v>
          </cell>
        </row>
        <row r="4452">
          <cell r="A4452">
            <v>36641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36655</v>
          </cell>
          <cell r="F4452">
            <v>-792.3555829670521</v>
          </cell>
          <cell r="G4452">
            <v>-792.3555829670521</v>
          </cell>
        </row>
        <row r="4453">
          <cell r="A4453">
            <v>36641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36655</v>
          </cell>
          <cell r="F4453">
            <v>0</v>
          </cell>
          <cell r="G4453">
            <v>0</v>
          </cell>
        </row>
        <row r="4454">
          <cell r="A4454">
            <v>36641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36655</v>
          </cell>
          <cell r="F4454">
            <v>-1584.7111659341042</v>
          </cell>
          <cell r="G4454">
            <v>-1584.7111659341042</v>
          </cell>
        </row>
        <row r="4455">
          <cell r="A4455">
            <v>36641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36655</v>
          </cell>
          <cell r="F4455">
            <v>-792.3555829670521</v>
          </cell>
          <cell r="G4455">
            <v>-792.3555829670521</v>
          </cell>
        </row>
        <row r="4456">
          <cell r="A4456">
            <v>36641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36655</v>
          </cell>
          <cell r="F4456">
            <v>2377.0667489011562</v>
          </cell>
          <cell r="G4456">
            <v>2377.0667489011562</v>
          </cell>
        </row>
        <row r="4457">
          <cell r="A4457">
            <v>36641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36655</v>
          </cell>
          <cell r="F4457">
            <v>-6338.8446637364214</v>
          </cell>
          <cell r="G4457">
            <v>-6338.8446637364214</v>
          </cell>
        </row>
        <row r="4458">
          <cell r="A4458">
            <v>36641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36655</v>
          </cell>
          <cell r="F4458">
            <v>4754.1334978022996</v>
          </cell>
          <cell r="G4458">
            <v>4754.1334978022996</v>
          </cell>
        </row>
        <row r="4459">
          <cell r="A4459">
            <v>36641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36655</v>
          </cell>
          <cell r="F4459">
            <v>6338.8446637364186</v>
          </cell>
          <cell r="G4459">
            <v>6338.8446637364186</v>
          </cell>
        </row>
        <row r="4460">
          <cell r="A4460">
            <v>36641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36655</v>
          </cell>
          <cell r="F4460">
            <v>-792.3555829670521</v>
          </cell>
          <cell r="G4460">
            <v>-792.3555829670521</v>
          </cell>
        </row>
        <row r="4461">
          <cell r="A4461">
            <v>36641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36655</v>
          </cell>
          <cell r="F4461">
            <v>1584.7111659341042</v>
          </cell>
          <cell r="G4461">
            <v>1584.7111659341042</v>
          </cell>
        </row>
        <row r="4462">
          <cell r="A4462">
            <v>36641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36655</v>
          </cell>
          <cell r="F4462">
            <v>-1584.7111659341042</v>
          </cell>
          <cell r="G4462">
            <v>-1584.7111659341042</v>
          </cell>
        </row>
        <row r="4463">
          <cell r="A4463">
            <v>36641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36656</v>
          </cell>
          <cell r="F4463">
            <v>0</v>
          </cell>
          <cell r="G4463">
            <v>0</v>
          </cell>
        </row>
        <row r="4464">
          <cell r="A4464">
            <v>36641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36656</v>
          </cell>
          <cell r="F4464">
            <v>5546.4890807693555</v>
          </cell>
          <cell r="G4464">
            <v>5546.4890807693555</v>
          </cell>
        </row>
        <row r="4465">
          <cell r="A4465">
            <v>36641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36656</v>
          </cell>
          <cell r="F4465">
            <v>2377.066748901153</v>
          </cell>
          <cell r="G4465">
            <v>2377.066748901153</v>
          </cell>
        </row>
        <row r="4466">
          <cell r="A4466">
            <v>36641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36656</v>
          </cell>
          <cell r="F4466">
            <v>2377.066748901153</v>
          </cell>
          <cell r="G4466">
            <v>2377.066748901153</v>
          </cell>
        </row>
        <row r="4467">
          <cell r="A4467">
            <v>36641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36656</v>
          </cell>
          <cell r="F4467">
            <v>1584.7111659341022</v>
          </cell>
          <cell r="G4467">
            <v>1584.7111659341022</v>
          </cell>
        </row>
        <row r="4468">
          <cell r="A4468">
            <v>36641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36656</v>
          </cell>
          <cell r="F4468">
            <v>0</v>
          </cell>
          <cell r="G4468">
            <v>0</v>
          </cell>
        </row>
        <row r="4469">
          <cell r="A4469">
            <v>36641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36656</v>
          </cell>
          <cell r="F4469">
            <v>-1584.7111659341022</v>
          </cell>
          <cell r="G4469">
            <v>-1584.7111659341022</v>
          </cell>
        </row>
        <row r="4470">
          <cell r="A4470">
            <v>36641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36656</v>
          </cell>
          <cell r="F4470">
            <v>2377.066748901153</v>
          </cell>
          <cell r="G4470">
            <v>2377.066748901153</v>
          </cell>
        </row>
        <row r="4471">
          <cell r="A4471">
            <v>36641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36656</v>
          </cell>
          <cell r="F4471">
            <v>792.35558296705108</v>
          </cell>
          <cell r="G4471">
            <v>792.35558296705108</v>
          </cell>
        </row>
        <row r="4472">
          <cell r="A4472">
            <v>36641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36656</v>
          </cell>
          <cell r="F4472">
            <v>0</v>
          </cell>
          <cell r="G4472">
            <v>0</v>
          </cell>
        </row>
        <row r="4473">
          <cell r="A4473">
            <v>36641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36656</v>
          </cell>
          <cell r="F4473">
            <v>-7923.555829670513</v>
          </cell>
          <cell r="G4473">
            <v>-7923.555829670513</v>
          </cell>
        </row>
        <row r="4474">
          <cell r="A4474">
            <v>36641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36656</v>
          </cell>
          <cell r="F4474">
            <v>-792.35558296705108</v>
          </cell>
          <cell r="G4474">
            <v>-792.35558296705108</v>
          </cell>
        </row>
        <row r="4475">
          <cell r="A4475">
            <v>36641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36656</v>
          </cell>
          <cell r="F4475">
            <v>0</v>
          </cell>
          <cell r="G4475">
            <v>0</v>
          </cell>
        </row>
        <row r="4476">
          <cell r="A4476">
            <v>36641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36656</v>
          </cell>
          <cell r="F4476">
            <v>-1584.7111659341022</v>
          </cell>
          <cell r="G4476">
            <v>-1584.7111659341022</v>
          </cell>
        </row>
        <row r="4477">
          <cell r="A4477">
            <v>36641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36656</v>
          </cell>
          <cell r="F4477">
            <v>-792.35558296705108</v>
          </cell>
          <cell r="G4477">
            <v>-792.35558296705108</v>
          </cell>
        </row>
        <row r="4478">
          <cell r="A4478">
            <v>36641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36656</v>
          </cell>
          <cell r="F4478">
            <v>2377.0667489011489</v>
          </cell>
          <cell r="G4478">
            <v>2377.0667489011489</v>
          </cell>
        </row>
        <row r="4479">
          <cell r="A4479">
            <v>36641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36656</v>
          </cell>
          <cell r="F4479">
            <v>-6338.8446637364104</v>
          </cell>
          <cell r="G4479">
            <v>-6338.8446637364104</v>
          </cell>
        </row>
        <row r="4480">
          <cell r="A4480">
            <v>36641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36656</v>
          </cell>
          <cell r="F4480">
            <v>4754.1334978022996</v>
          </cell>
          <cell r="G4480">
            <v>4754.1334978022996</v>
          </cell>
        </row>
        <row r="4481">
          <cell r="A4481">
            <v>36641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36656</v>
          </cell>
          <cell r="F4481">
            <v>6338.844663736425</v>
          </cell>
          <cell r="G4481">
            <v>6338.844663736425</v>
          </cell>
        </row>
        <row r="4482">
          <cell r="A4482">
            <v>36641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36656</v>
          </cell>
          <cell r="F4482">
            <v>-792.35558296705108</v>
          </cell>
          <cell r="G4482">
            <v>-792.35558296705108</v>
          </cell>
        </row>
        <row r="4483">
          <cell r="A4483">
            <v>36641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36656</v>
          </cell>
          <cell r="F4483">
            <v>1584.7111659341022</v>
          </cell>
          <cell r="G4483">
            <v>1584.7111659341022</v>
          </cell>
        </row>
        <row r="4484">
          <cell r="A4484">
            <v>36641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36656</v>
          </cell>
          <cell r="F4484">
            <v>-1584.7111659341022</v>
          </cell>
          <cell r="G4484">
            <v>-1584.7111659341022</v>
          </cell>
        </row>
        <row r="4485">
          <cell r="A4485">
            <v>36641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36657</v>
          </cell>
          <cell r="F4485">
            <v>0</v>
          </cell>
          <cell r="G4485">
            <v>0</v>
          </cell>
        </row>
        <row r="4486">
          <cell r="A4486">
            <v>36641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36657</v>
          </cell>
          <cell r="F4486">
            <v>5546.4890807693555</v>
          </cell>
          <cell r="G4486">
            <v>5546.4890807693555</v>
          </cell>
        </row>
        <row r="4487">
          <cell r="A4487">
            <v>36641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36657</v>
          </cell>
          <cell r="F4487">
            <v>2377.066748901153</v>
          </cell>
          <cell r="G4487">
            <v>2377.066748901153</v>
          </cell>
        </row>
        <row r="4488">
          <cell r="A4488">
            <v>36641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36657</v>
          </cell>
          <cell r="F4488">
            <v>2377.066748901153</v>
          </cell>
          <cell r="G4488">
            <v>2377.066748901153</v>
          </cell>
        </row>
        <row r="4489">
          <cell r="A4489">
            <v>36641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36657</v>
          </cell>
          <cell r="F4489">
            <v>1584.7111659341022</v>
          </cell>
          <cell r="G4489">
            <v>1584.7111659341022</v>
          </cell>
        </row>
        <row r="4490">
          <cell r="A4490">
            <v>36641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36657</v>
          </cell>
          <cell r="F4490">
            <v>0</v>
          </cell>
          <cell r="G4490">
            <v>0</v>
          </cell>
        </row>
        <row r="4491">
          <cell r="A4491">
            <v>36641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36657</v>
          </cell>
          <cell r="F4491">
            <v>-1584.7111659341022</v>
          </cell>
          <cell r="G4491">
            <v>-1584.7111659341022</v>
          </cell>
        </row>
        <row r="4492">
          <cell r="A4492">
            <v>36641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36657</v>
          </cell>
          <cell r="F4492">
            <v>2377.066748901153</v>
          </cell>
          <cell r="G4492">
            <v>2377.066748901153</v>
          </cell>
        </row>
        <row r="4493">
          <cell r="A4493">
            <v>36641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36657</v>
          </cell>
          <cell r="F4493">
            <v>792.35558296705108</v>
          </cell>
          <cell r="G4493">
            <v>792.35558296705108</v>
          </cell>
        </row>
        <row r="4494">
          <cell r="A4494">
            <v>36641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36657</v>
          </cell>
          <cell r="F4494">
            <v>0</v>
          </cell>
          <cell r="G4494">
            <v>0</v>
          </cell>
        </row>
        <row r="4495">
          <cell r="A4495">
            <v>36641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36657</v>
          </cell>
          <cell r="F4495">
            <v>-7923.555829670513</v>
          </cell>
          <cell r="G4495">
            <v>-7923.555829670513</v>
          </cell>
        </row>
        <row r="4496">
          <cell r="A4496">
            <v>36641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36657</v>
          </cell>
          <cell r="F4496">
            <v>-792.35558296705108</v>
          </cell>
          <cell r="G4496">
            <v>-792.35558296705108</v>
          </cell>
        </row>
        <row r="4497">
          <cell r="A4497">
            <v>36641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36657</v>
          </cell>
          <cell r="F4497">
            <v>0</v>
          </cell>
          <cell r="G4497">
            <v>0</v>
          </cell>
        </row>
        <row r="4498">
          <cell r="A4498">
            <v>36641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36657</v>
          </cell>
          <cell r="F4498">
            <v>-1584.7111659341022</v>
          </cell>
          <cell r="G4498">
            <v>-1584.7111659341022</v>
          </cell>
        </row>
        <row r="4499">
          <cell r="A4499">
            <v>36641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36657</v>
          </cell>
          <cell r="F4499">
            <v>-792.35558296705108</v>
          </cell>
          <cell r="G4499">
            <v>-792.35558296705108</v>
          </cell>
        </row>
        <row r="4500">
          <cell r="A4500">
            <v>36641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36657</v>
          </cell>
          <cell r="F4500">
            <v>2377.0667489011489</v>
          </cell>
          <cell r="G4500">
            <v>2377.0667489011489</v>
          </cell>
        </row>
        <row r="4501">
          <cell r="A4501">
            <v>36641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36657</v>
          </cell>
          <cell r="F4501">
            <v>-6338.8446637364104</v>
          </cell>
          <cell r="G4501">
            <v>-6338.8446637364104</v>
          </cell>
        </row>
        <row r="4502">
          <cell r="A4502">
            <v>36641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36657</v>
          </cell>
          <cell r="F4502">
            <v>4754.1334978022996</v>
          </cell>
          <cell r="G4502">
            <v>4754.1334978022996</v>
          </cell>
        </row>
        <row r="4503">
          <cell r="A4503">
            <v>36641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36657</v>
          </cell>
          <cell r="F4503">
            <v>6338.844663736415</v>
          </cell>
          <cell r="G4503">
            <v>6338.844663736415</v>
          </cell>
        </row>
        <row r="4504">
          <cell r="A4504">
            <v>36641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36657</v>
          </cell>
          <cell r="F4504">
            <v>-792.35558296705108</v>
          </cell>
          <cell r="G4504">
            <v>-792.35558296705108</v>
          </cell>
        </row>
        <row r="4505">
          <cell r="A4505">
            <v>36641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36657</v>
          </cell>
          <cell r="F4505">
            <v>1584.7111659341022</v>
          </cell>
          <cell r="G4505">
            <v>1584.7111659341022</v>
          </cell>
        </row>
        <row r="4506">
          <cell r="A4506">
            <v>36641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36657</v>
          </cell>
          <cell r="F4506">
            <v>-1584.7111659341022</v>
          </cell>
          <cell r="G4506">
            <v>-1584.7111659341022</v>
          </cell>
        </row>
        <row r="4507">
          <cell r="A4507">
            <v>36641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36658</v>
          </cell>
          <cell r="F4507">
            <v>0</v>
          </cell>
          <cell r="G4507">
            <v>0</v>
          </cell>
        </row>
        <row r="4508">
          <cell r="A4508">
            <v>36641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36658</v>
          </cell>
          <cell r="F4508">
            <v>5546.4890807693555</v>
          </cell>
          <cell r="G4508">
            <v>5546.4890807693555</v>
          </cell>
        </row>
        <row r="4509">
          <cell r="A4509">
            <v>36641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36658</v>
          </cell>
          <cell r="F4509">
            <v>2377.066748901153</v>
          </cell>
          <cell r="G4509">
            <v>2377.066748901153</v>
          </cell>
        </row>
        <row r="4510">
          <cell r="A4510">
            <v>36641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36658</v>
          </cell>
          <cell r="F4510">
            <v>2377.066748901153</v>
          </cell>
          <cell r="G4510">
            <v>2377.066748901153</v>
          </cell>
        </row>
        <row r="4511">
          <cell r="A4511">
            <v>36641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36658</v>
          </cell>
          <cell r="F4511">
            <v>1584.7111659341022</v>
          </cell>
          <cell r="G4511">
            <v>1584.7111659341022</v>
          </cell>
        </row>
        <row r="4512">
          <cell r="A4512">
            <v>36641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36658</v>
          </cell>
          <cell r="F4512">
            <v>0</v>
          </cell>
          <cell r="G4512">
            <v>0</v>
          </cell>
        </row>
        <row r="4513">
          <cell r="A4513">
            <v>36641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36658</v>
          </cell>
          <cell r="F4513">
            <v>-1584.7111659341022</v>
          </cell>
          <cell r="G4513">
            <v>-1584.7111659341022</v>
          </cell>
        </row>
        <row r="4514">
          <cell r="A4514">
            <v>36641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36658</v>
          </cell>
          <cell r="F4514">
            <v>2377.066748901153</v>
          </cell>
          <cell r="G4514">
            <v>2377.066748901153</v>
          </cell>
        </row>
        <row r="4515">
          <cell r="A4515">
            <v>36641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36658</v>
          </cell>
          <cell r="F4515">
            <v>792.35558296705108</v>
          </cell>
          <cell r="G4515">
            <v>792.35558296705108</v>
          </cell>
        </row>
        <row r="4516">
          <cell r="A4516">
            <v>36641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36658</v>
          </cell>
          <cell r="F4516">
            <v>0</v>
          </cell>
          <cell r="G4516">
            <v>0</v>
          </cell>
        </row>
        <row r="4517">
          <cell r="A4517">
            <v>36641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36658</v>
          </cell>
          <cell r="F4517">
            <v>-7923.555829670513</v>
          </cell>
          <cell r="G4517">
            <v>-7923.555829670513</v>
          </cell>
        </row>
        <row r="4518">
          <cell r="A4518">
            <v>36641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36658</v>
          </cell>
          <cell r="F4518">
            <v>-792.35558296705108</v>
          </cell>
          <cell r="G4518">
            <v>-792.35558296705108</v>
          </cell>
        </row>
        <row r="4519">
          <cell r="A4519">
            <v>36641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36658</v>
          </cell>
          <cell r="F4519">
            <v>0</v>
          </cell>
          <cell r="G4519">
            <v>0</v>
          </cell>
        </row>
        <row r="4520">
          <cell r="A4520">
            <v>36641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36658</v>
          </cell>
          <cell r="F4520">
            <v>-1584.7111659341022</v>
          </cell>
          <cell r="G4520">
            <v>-1584.7111659341022</v>
          </cell>
        </row>
        <row r="4521">
          <cell r="A4521">
            <v>36641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36658</v>
          </cell>
          <cell r="F4521">
            <v>-792.35558296705108</v>
          </cell>
          <cell r="G4521">
            <v>-792.35558296705108</v>
          </cell>
        </row>
        <row r="4522">
          <cell r="A4522">
            <v>36641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36658</v>
          </cell>
          <cell r="F4522">
            <v>2377.0667489011489</v>
          </cell>
          <cell r="G4522">
            <v>2377.0667489011489</v>
          </cell>
        </row>
        <row r="4523">
          <cell r="A4523">
            <v>36641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36658</v>
          </cell>
          <cell r="F4523">
            <v>-6338.8446637364104</v>
          </cell>
          <cell r="G4523">
            <v>-6338.8446637364104</v>
          </cell>
        </row>
        <row r="4524">
          <cell r="A4524">
            <v>36641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36658</v>
          </cell>
          <cell r="F4524">
            <v>4754.1334978022996</v>
          </cell>
          <cell r="G4524">
            <v>4754.1334978022996</v>
          </cell>
        </row>
        <row r="4525">
          <cell r="A4525">
            <v>36641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36658</v>
          </cell>
          <cell r="F4525">
            <v>6338.844663736415</v>
          </cell>
          <cell r="G4525">
            <v>6338.844663736415</v>
          </cell>
        </row>
        <row r="4526">
          <cell r="A4526">
            <v>36641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36658</v>
          </cell>
          <cell r="F4526">
            <v>-792.35558296705108</v>
          </cell>
          <cell r="G4526">
            <v>-792.35558296705108</v>
          </cell>
        </row>
        <row r="4527">
          <cell r="A4527">
            <v>36641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36658</v>
          </cell>
          <cell r="F4527">
            <v>1584.7111659341022</v>
          </cell>
          <cell r="G4527">
            <v>1584.7111659341022</v>
          </cell>
        </row>
        <row r="4528">
          <cell r="A4528">
            <v>36641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36658</v>
          </cell>
          <cell r="F4528">
            <v>-1584.7111659341022</v>
          </cell>
          <cell r="G4528">
            <v>-1584.7111659341022</v>
          </cell>
        </row>
        <row r="4529">
          <cell r="A4529">
            <v>36641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36661</v>
          </cell>
          <cell r="F4529">
            <v>0</v>
          </cell>
          <cell r="G4529">
            <v>0</v>
          </cell>
        </row>
        <row r="4530">
          <cell r="A4530">
            <v>36641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36661</v>
          </cell>
          <cell r="F4530">
            <v>5546.4890807693555</v>
          </cell>
          <cell r="G4530">
            <v>5546.4890807693555</v>
          </cell>
        </row>
        <row r="4531">
          <cell r="A4531">
            <v>36641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36661</v>
          </cell>
          <cell r="F4531">
            <v>2377.066748901153</v>
          </cell>
          <cell r="G4531">
            <v>2377.066748901153</v>
          </cell>
        </row>
        <row r="4532">
          <cell r="A4532">
            <v>36641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36661</v>
          </cell>
          <cell r="F4532">
            <v>2377.066748901153</v>
          </cell>
          <cell r="G4532">
            <v>2377.066748901153</v>
          </cell>
        </row>
        <row r="4533">
          <cell r="A4533">
            <v>36641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36661</v>
          </cell>
          <cell r="F4533">
            <v>1584.7111659341022</v>
          </cell>
          <cell r="G4533">
            <v>1584.7111659341022</v>
          </cell>
        </row>
        <row r="4534">
          <cell r="A4534">
            <v>36641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36661</v>
          </cell>
          <cell r="F4534">
            <v>0</v>
          </cell>
          <cell r="G4534">
            <v>0</v>
          </cell>
        </row>
        <row r="4535">
          <cell r="A4535">
            <v>36641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36661</v>
          </cell>
          <cell r="F4535">
            <v>-1584.7111659341022</v>
          </cell>
          <cell r="G4535">
            <v>-1584.7111659341022</v>
          </cell>
        </row>
        <row r="4536">
          <cell r="A4536">
            <v>36641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36661</v>
          </cell>
          <cell r="F4536">
            <v>2377.066748901153</v>
          </cell>
          <cell r="G4536">
            <v>2377.066748901153</v>
          </cell>
        </row>
        <row r="4537">
          <cell r="A4537">
            <v>36641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36661</v>
          </cell>
          <cell r="F4537">
            <v>792.35558296705108</v>
          </cell>
          <cell r="G4537">
            <v>792.35558296705108</v>
          </cell>
        </row>
        <row r="4538">
          <cell r="A4538">
            <v>36641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36661</v>
          </cell>
          <cell r="F4538">
            <v>0</v>
          </cell>
          <cell r="G4538">
            <v>0</v>
          </cell>
        </row>
        <row r="4539">
          <cell r="A4539">
            <v>36641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36661</v>
          </cell>
          <cell r="F4539">
            <v>-7923.555829670513</v>
          </cell>
          <cell r="G4539">
            <v>-7923.555829670513</v>
          </cell>
        </row>
        <row r="4540">
          <cell r="A4540">
            <v>36641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36661</v>
          </cell>
          <cell r="F4540">
            <v>-792.35558296705108</v>
          </cell>
          <cell r="G4540">
            <v>-792.35558296705108</v>
          </cell>
        </row>
        <row r="4541">
          <cell r="A4541">
            <v>36641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36661</v>
          </cell>
          <cell r="F4541">
            <v>0</v>
          </cell>
          <cell r="G4541">
            <v>0</v>
          </cell>
        </row>
        <row r="4542">
          <cell r="A4542">
            <v>36641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36661</v>
          </cell>
          <cell r="F4542">
            <v>-1584.7111659341022</v>
          </cell>
          <cell r="G4542">
            <v>-1584.7111659341022</v>
          </cell>
        </row>
        <row r="4543">
          <cell r="A4543">
            <v>36641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36661</v>
          </cell>
          <cell r="F4543">
            <v>-792.35558296705108</v>
          </cell>
          <cell r="G4543">
            <v>-792.35558296705108</v>
          </cell>
        </row>
        <row r="4544">
          <cell r="A4544">
            <v>36641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36661</v>
          </cell>
          <cell r="F4544">
            <v>2377.0667489011489</v>
          </cell>
          <cell r="G4544">
            <v>2377.0667489011489</v>
          </cell>
        </row>
        <row r="4545">
          <cell r="A4545">
            <v>36641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36661</v>
          </cell>
          <cell r="F4545">
            <v>-6338.8446637364104</v>
          </cell>
          <cell r="G4545">
            <v>-6338.8446637364104</v>
          </cell>
        </row>
        <row r="4546">
          <cell r="A4546">
            <v>36641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36661</v>
          </cell>
          <cell r="F4546">
            <v>4754.1334978022996</v>
          </cell>
          <cell r="G4546">
            <v>4754.1334978022996</v>
          </cell>
        </row>
        <row r="4547">
          <cell r="A4547">
            <v>36641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36661</v>
          </cell>
          <cell r="F4547">
            <v>6338.844663736415</v>
          </cell>
          <cell r="G4547">
            <v>6338.844663736415</v>
          </cell>
        </row>
        <row r="4548">
          <cell r="A4548">
            <v>36641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36661</v>
          </cell>
          <cell r="F4548">
            <v>-792.35558296705108</v>
          </cell>
          <cell r="G4548">
            <v>-792.35558296705108</v>
          </cell>
        </row>
        <row r="4549">
          <cell r="A4549">
            <v>36641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36661</v>
          </cell>
          <cell r="F4549">
            <v>1584.7111659341022</v>
          </cell>
          <cell r="G4549">
            <v>1584.7111659341022</v>
          </cell>
        </row>
        <row r="4550">
          <cell r="A4550">
            <v>36641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36661</v>
          </cell>
          <cell r="F4550">
            <v>-1584.7111659341022</v>
          </cell>
          <cell r="G4550">
            <v>-1584.7111659341022</v>
          </cell>
        </row>
        <row r="4551">
          <cell r="A4551">
            <v>36641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36662</v>
          </cell>
          <cell r="F4551">
            <v>0</v>
          </cell>
          <cell r="G4551">
            <v>0</v>
          </cell>
        </row>
        <row r="4552">
          <cell r="A4552">
            <v>36641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36662</v>
          </cell>
          <cell r="F4552">
            <v>5546.4890807693555</v>
          </cell>
          <cell r="G4552">
            <v>5546.4890807693555</v>
          </cell>
        </row>
        <row r="4553">
          <cell r="A4553">
            <v>36641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36662</v>
          </cell>
          <cell r="F4553">
            <v>2377.066748901153</v>
          </cell>
          <cell r="G4553">
            <v>2377.066748901153</v>
          </cell>
        </row>
        <row r="4554">
          <cell r="A4554">
            <v>36641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36662</v>
          </cell>
          <cell r="F4554">
            <v>2377.066748901153</v>
          </cell>
          <cell r="G4554">
            <v>2377.066748901153</v>
          </cell>
        </row>
        <row r="4555">
          <cell r="A4555">
            <v>36641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36662</v>
          </cell>
          <cell r="F4555">
            <v>1584.7111659341022</v>
          </cell>
          <cell r="G4555">
            <v>1584.7111659341022</v>
          </cell>
        </row>
        <row r="4556">
          <cell r="A4556">
            <v>36641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36662</v>
          </cell>
          <cell r="F4556">
            <v>0</v>
          </cell>
          <cell r="G4556">
            <v>0</v>
          </cell>
        </row>
        <row r="4557">
          <cell r="A4557">
            <v>36641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36662</v>
          </cell>
          <cell r="F4557">
            <v>-1584.7111659341022</v>
          </cell>
          <cell r="G4557">
            <v>-1584.7111659341022</v>
          </cell>
        </row>
        <row r="4558">
          <cell r="A4558">
            <v>36641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36662</v>
          </cell>
          <cell r="F4558">
            <v>2377.066748901153</v>
          </cell>
          <cell r="G4558">
            <v>2377.066748901153</v>
          </cell>
        </row>
        <row r="4559">
          <cell r="A4559">
            <v>36641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36662</v>
          </cell>
          <cell r="F4559">
            <v>792.35558296705108</v>
          </cell>
          <cell r="G4559">
            <v>792.35558296705108</v>
          </cell>
        </row>
        <row r="4560">
          <cell r="A4560">
            <v>36641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36662</v>
          </cell>
          <cell r="F4560">
            <v>0</v>
          </cell>
          <cell r="G4560">
            <v>0</v>
          </cell>
        </row>
        <row r="4561">
          <cell r="A4561">
            <v>36641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36662</v>
          </cell>
          <cell r="F4561">
            <v>-7923.555829670513</v>
          </cell>
          <cell r="G4561">
            <v>-7923.555829670513</v>
          </cell>
        </row>
        <row r="4562">
          <cell r="A4562">
            <v>36641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36662</v>
          </cell>
          <cell r="F4562">
            <v>-792.35558296705108</v>
          </cell>
          <cell r="G4562">
            <v>-792.35558296705108</v>
          </cell>
        </row>
        <row r="4563">
          <cell r="A4563">
            <v>36641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36662</v>
          </cell>
          <cell r="F4563">
            <v>0</v>
          </cell>
          <cell r="G4563">
            <v>0</v>
          </cell>
        </row>
        <row r="4564">
          <cell r="A4564">
            <v>36641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36662</v>
          </cell>
          <cell r="F4564">
            <v>-1584.7111659341022</v>
          </cell>
          <cell r="G4564">
            <v>-1584.7111659341022</v>
          </cell>
        </row>
        <row r="4565">
          <cell r="A4565">
            <v>36641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36662</v>
          </cell>
          <cell r="F4565">
            <v>-792.35558296705108</v>
          </cell>
          <cell r="G4565">
            <v>-792.35558296705108</v>
          </cell>
        </row>
        <row r="4566">
          <cell r="A4566">
            <v>36641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36662</v>
          </cell>
          <cell r="F4566">
            <v>2377.0667489011489</v>
          </cell>
          <cell r="G4566">
            <v>2377.0667489011489</v>
          </cell>
        </row>
        <row r="4567">
          <cell r="A4567">
            <v>36641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36662</v>
          </cell>
          <cell r="F4567">
            <v>-6338.8446637364104</v>
          </cell>
          <cell r="G4567">
            <v>-6338.8446637364104</v>
          </cell>
        </row>
        <row r="4568">
          <cell r="A4568">
            <v>36641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36662</v>
          </cell>
          <cell r="F4568">
            <v>4754.1334978022996</v>
          </cell>
          <cell r="G4568">
            <v>4754.1334978022996</v>
          </cell>
        </row>
        <row r="4569">
          <cell r="A4569">
            <v>36641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36662</v>
          </cell>
          <cell r="F4569">
            <v>6338.844663736415</v>
          </cell>
          <cell r="G4569">
            <v>6338.844663736415</v>
          </cell>
        </row>
        <row r="4570">
          <cell r="A4570">
            <v>36641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36662</v>
          </cell>
          <cell r="F4570">
            <v>-792.35558296705108</v>
          </cell>
          <cell r="G4570">
            <v>-792.35558296705108</v>
          </cell>
        </row>
        <row r="4571">
          <cell r="A4571">
            <v>36641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36662</v>
          </cell>
          <cell r="F4571">
            <v>1584.7111659341022</v>
          </cell>
          <cell r="G4571">
            <v>1584.7111659341022</v>
          </cell>
        </row>
        <row r="4572">
          <cell r="A4572">
            <v>36641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36662</v>
          </cell>
          <cell r="F4572">
            <v>-1584.7111659341022</v>
          </cell>
          <cell r="G4572">
            <v>-1584.7111659341022</v>
          </cell>
        </row>
        <row r="4573">
          <cell r="A4573">
            <v>36641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36663</v>
          </cell>
          <cell r="F4573">
            <v>0</v>
          </cell>
          <cell r="G4573">
            <v>0</v>
          </cell>
        </row>
        <row r="4574">
          <cell r="A4574">
            <v>36641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36663</v>
          </cell>
          <cell r="F4574">
            <v>5546.4890807693555</v>
          </cell>
          <cell r="G4574">
            <v>5546.4890807693555</v>
          </cell>
        </row>
        <row r="4575">
          <cell r="A4575">
            <v>36641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36663</v>
          </cell>
          <cell r="F4575">
            <v>2377.066748901153</v>
          </cell>
          <cell r="G4575">
            <v>2377.066748901153</v>
          </cell>
        </row>
        <row r="4576">
          <cell r="A4576">
            <v>36641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36663</v>
          </cell>
          <cell r="F4576">
            <v>2377.066748901153</v>
          </cell>
          <cell r="G4576">
            <v>2377.066748901153</v>
          </cell>
        </row>
        <row r="4577">
          <cell r="A4577">
            <v>36641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36663</v>
          </cell>
          <cell r="F4577">
            <v>1584.7111659341022</v>
          </cell>
          <cell r="G4577">
            <v>1584.7111659341022</v>
          </cell>
        </row>
        <row r="4578">
          <cell r="A4578">
            <v>36641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36663</v>
          </cell>
          <cell r="F4578">
            <v>0</v>
          </cell>
          <cell r="G4578">
            <v>0</v>
          </cell>
        </row>
        <row r="4579">
          <cell r="A4579">
            <v>36641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36663</v>
          </cell>
          <cell r="F4579">
            <v>-1584.7111659341022</v>
          </cell>
          <cell r="G4579">
            <v>-1584.7111659341022</v>
          </cell>
        </row>
        <row r="4580">
          <cell r="A4580">
            <v>36641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36663</v>
          </cell>
          <cell r="F4580">
            <v>2377.066748901153</v>
          </cell>
          <cell r="G4580">
            <v>2377.066748901153</v>
          </cell>
        </row>
        <row r="4581">
          <cell r="A4581">
            <v>36641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36663</v>
          </cell>
          <cell r="F4581">
            <v>792.35558296705108</v>
          </cell>
          <cell r="G4581">
            <v>792.35558296705108</v>
          </cell>
        </row>
        <row r="4582">
          <cell r="A4582">
            <v>36641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36663</v>
          </cell>
          <cell r="F4582">
            <v>0</v>
          </cell>
          <cell r="G4582">
            <v>0</v>
          </cell>
        </row>
        <row r="4583">
          <cell r="A4583">
            <v>36641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36663</v>
          </cell>
          <cell r="F4583">
            <v>-7923.555829670513</v>
          </cell>
          <cell r="G4583">
            <v>-7923.555829670513</v>
          </cell>
        </row>
        <row r="4584">
          <cell r="A4584">
            <v>36641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36663</v>
          </cell>
          <cell r="F4584">
            <v>-792.35558296705108</v>
          </cell>
          <cell r="G4584">
            <v>-792.35558296705108</v>
          </cell>
        </row>
        <row r="4585">
          <cell r="A4585">
            <v>36641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36663</v>
          </cell>
          <cell r="F4585">
            <v>0</v>
          </cell>
          <cell r="G4585">
            <v>0</v>
          </cell>
        </row>
        <row r="4586">
          <cell r="A4586">
            <v>36641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36663</v>
          </cell>
          <cell r="F4586">
            <v>-1584.7111659341022</v>
          </cell>
          <cell r="G4586">
            <v>-1584.7111659341022</v>
          </cell>
        </row>
        <row r="4587">
          <cell r="A4587">
            <v>36641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36663</v>
          </cell>
          <cell r="F4587">
            <v>-792.35558296705108</v>
          </cell>
          <cell r="G4587">
            <v>-792.35558296705108</v>
          </cell>
        </row>
        <row r="4588">
          <cell r="A4588">
            <v>36641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36663</v>
          </cell>
          <cell r="F4588">
            <v>2377.0667489011489</v>
          </cell>
          <cell r="G4588">
            <v>2377.0667489011489</v>
          </cell>
        </row>
        <row r="4589">
          <cell r="A4589">
            <v>36641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36663</v>
          </cell>
          <cell r="F4589">
            <v>-6338.8446637364104</v>
          </cell>
          <cell r="G4589">
            <v>-6338.8446637364104</v>
          </cell>
        </row>
        <row r="4590">
          <cell r="A4590">
            <v>36641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36663</v>
          </cell>
          <cell r="F4590">
            <v>4754.1334978022996</v>
          </cell>
          <cell r="G4590">
            <v>4754.1334978022996</v>
          </cell>
        </row>
        <row r="4591">
          <cell r="A4591">
            <v>36641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36663</v>
          </cell>
          <cell r="F4591">
            <v>6338.844663736415</v>
          </cell>
          <cell r="G4591">
            <v>6338.844663736415</v>
          </cell>
        </row>
        <row r="4592">
          <cell r="A4592">
            <v>36641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36663</v>
          </cell>
          <cell r="F4592">
            <v>-792.35558296705108</v>
          </cell>
          <cell r="G4592">
            <v>-792.35558296705108</v>
          </cell>
        </row>
        <row r="4593">
          <cell r="A4593">
            <v>36641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36663</v>
          </cell>
          <cell r="F4593">
            <v>1584.7111659341022</v>
          </cell>
          <cell r="G4593">
            <v>1584.7111659341022</v>
          </cell>
        </row>
        <row r="4594">
          <cell r="A4594">
            <v>36641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36663</v>
          </cell>
          <cell r="F4594">
            <v>-1584.7111659341022</v>
          </cell>
          <cell r="G4594">
            <v>-1584.7111659341022</v>
          </cell>
        </row>
        <row r="4595">
          <cell r="A4595">
            <v>36641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36664</v>
          </cell>
          <cell r="F4595">
            <v>0</v>
          </cell>
          <cell r="G4595">
            <v>0</v>
          </cell>
        </row>
        <row r="4596">
          <cell r="A4596">
            <v>36641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36664</v>
          </cell>
          <cell r="F4596">
            <v>5546.4890807693555</v>
          </cell>
          <cell r="G4596">
            <v>5546.4890807693555</v>
          </cell>
        </row>
        <row r="4597">
          <cell r="A4597">
            <v>36641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36664</v>
          </cell>
          <cell r="F4597">
            <v>2377.066748901153</v>
          </cell>
          <cell r="G4597">
            <v>2377.066748901153</v>
          </cell>
        </row>
        <row r="4598">
          <cell r="A4598">
            <v>36641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36664</v>
          </cell>
          <cell r="F4598">
            <v>2377.066748901153</v>
          </cell>
          <cell r="G4598">
            <v>2377.066748901153</v>
          </cell>
        </row>
        <row r="4599">
          <cell r="A4599">
            <v>36641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36664</v>
          </cell>
          <cell r="F4599">
            <v>1584.7111659341022</v>
          </cell>
          <cell r="G4599">
            <v>1584.7111659341022</v>
          </cell>
        </row>
        <row r="4600">
          <cell r="A4600">
            <v>36641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36664</v>
          </cell>
          <cell r="F4600">
            <v>0</v>
          </cell>
          <cell r="G4600">
            <v>0</v>
          </cell>
        </row>
        <row r="4601">
          <cell r="A4601">
            <v>36641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36664</v>
          </cell>
          <cell r="F4601">
            <v>-1584.7111659341022</v>
          </cell>
          <cell r="G4601">
            <v>-1584.7111659341022</v>
          </cell>
        </row>
        <row r="4602">
          <cell r="A4602">
            <v>36641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36664</v>
          </cell>
          <cell r="F4602">
            <v>2377.066748901153</v>
          </cell>
          <cell r="G4602">
            <v>2377.066748901153</v>
          </cell>
        </row>
        <row r="4603">
          <cell r="A4603">
            <v>36641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36664</v>
          </cell>
          <cell r="F4603">
            <v>792.35558296705108</v>
          </cell>
          <cell r="G4603">
            <v>792.35558296705108</v>
          </cell>
        </row>
        <row r="4604">
          <cell r="A4604">
            <v>36641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36664</v>
          </cell>
          <cell r="F4604">
            <v>0</v>
          </cell>
          <cell r="G4604">
            <v>0</v>
          </cell>
        </row>
        <row r="4605">
          <cell r="A4605">
            <v>36641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36664</v>
          </cell>
          <cell r="F4605">
            <v>-7923.555829670524</v>
          </cell>
          <cell r="G4605">
            <v>-7923.555829670524</v>
          </cell>
        </row>
        <row r="4606">
          <cell r="A4606">
            <v>36641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36664</v>
          </cell>
          <cell r="F4606">
            <v>-792.35558296705108</v>
          </cell>
          <cell r="G4606">
            <v>-792.35558296705108</v>
          </cell>
        </row>
        <row r="4607">
          <cell r="A4607">
            <v>36641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36664</v>
          </cell>
          <cell r="F4607">
            <v>0</v>
          </cell>
          <cell r="G4607">
            <v>0</v>
          </cell>
        </row>
        <row r="4608">
          <cell r="A4608">
            <v>36641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36664</v>
          </cell>
          <cell r="F4608">
            <v>-1584.7111659341022</v>
          </cell>
          <cell r="G4608">
            <v>-1584.7111659341022</v>
          </cell>
        </row>
        <row r="4609">
          <cell r="A4609">
            <v>36641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36664</v>
          </cell>
          <cell r="F4609">
            <v>-792.35558296705108</v>
          </cell>
          <cell r="G4609">
            <v>-792.35558296705108</v>
          </cell>
        </row>
        <row r="4610">
          <cell r="A4610">
            <v>36641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36664</v>
          </cell>
          <cell r="F4610">
            <v>2377.0667489011585</v>
          </cell>
          <cell r="G4610">
            <v>2377.0667489011585</v>
          </cell>
        </row>
        <row r="4611">
          <cell r="A4611">
            <v>36641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36664</v>
          </cell>
          <cell r="F4611">
            <v>-6338.8446637364104</v>
          </cell>
          <cell r="G4611">
            <v>-6338.8446637364104</v>
          </cell>
        </row>
        <row r="4612">
          <cell r="A4612">
            <v>36641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36664</v>
          </cell>
          <cell r="F4612">
            <v>4754.1334978022996</v>
          </cell>
          <cell r="G4612">
            <v>4754.1334978022996</v>
          </cell>
        </row>
        <row r="4613">
          <cell r="A4613">
            <v>36641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36664</v>
          </cell>
          <cell r="F4613">
            <v>6338.844663736415</v>
          </cell>
          <cell r="G4613">
            <v>6338.844663736415</v>
          </cell>
        </row>
        <row r="4614">
          <cell r="A4614">
            <v>36641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36664</v>
          </cell>
          <cell r="F4614">
            <v>-792.35558296705108</v>
          </cell>
          <cell r="G4614">
            <v>-792.35558296705108</v>
          </cell>
        </row>
        <row r="4615">
          <cell r="A4615">
            <v>36641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36664</v>
          </cell>
          <cell r="F4615">
            <v>1584.7111659341022</v>
          </cell>
          <cell r="G4615">
            <v>1584.7111659341022</v>
          </cell>
        </row>
        <row r="4616">
          <cell r="A4616">
            <v>36641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36664</v>
          </cell>
          <cell r="F4616">
            <v>-1584.7111659341022</v>
          </cell>
          <cell r="G4616">
            <v>-1584.7111659341022</v>
          </cell>
        </row>
        <row r="4617">
          <cell r="A4617">
            <v>36641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36665</v>
          </cell>
          <cell r="F4617">
            <v>0</v>
          </cell>
          <cell r="G4617">
            <v>0</v>
          </cell>
        </row>
        <row r="4618">
          <cell r="A4618">
            <v>36641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36665</v>
          </cell>
          <cell r="F4618">
            <v>5546.4890807693555</v>
          </cell>
          <cell r="G4618">
            <v>5546.4890807693555</v>
          </cell>
        </row>
        <row r="4619">
          <cell r="A4619">
            <v>36641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36665</v>
          </cell>
          <cell r="F4619">
            <v>2377.066748901153</v>
          </cell>
          <cell r="G4619">
            <v>2377.066748901153</v>
          </cell>
        </row>
        <row r="4620">
          <cell r="A4620">
            <v>36641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36665</v>
          </cell>
          <cell r="F4620">
            <v>2377.066748901153</v>
          </cell>
          <cell r="G4620">
            <v>2377.066748901153</v>
          </cell>
        </row>
        <row r="4621">
          <cell r="A4621">
            <v>36641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36665</v>
          </cell>
          <cell r="F4621">
            <v>1584.7111659341022</v>
          </cell>
          <cell r="G4621">
            <v>1584.7111659341022</v>
          </cell>
        </row>
        <row r="4622">
          <cell r="A4622">
            <v>36641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36665</v>
          </cell>
          <cell r="F4622">
            <v>0</v>
          </cell>
          <cell r="G4622">
            <v>0</v>
          </cell>
        </row>
        <row r="4623">
          <cell r="A4623">
            <v>36641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36665</v>
          </cell>
          <cell r="F4623">
            <v>-1584.7111659341022</v>
          </cell>
          <cell r="G4623">
            <v>-1584.7111659341022</v>
          </cell>
        </row>
        <row r="4624">
          <cell r="A4624">
            <v>36641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36665</v>
          </cell>
          <cell r="F4624">
            <v>2377.066748901153</v>
          </cell>
          <cell r="G4624">
            <v>2377.066748901153</v>
          </cell>
        </row>
        <row r="4625">
          <cell r="A4625">
            <v>36641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36665</v>
          </cell>
          <cell r="F4625">
            <v>792.35558296705108</v>
          </cell>
          <cell r="G4625">
            <v>792.35558296705108</v>
          </cell>
        </row>
        <row r="4626">
          <cell r="A4626">
            <v>36641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36665</v>
          </cell>
          <cell r="F4626">
            <v>0</v>
          </cell>
          <cell r="G4626">
            <v>0</v>
          </cell>
        </row>
        <row r="4627">
          <cell r="A4627">
            <v>36641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36665</v>
          </cell>
          <cell r="F4627">
            <v>-7923.555829670513</v>
          </cell>
          <cell r="G4627">
            <v>-7923.555829670513</v>
          </cell>
        </row>
        <row r="4628">
          <cell r="A4628">
            <v>36641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36665</v>
          </cell>
          <cell r="F4628">
            <v>-792.35558296705108</v>
          </cell>
          <cell r="G4628">
            <v>-792.35558296705108</v>
          </cell>
        </row>
        <row r="4629">
          <cell r="A4629">
            <v>36641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36665</v>
          </cell>
          <cell r="F4629">
            <v>0</v>
          </cell>
          <cell r="G4629">
            <v>0</v>
          </cell>
        </row>
        <row r="4630">
          <cell r="A4630">
            <v>36641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36665</v>
          </cell>
          <cell r="F4630">
            <v>-1584.7111659341022</v>
          </cell>
          <cell r="G4630">
            <v>-1584.7111659341022</v>
          </cell>
        </row>
        <row r="4631">
          <cell r="A4631">
            <v>36641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36665</v>
          </cell>
          <cell r="F4631">
            <v>-792.35558296705108</v>
          </cell>
          <cell r="G4631">
            <v>-792.35558296705108</v>
          </cell>
        </row>
        <row r="4632">
          <cell r="A4632">
            <v>36641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36665</v>
          </cell>
          <cell r="F4632">
            <v>2377.0667489011489</v>
          </cell>
          <cell r="G4632">
            <v>2377.0667489011489</v>
          </cell>
        </row>
        <row r="4633">
          <cell r="A4633">
            <v>36641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36665</v>
          </cell>
          <cell r="F4633">
            <v>-6338.8446637364104</v>
          </cell>
          <cell r="G4633">
            <v>-6338.8446637364104</v>
          </cell>
        </row>
        <row r="4634">
          <cell r="A4634">
            <v>36641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36665</v>
          </cell>
          <cell r="F4634">
            <v>4754.1334978022996</v>
          </cell>
          <cell r="G4634">
            <v>4754.1334978022996</v>
          </cell>
        </row>
        <row r="4635">
          <cell r="A4635">
            <v>36641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36665</v>
          </cell>
          <cell r="F4635">
            <v>6338.844663736415</v>
          </cell>
          <cell r="G4635">
            <v>6338.844663736415</v>
          </cell>
        </row>
        <row r="4636">
          <cell r="A4636">
            <v>36641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36665</v>
          </cell>
          <cell r="F4636">
            <v>-792.35558296705108</v>
          </cell>
          <cell r="G4636">
            <v>-792.35558296705108</v>
          </cell>
        </row>
        <row r="4637">
          <cell r="A4637">
            <v>36641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36665</v>
          </cell>
          <cell r="F4637">
            <v>1584.7111659341022</v>
          </cell>
          <cell r="G4637">
            <v>1584.7111659341022</v>
          </cell>
        </row>
        <row r="4638">
          <cell r="A4638">
            <v>36641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36665</v>
          </cell>
          <cell r="F4638">
            <v>-1584.7111659341022</v>
          </cell>
          <cell r="G4638">
            <v>-1584.7111659341022</v>
          </cell>
        </row>
        <row r="4639">
          <cell r="A4639">
            <v>36641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36668</v>
          </cell>
          <cell r="F4639">
            <v>0</v>
          </cell>
          <cell r="G4639">
            <v>0</v>
          </cell>
        </row>
        <row r="4640">
          <cell r="A4640">
            <v>36641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36668</v>
          </cell>
          <cell r="F4640">
            <v>5546.4890807693555</v>
          </cell>
          <cell r="G4640">
            <v>5546.4890807693555</v>
          </cell>
        </row>
        <row r="4641">
          <cell r="A4641">
            <v>36641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36668</v>
          </cell>
          <cell r="F4641">
            <v>2377.066748901153</v>
          </cell>
          <cell r="G4641">
            <v>2377.066748901153</v>
          </cell>
        </row>
        <row r="4642">
          <cell r="A4642">
            <v>36641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36668</v>
          </cell>
          <cell r="F4642">
            <v>2377.066748901153</v>
          </cell>
          <cell r="G4642">
            <v>2377.066748901153</v>
          </cell>
        </row>
        <row r="4643">
          <cell r="A4643">
            <v>36641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36668</v>
          </cell>
          <cell r="F4643">
            <v>1584.7111659341022</v>
          </cell>
          <cell r="G4643">
            <v>1584.7111659341022</v>
          </cell>
        </row>
        <row r="4644">
          <cell r="A4644">
            <v>36641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36668</v>
          </cell>
          <cell r="F4644">
            <v>0</v>
          </cell>
          <cell r="G4644">
            <v>0</v>
          </cell>
        </row>
        <row r="4645">
          <cell r="A4645">
            <v>36641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36668</v>
          </cell>
          <cell r="F4645">
            <v>-1584.7111659341022</v>
          </cell>
          <cell r="G4645">
            <v>-1584.7111659341022</v>
          </cell>
        </row>
        <row r="4646">
          <cell r="A4646">
            <v>36641</v>
          </cell>
          <cell r="B4646" t="str">
            <v>POS-POWGAS-EAST</v>
          </cell>
          <cell r="C4646" t="str">
            <v>EPMI-LT-SERC-PRC</v>
          </cell>
          <cell r="D4646" t="str">
            <v>P</v>
          </cell>
          <cell r="E4646">
            <v>36668</v>
          </cell>
          <cell r="F4646">
            <v>2377.066748901153</v>
          </cell>
          <cell r="G4646">
            <v>2377.066748901153</v>
          </cell>
        </row>
        <row r="4647">
          <cell r="A4647">
            <v>36641</v>
          </cell>
          <cell r="B4647" t="str">
            <v>POS-POWGAS-EAST</v>
          </cell>
          <cell r="C4647" t="str">
            <v>EPMI-LT-SERC-PRC</v>
          </cell>
          <cell r="D4647" t="str">
            <v>P</v>
          </cell>
          <cell r="E4647">
            <v>36668</v>
          </cell>
          <cell r="F4647">
            <v>792.35558296705108</v>
          </cell>
          <cell r="G4647">
            <v>792.35558296705108</v>
          </cell>
        </row>
        <row r="4648">
          <cell r="A4648">
            <v>36641</v>
          </cell>
          <cell r="B4648" t="str">
            <v>POS-POWGAS-EAST</v>
          </cell>
          <cell r="C4648" t="str">
            <v>EPMI-LT-SERC-PRC</v>
          </cell>
          <cell r="D4648" t="str">
            <v>P</v>
          </cell>
          <cell r="E4648">
            <v>36668</v>
          </cell>
          <cell r="F4648">
            <v>0</v>
          </cell>
          <cell r="G4648">
            <v>0</v>
          </cell>
        </row>
        <row r="4649">
          <cell r="A4649">
            <v>36641</v>
          </cell>
          <cell r="B4649" t="str">
            <v>POS-POWGAS-EAST</v>
          </cell>
          <cell r="C4649" t="str">
            <v>EPMI-LT-SERC-PRC</v>
          </cell>
          <cell r="D4649" t="str">
            <v>P</v>
          </cell>
          <cell r="E4649">
            <v>36668</v>
          </cell>
          <cell r="F4649">
            <v>-7923.555829670513</v>
          </cell>
          <cell r="G4649">
            <v>-7923.555829670513</v>
          </cell>
        </row>
        <row r="4650">
          <cell r="A4650">
            <v>36641</v>
          </cell>
          <cell r="B4650" t="str">
            <v>POS-POWGAS-EAST</v>
          </cell>
          <cell r="C4650" t="str">
            <v>EPMI-LT-SERC-PRC</v>
          </cell>
          <cell r="D4650" t="str">
            <v>P</v>
          </cell>
          <cell r="E4650">
            <v>36668</v>
          </cell>
          <cell r="F4650">
            <v>-792.35558296705108</v>
          </cell>
          <cell r="G4650">
            <v>-792.35558296705108</v>
          </cell>
        </row>
        <row r="4651">
          <cell r="A4651">
            <v>36641</v>
          </cell>
          <cell r="B4651" t="str">
            <v>POS-POWGAS-EAST</v>
          </cell>
          <cell r="C4651" t="str">
            <v>EPMI-LT-SERC-PRC</v>
          </cell>
          <cell r="D4651" t="str">
            <v>P</v>
          </cell>
          <cell r="E4651">
            <v>36668</v>
          </cell>
          <cell r="F4651">
            <v>0</v>
          </cell>
          <cell r="G4651">
            <v>0</v>
          </cell>
        </row>
        <row r="4652">
          <cell r="A4652">
            <v>36641</v>
          </cell>
          <cell r="B4652" t="str">
            <v>POS-POWGAS-EAST</v>
          </cell>
          <cell r="C4652" t="str">
            <v>EPMI-LT-SERC-PRC</v>
          </cell>
          <cell r="D4652" t="str">
            <v>P</v>
          </cell>
          <cell r="E4652">
            <v>36668</v>
          </cell>
          <cell r="F4652">
            <v>-1584.7111659341022</v>
          </cell>
          <cell r="G4652">
            <v>-1584.7111659341022</v>
          </cell>
        </row>
        <row r="4653">
          <cell r="A4653">
            <v>36641</v>
          </cell>
          <cell r="B4653" t="str">
            <v>POS-POWGAS-EAST</v>
          </cell>
          <cell r="C4653" t="str">
            <v>EPMI-LT-SERC-PRC</v>
          </cell>
          <cell r="D4653" t="str">
            <v>P</v>
          </cell>
          <cell r="E4653">
            <v>36668</v>
          </cell>
          <cell r="F4653">
            <v>-792.35558296705108</v>
          </cell>
          <cell r="G4653">
            <v>-792.35558296705108</v>
          </cell>
        </row>
        <row r="4654">
          <cell r="A4654">
            <v>36641</v>
          </cell>
          <cell r="B4654" t="str">
            <v>POS-POWGAS-EAST</v>
          </cell>
          <cell r="C4654" t="str">
            <v>EPMI-LT-SERC-PRC</v>
          </cell>
          <cell r="D4654" t="str">
            <v>P</v>
          </cell>
          <cell r="E4654">
            <v>36668</v>
          </cell>
          <cell r="F4654">
            <v>2377.0667489011489</v>
          </cell>
          <cell r="G4654">
            <v>2377.0667489011489</v>
          </cell>
        </row>
        <row r="4655">
          <cell r="A4655">
            <v>36641</v>
          </cell>
          <cell r="B4655" t="str">
            <v>POS-POWGAS-EAST</v>
          </cell>
          <cell r="C4655" t="str">
            <v>EPMI-LT-SERC-PRC</v>
          </cell>
          <cell r="D4655" t="str">
            <v>P</v>
          </cell>
          <cell r="E4655">
            <v>36668</v>
          </cell>
          <cell r="F4655">
            <v>-6338.8446637364104</v>
          </cell>
          <cell r="G4655">
            <v>-6338.8446637364104</v>
          </cell>
        </row>
        <row r="4656">
          <cell r="A4656">
            <v>36641</v>
          </cell>
          <cell r="B4656" t="str">
            <v>POS-POWGAS-EAST</v>
          </cell>
          <cell r="C4656" t="str">
            <v>EPMI-LT-SERC-PRC</v>
          </cell>
          <cell r="D4656" t="str">
            <v>P</v>
          </cell>
          <cell r="E4656">
            <v>36668</v>
          </cell>
          <cell r="F4656">
            <v>4754.1334978022996</v>
          </cell>
          <cell r="G4656">
            <v>4754.1334978022996</v>
          </cell>
        </row>
        <row r="4657">
          <cell r="A4657">
            <v>36641</v>
          </cell>
          <cell r="B4657" t="str">
            <v>POS-POWGAS-EAST</v>
          </cell>
          <cell r="C4657" t="str">
            <v>EPMI-LT-SERC-PRC</v>
          </cell>
          <cell r="D4657" t="str">
            <v>P</v>
          </cell>
          <cell r="E4657">
            <v>36668</v>
          </cell>
          <cell r="F4657">
            <v>6338.844663736415</v>
          </cell>
          <cell r="G4657">
            <v>6338.844663736415</v>
          </cell>
        </row>
        <row r="4658">
          <cell r="A4658">
            <v>36641</v>
          </cell>
          <cell r="B4658" t="str">
            <v>POS-POWGAS-EAST</v>
          </cell>
          <cell r="C4658" t="str">
            <v>EPMI-LT-SERC-PRC</v>
          </cell>
          <cell r="D4658" t="str">
            <v>P</v>
          </cell>
          <cell r="E4658">
            <v>36668</v>
          </cell>
          <cell r="F4658">
            <v>-792.35558296705108</v>
          </cell>
          <cell r="G4658">
            <v>-792.35558296705108</v>
          </cell>
        </row>
        <row r="4659">
          <cell r="A4659">
            <v>36641</v>
          </cell>
          <cell r="B4659" t="str">
            <v>POS-POWGAS-EAST</v>
          </cell>
          <cell r="C4659" t="str">
            <v>EPMI-LT-SERC-PRC</v>
          </cell>
          <cell r="D4659" t="str">
            <v>P</v>
          </cell>
          <cell r="E4659">
            <v>36668</v>
          </cell>
          <cell r="F4659">
            <v>1584.7111659341022</v>
          </cell>
          <cell r="G4659">
            <v>1584.7111659341022</v>
          </cell>
        </row>
        <row r="4660">
          <cell r="A4660">
            <v>36641</v>
          </cell>
          <cell r="B4660" t="str">
            <v>POS-POWGAS-EAST</v>
          </cell>
          <cell r="C4660" t="str">
            <v>EPMI-LT-SERC-PRC</v>
          </cell>
          <cell r="D4660" t="str">
            <v>P</v>
          </cell>
          <cell r="E4660">
            <v>36668</v>
          </cell>
          <cell r="F4660">
            <v>-1584.7111659341022</v>
          </cell>
          <cell r="G4660">
            <v>-1584.7111659341022</v>
          </cell>
        </row>
        <row r="4661">
          <cell r="A4661">
            <v>36641</v>
          </cell>
          <cell r="B4661" t="str">
            <v>POS-POWGAS-EAST</v>
          </cell>
          <cell r="C4661" t="str">
            <v>EPMI-LT-SERC-PRC</v>
          </cell>
          <cell r="D4661" t="str">
            <v>P</v>
          </cell>
          <cell r="E4661">
            <v>36669</v>
          </cell>
          <cell r="F4661">
            <v>0</v>
          </cell>
          <cell r="G4661">
            <v>0</v>
          </cell>
        </row>
        <row r="4662">
          <cell r="A4662">
            <v>36641</v>
          </cell>
          <cell r="B4662" t="str">
            <v>POS-POWGAS-EAST</v>
          </cell>
          <cell r="C4662" t="str">
            <v>EPMI-LT-SERC-PRC</v>
          </cell>
          <cell r="D4662" t="str">
            <v>P</v>
          </cell>
          <cell r="E4662">
            <v>36669</v>
          </cell>
          <cell r="F4662">
            <v>5546.4890807693555</v>
          </cell>
          <cell r="G4662">
            <v>5546.4890807693555</v>
          </cell>
        </row>
        <row r="4663">
          <cell r="A4663">
            <v>36641</v>
          </cell>
          <cell r="B4663" t="str">
            <v>POS-POWGAS-EAST</v>
          </cell>
          <cell r="C4663" t="str">
            <v>EPMI-LT-SERC-PRC</v>
          </cell>
          <cell r="D4663" t="str">
            <v>P</v>
          </cell>
          <cell r="E4663">
            <v>36669</v>
          </cell>
          <cell r="F4663">
            <v>2377.066748901153</v>
          </cell>
          <cell r="G4663">
            <v>2377.066748901153</v>
          </cell>
        </row>
        <row r="4664">
          <cell r="A4664">
            <v>36641</v>
          </cell>
          <cell r="B4664" t="str">
            <v>POS-POWGAS-EAST</v>
          </cell>
          <cell r="C4664" t="str">
            <v>EPMI-LT-SERC-PRC</v>
          </cell>
          <cell r="D4664" t="str">
            <v>P</v>
          </cell>
          <cell r="E4664">
            <v>36669</v>
          </cell>
          <cell r="F4664">
            <v>2377.066748901153</v>
          </cell>
          <cell r="G4664">
            <v>2377.066748901153</v>
          </cell>
        </row>
        <row r="4665">
          <cell r="A4665">
            <v>36641</v>
          </cell>
          <cell r="B4665" t="str">
            <v>POS-POWGAS-EAST</v>
          </cell>
          <cell r="C4665" t="str">
            <v>EPMI-LT-SERC-PRC</v>
          </cell>
          <cell r="D4665" t="str">
            <v>P</v>
          </cell>
          <cell r="E4665">
            <v>36669</v>
          </cell>
          <cell r="F4665">
            <v>1584.7111659341022</v>
          </cell>
          <cell r="G4665">
            <v>1584.7111659341022</v>
          </cell>
        </row>
        <row r="4666">
          <cell r="A4666">
            <v>36641</v>
          </cell>
          <cell r="B4666" t="str">
            <v>POS-POWGAS-EAST</v>
          </cell>
          <cell r="C4666" t="str">
            <v>EPMI-LT-SERC-PRC</v>
          </cell>
          <cell r="D4666" t="str">
            <v>P</v>
          </cell>
          <cell r="E4666">
            <v>36669</v>
          </cell>
          <cell r="F4666">
            <v>0</v>
          </cell>
          <cell r="G4666">
            <v>0</v>
          </cell>
        </row>
        <row r="4667">
          <cell r="A4667">
            <v>36641</v>
          </cell>
          <cell r="B4667" t="str">
            <v>POS-POWGAS-EAST</v>
          </cell>
          <cell r="C4667" t="str">
            <v>EPMI-LT-SERC-PRC</v>
          </cell>
          <cell r="D4667" t="str">
            <v>P</v>
          </cell>
          <cell r="E4667">
            <v>36669</v>
          </cell>
          <cell r="F4667">
            <v>-1584.7111659341022</v>
          </cell>
          <cell r="G4667">
            <v>-1584.7111659341022</v>
          </cell>
        </row>
        <row r="4668">
          <cell r="A4668">
            <v>36641</v>
          </cell>
          <cell r="B4668" t="str">
            <v>POS-POWGAS-EAST</v>
          </cell>
          <cell r="C4668" t="str">
            <v>EPMI-LT-SERC-PRC</v>
          </cell>
          <cell r="D4668" t="str">
            <v>P</v>
          </cell>
          <cell r="E4668">
            <v>36669</v>
          </cell>
          <cell r="F4668">
            <v>2377.066748901153</v>
          </cell>
          <cell r="G4668">
            <v>2377.066748901153</v>
          </cell>
        </row>
        <row r="4669">
          <cell r="A4669">
            <v>36641</v>
          </cell>
          <cell r="B4669" t="str">
            <v>POS-POWGAS-EAST</v>
          </cell>
          <cell r="C4669" t="str">
            <v>EPMI-LT-SERC-PRC</v>
          </cell>
          <cell r="D4669" t="str">
            <v>P</v>
          </cell>
          <cell r="E4669">
            <v>36669</v>
          </cell>
          <cell r="F4669">
            <v>792.35558296705108</v>
          </cell>
          <cell r="G4669">
            <v>792.35558296705108</v>
          </cell>
        </row>
        <row r="4670">
          <cell r="A4670">
            <v>36641</v>
          </cell>
          <cell r="B4670" t="str">
            <v>POS-POWGAS-EAST</v>
          </cell>
          <cell r="C4670" t="str">
            <v>EPMI-LT-SERC-PRC</v>
          </cell>
          <cell r="D4670" t="str">
            <v>P</v>
          </cell>
          <cell r="E4670">
            <v>36669</v>
          </cell>
          <cell r="F4670">
            <v>0</v>
          </cell>
          <cell r="G4670">
            <v>0</v>
          </cell>
        </row>
        <row r="4671">
          <cell r="A4671">
            <v>36641</v>
          </cell>
          <cell r="B4671" t="str">
            <v>POS-POWGAS-EAST</v>
          </cell>
          <cell r="C4671" t="str">
            <v>EPMI-LT-SERC-PRC</v>
          </cell>
          <cell r="D4671" t="str">
            <v>P</v>
          </cell>
          <cell r="E4671">
            <v>36669</v>
          </cell>
          <cell r="F4671">
            <v>-7923.555829670513</v>
          </cell>
          <cell r="G4671">
            <v>-7923.555829670513</v>
          </cell>
        </row>
        <row r="4672">
          <cell r="A4672">
            <v>36641</v>
          </cell>
          <cell r="B4672" t="str">
            <v>POS-POWGAS-EAST</v>
          </cell>
          <cell r="C4672" t="str">
            <v>EPMI-LT-SERC-PRC</v>
          </cell>
          <cell r="D4672" t="str">
            <v>P</v>
          </cell>
          <cell r="E4672">
            <v>36669</v>
          </cell>
          <cell r="F4672">
            <v>-792.35558296705108</v>
          </cell>
          <cell r="G4672">
            <v>-792.35558296705108</v>
          </cell>
        </row>
        <row r="4673">
          <cell r="A4673">
            <v>36641</v>
          </cell>
          <cell r="B4673" t="str">
            <v>POS-POWGAS-EAST</v>
          </cell>
          <cell r="C4673" t="str">
            <v>EPMI-LT-SERC-PRC</v>
          </cell>
          <cell r="D4673" t="str">
            <v>P</v>
          </cell>
          <cell r="E4673">
            <v>36669</v>
          </cell>
          <cell r="F4673">
            <v>0</v>
          </cell>
          <cell r="G4673">
            <v>0</v>
          </cell>
        </row>
        <row r="4674">
          <cell r="A4674">
            <v>36641</v>
          </cell>
          <cell r="B4674" t="str">
            <v>POS-POWGAS-EAST</v>
          </cell>
          <cell r="C4674" t="str">
            <v>EPMI-LT-SERC-PRC</v>
          </cell>
          <cell r="D4674" t="str">
            <v>P</v>
          </cell>
          <cell r="E4674">
            <v>36669</v>
          </cell>
          <cell r="F4674">
            <v>-1584.7111659341022</v>
          </cell>
          <cell r="G4674">
            <v>-1584.7111659341022</v>
          </cell>
        </row>
        <row r="4675">
          <cell r="A4675">
            <v>36641</v>
          </cell>
          <cell r="B4675" t="str">
            <v>POS-POWGAS-EAST</v>
          </cell>
          <cell r="C4675" t="str">
            <v>EPMI-LT-SERC-PRC</v>
          </cell>
          <cell r="D4675" t="str">
            <v>P</v>
          </cell>
          <cell r="E4675">
            <v>36669</v>
          </cell>
          <cell r="F4675">
            <v>-792.35558296705108</v>
          </cell>
          <cell r="G4675">
            <v>-792.35558296705108</v>
          </cell>
        </row>
        <row r="4676">
          <cell r="A4676">
            <v>36641</v>
          </cell>
          <cell r="B4676" t="str">
            <v>POS-POWGAS-EAST</v>
          </cell>
          <cell r="C4676" t="str">
            <v>EPMI-LT-SERC-PRC</v>
          </cell>
          <cell r="D4676" t="str">
            <v>P</v>
          </cell>
          <cell r="E4676">
            <v>36669</v>
          </cell>
          <cell r="F4676">
            <v>2377.0667489011489</v>
          </cell>
          <cell r="G4676">
            <v>2377.0667489011489</v>
          </cell>
        </row>
        <row r="4677">
          <cell r="A4677">
            <v>36641</v>
          </cell>
          <cell r="B4677" t="str">
            <v>POS-POWGAS-EAST</v>
          </cell>
          <cell r="C4677" t="str">
            <v>EPMI-LT-SERC-PRC</v>
          </cell>
          <cell r="D4677" t="str">
            <v>P</v>
          </cell>
          <cell r="E4677">
            <v>36669</v>
          </cell>
          <cell r="F4677">
            <v>-6338.8446637364104</v>
          </cell>
          <cell r="G4677">
            <v>-6338.8446637364104</v>
          </cell>
        </row>
        <row r="4678">
          <cell r="A4678">
            <v>36641</v>
          </cell>
          <cell r="B4678" t="str">
            <v>POS-POWGAS-EAST</v>
          </cell>
          <cell r="C4678" t="str">
            <v>EPMI-LT-SERC-PRC</v>
          </cell>
          <cell r="D4678" t="str">
            <v>P</v>
          </cell>
          <cell r="E4678">
            <v>36669</v>
          </cell>
          <cell r="F4678">
            <v>4754.1334978022996</v>
          </cell>
          <cell r="G4678">
            <v>4754.1334978022996</v>
          </cell>
        </row>
        <row r="4679">
          <cell r="A4679">
            <v>36641</v>
          </cell>
          <cell r="B4679" t="str">
            <v>POS-POWGAS-EAST</v>
          </cell>
          <cell r="C4679" t="str">
            <v>EPMI-LT-SERC-PRC</v>
          </cell>
          <cell r="D4679" t="str">
            <v>P</v>
          </cell>
          <cell r="E4679">
            <v>36669</v>
          </cell>
          <cell r="F4679">
            <v>6338.844663736435</v>
          </cell>
          <cell r="G4679">
            <v>6338.844663736435</v>
          </cell>
        </row>
        <row r="4680">
          <cell r="A4680">
            <v>36641</v>
          </cell>
          <cell r="B4680" t="str">
            <v>POS-POWGAS-EAST</v>
          </cell>
          <cell r="C4680" t="str">
            <v>EPMI-LT-SERC-PRC</v>
          </cell>
          <cell r="D4680" t="str">
            <v>P</v>
          </cell>
          <cell r="E4680">
            <v>36669</v>
          </cell>
          <cell r="F4680">
            <v>-792.35558296705108</v>
          </cell>
          <cell r="G4680">
            <v>-792.35558296705108</v>
          </cell>
        </row>
        <row r="4681">
          <cell r="A4681">
            <v>36641</v>
          </cell>
          <cell r="B4681" t="str">
            <v>POS-POWGAS-EAST</v>
          </cell>
          <cell r="C4681" t="str">
            <v>EPMI-LT-SERC-PRC</v>
          </cell>
          <cell r="D4681" t="str">
            <v>P</v>
          </cell>
          <cell r="E4681">
            <v>36669</v>
          </cell>
          <cell r="F4681">
            <v>1584.7111659341022</v>
          </cell>
          <cell r="G4681">
            <v>1584.7111659341022</v>
          </cell>
        </row>
        <row r="4682">
          <cell r="A4682">
            <v>36641</v>
          </cell>
          <cell r="B4682" t="str">
            <v>POS-POWGAS-EAST</v>
          </cell>
          <cell r="C4682" t="str">
            <v>EPMI-LT-SERC-PRC</v>
          </cell>
          <cell r="D4682" t="str">
            <v>P</v>
          </cell>
          <cell r="E4682">
            <v>36669</v>
          </cell>
          <cell r="F4682">
            <v>-1584.7111659341022</v>
          </cell>
          <cell r="G4682">
            <v>-1584.7111659341022</v>
          </cell>
        </row>
        <row r="4683">
          <cell r="A4683">
            <v>36641</v>
          </cell>
          <cell r="B4683" t="str">
            <v>POS-POWGAS-EAST</v>
          </cell>
          <cell r="C4683" t="str">
            <v>EPMI-LT-SERC-PRC</v>
          </cell>
          <cell r="D4683" t="str">
            <v>P</v>
          </cell>
          <cell r="E4683">
            <v>36670</v>
          </cell>
          <cell r="F4683">
            <v>0</v>
          </cell>
          <cell r="G4683">
            <v>0</v>
          </cell>
        </row>
        <row r="4684">
          <cell r="A4684">
            <v>36641</v>
          </cell>
          <cell r="B4684" t="str">
            <v>POS-POWGAS-EAST</v>
          </cell>
          <cell r="C4684" t="str">
            <v>EPMI-LT-SERC-PRC</v>
          </cell>
          <cell r="D4684" t="str">
            <v>P</v>
          </cell>
          <cell r="E4684">
            <v>36670</v>
          </cell>
          <cell r="F4684">
            <v>5546.4890807693555</v>
          </cell>
          <cell r="G4684">
            <v>5546.4890807693555</v>
          </cell>
        </row>
        <row r="4685">
          <cell r="A4685">
            <v>36641</v>
          </cell>
          <cell r="B4685" t="str">
            <v>POS-POWGAS-EAST</v>
          </cell>
          <cell r="C4685" t="str">
            <v>EPMI-LT-SERC-PRC</v>
          </cell>
          <cell r="D4685" t="str">
            <v>P</v>
          </cell>
          <cell r="E4685">
            <v>36670</v>
          </cell>
          <cell r="F4685">
            <v>2377.066748901153</v>
          </cell>
          <cell r="G4685">
            <v>2377.066748901153</v>
          </cell>
        </row>
        <row r="4686">
          <cell r="A4686">
            <v>36641</v>
          </cell>
          <cell r="B4686" t="str">
            <v>POS-POWGAS-EAST</v>
          </cell>
          <cell r="C4686" t="str">
            <v>EPMI-LT-SERC-PRC</v>
          </cell>
          <cell r="D4686" t="str">
            <v>P</v>
          </cell>
          <cell r="E4686">
            <v>36670</v>
          </cell>
          <cell r="F4686">
            <v>2377.066748901153</v>
          </cell>
          <cell r="G4686">
            <v>2377.066748901153</v>
          </cell>
        </row>
        <row r="4687">
          <cell r="A4687">
            <v>36641</v>
          </cell>
          <cell r="B4687" t="str">
            <v>POS-POWGAS-EAST</v>
          </cell>
          <cell r="C4687" t="str">
            <v>EPMI-LT-SERC-PRC</v>
          </cell>
          <cell r="D4687" t="str">
            <v>P</v>
          </cell>
          <cell r="E4687">
            <v>36670</v>
          </cell>
          <cell r="F4687">
            <v>1584.7111659341022</v>
          </cell>
          <cell r="G4687">
            <v>1584.7111659341022</v>
          </cell>
        </row>
        <row r="4688">
          <cell r="A4688">
            <v>36641</v>
          </cell>
          <cell r="B4688" t="str">
            <v>POS-POWGAS-EAST</v>
          </cell>
          <cell r="C4688" t="str">
            <v>EPMI-LT-SERC-PRC</v>
          </cell>
          <cell r="D4688" t="str">
            <v>P</v>
          </cell>
          <cell r="E4688">
            <v>36670</v>
          </cell>
          <cell r="F4688">
            <v>0</v>
          </cell>
          <cell r="G4688">
            <v>0</v>
          </cell>
        </row>
        <row r="4689">
          <cell r="A4689">
            <v>36641</v>
          </cell>
          <cell r="B4689" t="str">
            <v>POS-POWGAS-EAST</v>
          </cell>
          <cell r="C4689" t="str">
            <v>EPMI-LT-SERC-PRC</v>
          </cell>
          <cell r="D4689" t="str">
            <v>P</v>
          </cell>
          <cell r="E4689">
            <v>36670</v>
          </cell>
          <cell r="F4689">
            <v>-1584.7111659341022</v>
          </cell>
          <cell r="G4689">
            <v>-1584.7111659341022</v>
          </cell>
        </row>
        <row r="4690">
          <cell r="A4690">
            <v>36641</v>
          </cell>
          <cell r="B4690" t="str">
            <v>POS-POWGAS-EAST</v>
          </cell>
          <cell r="C4690" t="str">
            <v>EPMI-LT-SERC-PRC</v>
          </cell>
          <cell r="D4690" t="str">
            <v>P</v>
          </cell>
          <cell r="E4690">
            <v>36670</v>
          </cell>
          <cell r="F4690">
            <v>2377.066748901153</v>
          </cell>
          <cell r="G4690">
            <v>2377.066748901153</v>
          </cell>
        </row>
        <row r="4691">
          <cell r="A4691">
            <v>36641</v>
          </cell>
          <cell r="B4691" t="str">
            <v>POS-POWGAS-EAST</v>
          </cell>
          <cell r="C4691" t="str">
            <v>EPMI-LT-SERC-PRC</v>
          </cell>
          <cell r="D4691" t="str">
            <v>P</v>
          </cell>
          <cell r="E4691">
            <v>36670</v>
          </cell>
          <cell r="F4691">
            <v>792.35558296705108</v>
          </cell>
          <cell r="G4691">
            <v>792.35558296705108</v>
          </cell>
        </row>
        <row r="4692">
          <cell r="A4692">
            <v>36641</v>
          </cell>
          <cell r="B4692" t="str">
            <v>POS-POWGAS-EAST</v>
          </cell>
          <cell r="C4692" t="str">
            <v>EPMI-LT-SERC-PRC</v>
          </cell>
          <cell r="D4692" t="str">
            <v>P</v>
          </cell>
          <cell r="E4692">
            <v>36670</v>
          </cell>
          <cell r="F4692">
            <v>0</v>
          </cell>
          <cell r="G4692">
            <v>0</v>
          </cell>
        </row>
        <row r="4693">
          <cell r="A4693">
            <v>36641</v>
          </cell>
          <cell r="B4693" t="str">
            <v>POS-POWGAS-EAST</v>
          </cell>
          <cell r="C4693" t="str">
            <v>EPMI-LT-SERC-PRC</v>
          </cell>
          <cell r="D4693" t="str">
            <v>P</v>
          </cell>
          <cell r="E4693">
            <v>36670</v>
          </cell>
          <cell r="F4693">
            <v>-7923.555829670513</v>
          </cell>
          <cell r="G4693">
            <v>-7923.555829670513</v>
          </cell>
        </row>
        <row r="4694">
          <cell r="A4694">
            <v>36641</v>
          </cell>
          <cell r="B4694" t="str">
            <v>POS-POWGAS-EAST</v>
          </cell>
          <cell r="C4694" t="str">
            <v>EPMI-LT-SERC-PRC</v>
          </cell>
          <cell r="D4694" t="str">
            <v>P</v>
          </cell>
          <cell r="E4694">
            <v>36670</v>
          </cell>
          <cell r="F4694">
            <v>-792.35558296705108</v>
          </cell>
          <cell r="G4694">
            <v>-792.35558296705108</v>
          </cell>
        </row>
        <row r="4695">
          <cell r="A4695">
            <v>36641</v>
          </cell>
          <cell r="B4695" t="str">
            <v>POS-POWGAS-EAST</v>
          </cell>
          <cell r="C4695" t="str">
            <v>EPMI-LT-SERC-PRC</v>
          </cell>
          <cell r="D4695" t="str">
            <v>P</v>
          </cell>
          <cell r="E4695">
            <v>36670</v>
          </cell>
          <cell r="F4695">
            <v>0</v>
          </cell>
          <cell r="G4695">
            <v>0</v>
          </cell>
        </row>
        <row r="4696">
          <cell r="A4696">
            <v>36641</v>
          </cell>
          <cell r="B4696" t="str">
            <v>POS-POWGAS-EAST</v>
          </cell>
          <cell r="C4696" t="str">
            <v>EPMI-LT-SERC-PRC</v>
          </cell>
          <cell r="D4696" t="str">
            <v>P</v>
          </cell>
          <cell r="E4696">
            <v>36670</v>
          </cell>
          <cell r="F4696">
            <v>-1584.7111659341022</v>
          </cell>
          <cell r="G4696">
            <v>-1584.7111659341022</v>
          </cell>
        </row>
        <row r="4697">
          <cell r="A4697">
            <v>36641</v>
          </cell>
          <cell r="B4697" t="str">
            <v>POS-POWGAS-EAST</v>
          </cell>
          <cell r="C4697" t="str">
            <v>EPMI-LT-SERC-PRC</v>
          </cell>
          <cell r="D4697" t="str">
            <v>P</v>
          </cell>
          <cell r="E4697">
            <v>36670</v>
          </cell>
          <cell r="F4697">
            <v>-792.35558296705108</v>
          </cell>
          <cell r="G4697">
            <v>-792.35558296705108</v>
          </cell>
        </row>
        <row r="4698">
          <cell r="A4698">
            <v>36641</v>
          </cell>
          <cell r="B4698" t="str">
            <v>POS-POWGAS-EAST</v>
          </cell>
          <cell r="C4698" t="str">
            <v>EPMI-LT-SERC-PRC</v>
          </cell>
          <cell r="D4698" t="str">
            <v>P</v>
          </cell>
          <cell r="E4698">
            <v>36670</v>
          </cell>
          <cell r="F4698">
            <v>2377.0667489011489</v>
          </cell>
          <cell r="G4698">
            <v>2377.0667489011489</v>
          </cell>
        </row>
        <row r="4699">
          <cell r="A4699">
            <v>36641</v>
          </cell>
          <cell r="B4699" t="str">
            <v>POS-POWGAS-EAST</v>
          </cell>
          <cell r="C4699" t="str">
            <v>EPMI-LT-SERC-PRC</v>
          </cell>
          <cell r="D4699" t="str">
            <v>P</v>
          </cell>
          <cell r="E4699">
            <v>36670</v>
          </cell>
          <cell r="F4699">
            <v>-6338.8446637364104</v>
          </cell>
          <cell r="G4699">
            <v>-6338.8446637364104</v>
          </cell>
        </row>
        <row r="4700">
          <cell r="A4700">
            <v>36641</v>
          </cell>
          <cell r="B4700" t="str">
            <v>POS-POWGAS-EAST</v>
          </cell>
          <cell r="C4700" t="str">
            <v>EPMI-LT-SERC-PRC</v>
          </cell>
          <cell r="D4700" t="str">
            <v>P</v>
          </cell>
          <cell r="E4700">
            <v>36670</v>
          </cell>
          <cell r="F4700">
            <v>4754.1334978022996</v>
          </cell>
          <cell r="G4700">
            <v>4754.1334978022996</v>
          </cell>
        </row>
        <row r="4701">
          <cell r="A4701">
            <v>36641</v>
          </cell>
          <cell r="B4701" t="str">
            <v>POS-POWGAS-EAST</v>
          </cell>
          <cell r="C4701" t="str">
            <v>EPMI-LT-SERC-PRC</v>
          </cell>
          <cell r="D4701" t="str">
            <v>P</v>
          </cell>
          <cell r="E4701">
            <v>36670</v>
          </cell>
          <cell r="F4701">
            <v>6338.844663736415</v>
          </cell>
          <cell r="G4701">
            <v>6338.844663736415</v>
          </cell>
        </row>
        <row r="4702">
          <cell r="A4702">
            <v>36641</v>
          </cell>
          <cell r="B4702" t="str">
            <v>POS-POWGAS-EAST</v>
          </cell>
          <cell r="C4702" t="str">
            <v>EPMI-LT-SERC-PRC</v>
          </cell>
          <cell r="D4702" t="str">
            <v>P</v>
          </cell>
          <cell r="E4702">
            <v>36670</v>
          </cell>
          <cell r="F4702">
            <v>-792.35558296705108</v>
          </cell>
          <cell r="G4702">
            <v>-792.35558296705108</v>
          </cell>
        </row>
        <row r="4703">
          <cell r="A4703">
            <v>36641</v>
          </cell>
          <cell r="B4703" t="str">
            <v>POS-POWGAS-EAST</v>
          </cell>
          <cell r="C4703" t="str">
            <v>EPMI-LT-SERC-PRC</v>
          </cell>
          <cell r="D4703" t="str">
            <v>P</v>
          </cell>
          <cell r="E4703">
            <v>36670</v>
          </cell>
          <cell r="F4703">
            <v>1584.7111659341022</v>
          </cell>
          <cell r="G4703">
            <v>1584.7111659341022</v>
          </cell>
        </row>
        <row r="4704">
          <cell r="A4704">
            <v>36641</v>
          </cell>
          <cell r="B4704" t="str">
            <v>POS-POWGAS-EAST</v>
          </cell>
          <cell r="C4704" t="str">
            <v>EPMI-LT-SERC-PRC</v>
          </cell>
          <cell r="D4704" t="str">
            <v>P</v>
          </cell>
          <cell r="E4704">
            <v>36670</v>
          </cell>
          <cell r="F4704">
            <v>-1584.7111659341022</v>
          </cell>
          <cell r="G4704">
            <v>-1584.7111659341022</v>
          </cell>
        </row>
        <row r="4705">
          <cell r="A4705">
            <v>36641</v>
          </cell>
          <cell r="B4705" t="str">
            <v>POS-POWGAS-EAST</v>
          </cell>
          <cell r="C4705" t="str">
            <v>EPMI-LT-SERC-PRC</v>
          </cell>
          <cell r="D4705" t="str">
            <v>P</v>
          </cell>
          <cell r="E4705">
            <v>36671</v>
          </cell>
          <cell r="F4705">
            <v>0</v>
          </cell>
          <cell r="G4705">
            <v>0</v>
          </cell>
        </row>
        <row r="4706">
          <cell r="A4706">
            <v>36641</v>
          </cell>
          <cell r="B4706" t="str">
            <v>POS-POWGAS-EAST</v>
          </cell>
          <cell r="C4706" t="str">
            <v>EPMI-LT-SERC-PRC</v>
          </cell>
          <cell r="D4706" t="str">
            <v>P</v>
          </cell>
          <cell r="E4706">
            <v>36671</v>
          </cell>
          <cell r="F4706">
            <v>5546.4890807693555</v>
          </cell>
          <cell r="G4706">
            <v>5546.4890807693555</v>
          </cell>
        </row>
        <row r="4707">
          <cell r="A4707">
            <v>36641</v>
          </cell>
          <cell r="B4707" t="str">
            <v>POS-POWGAS-EAST</v>
          </cell>
          <cell r="C4707" t="str">
            <v>EPMI-LT-SERC-PRC</v>
          </cell>
          <cell r="D4707" t="str">
            <v>P</v>
          </cell>
          <cell r="E4707">
            <v>36671</v>
          </cell>
          <cell r="F4707">
            <v>2377.066748901153</v>
          </cell>
          <cell r="G4707">
            <v>2377.066748901153</v>
          </cell>
        </row>
        <row r="4708">
          <cell r="A4708">
            <v>36641</v>
          </cell>
          <cell r="B4708" t="str">
            <v>POS-POWGAS-EAST</v>
          </cell>
          <cell r="C4708" t="str">
            <v>EPMI-LT-SERC-PRC</v>
          </cell>
          <cell r="D4708" t="str">
            <v>P</v>
          </cell>
          <cell r="E4708">
            <v>36671</v>
          </cell>
          <cell r="F4708">
            <v>2377.066748901153</v>
          </cell>
          <cell r="G4708">
            <v>2377.066748901153</v>
          </cell>
        </row>
        <row r="4709">
          <cell r="A4709">
            <v>36641</v>
          </cell>
          <cell r="B4709" t="str">
            <v>POS-POWGAS-EAST</v>
          </cell>
          <cell r="C4709" t="str">
            <v>EPMI-LT-SERC-PRC</v>
          </cell>
          <cell r="D4709" t="str">
            <v>P</v>
          </cell>
          <cell r="E4709">
            <v>36671</v>
          </cell>
          <cell r="F4709">
            <v>1584.7111659341022</v>
          </cell>
          <cell r="G4709">
            <v>1584.7111659341022</v>
          </cell>
        </row>
        <row r="4710">
          <cell r="A4710">
            <v>36641</v>
          </cell>
          <cell r="B4710" t="str">
            <v>POS-POWGAS-EAST</v>
          </cell>
          <cell r="C4710" t="str">
            <v>EPMI-LT-SERC-PRC</v>
          </cell>
          <cell r="D4710" t="str">
            <v>P</v>
          </cell>
          <cell r="E4710">
            <v>36671</v>
          </cell>
          <cell r="F4710">
            <v>0</v>
          </cell>
          <cell r="G4710">
            <v>0</v>
          </cell>
        </row>
        <row r="4711">
          <cell r="A4711">
            <v>36641</v>
          </cell>
          <cell r="B4711" t="str">
            <v>POS-POWGAS-EAST</v>
          </cell>
          <cell r="C4711" t="str">
            <v>EPMI-LT-SERC-PRC</v>
          </cell>
          <cell r="D4711" t="str">
            <v>P</v>
          </cell>
          <cell r="E4711">
            <v>36671</v>
          </cell>
          <cell r="F4711">
            <v>-1584.7111659341022</v>
          </cell>
          <cell r="G4711">
            <v>-1584.7111659341022</v>
          </cell>
        </row>
        <row r="4712">
          <cell r="A4712">
            <v>36641</v>
          </cell>
          <cell r="B4712" t="str">
            <v>POS-POWGAS-EAST</v>
          </cell>
          <cell r="C4712" t="str">
            <v>EPMI-LT-SERC-PRC</v>
          </cell>
          <cell r="D4712" t="str">
            <v>P</v>
          </cell>
          <cell r="E4712">
            <v>36671</v>
          </cell>
          <cell r="F4712">
            <v>2377.066748901153</v>
          </cell>
          <cell r="G4712">
            <v>2377.066748901153</v>
          </cell>
        </row>
        <row r="4713">
          <cell r="A4713">
            <v>36641</v>
          </cell>
          <cell r="B4713" t="str">
            <v>POS-POWGAS-EAST</v>
          </cell>
          <cell r="C4713" t="str">
            <v>EPMI-LT-SERC-PRC</v>
          </cell>
          <cell r="D4713" t="str">
            <v>P</v>
          </cell>
          <cell r="E4713">
            <v>36671</v>
          </cell>
          <cell r="F4713">
            <v>792.35558296705108</v>
          </cell>
          <cell r="G4713">
            <v>792.35558296705108</v>
          </cell>
        </row>
        <row r="4714">
          <cell r="A4714">
            <v>36641</v>
          </cell>
          <cell r="B4714" t="str">
            <v>POS-POWGAS-EAST</v>
          </cell>
          <cell r="C4714" t="str">
            <v>EPMI-LT-SERC-PRC</v>
          </cell>
          <cell r="D4714" t="str">
            <v>P</v>
          </cell>
          <cell r="E4714">
            <v>36671</v>
          </cell>
          <cell r="F4714">
            <v>0</v>
          </cell>
          <cell r="G4714">
            <v>0</v>
          </cell>
        </row>
        <row r="4715">
          <cell r="A4715">
            <v>36641</v>
          </cell>
          <cell r="B4715" t="str">
            <v>POS-POWGAS-EAST</v>
          </cell>
          <cell r="C4715" t="str">
            <v>EPMI-LT-SERC-PRC</v>
          </cell>
          <cell r="D4715" t="str">
            <v>P</v>
          </cell>
          <cell r="E4715">
            <v>36671</v>
          </cell>
          <cell r="F4715">
            <v>-7923.555829670513</v>
          </cell>
          <cell r="G4715">
            <v>-7923.555829670513</v>
          </cell>
        </row>
        <row r="4716">
          <cell r="A4716">
            <v>36641</v>
          </cell>
          <cell r="B4716" t="str">
            <v>POS-POWGAS-EAST</v>
          </cell>
          <cell r="C4716" t="str">
            <v>EPMI-LT-SERC-PRC</v>
          </cell>
          <cell r="D4716" t="str">
            <v>P</v>
          </cell>
          <cell r="E4716">
            <v>36671</v>
          </cell>
          <cell r="F4716">
            <v>-792.35558296705108</v>
          </cell>
          <cell r="G4716">
            <v>-792.35558296705108</v>
          </cell>
        </row>
        <row r="4717">
          <cell r="A4717">
            <v>36641</v>
          </cell>
          <cell r="B4717" t="str">
            <v>POS-POWGAS-EAST</v>
          </cell>
          <cell r="C4717" t="str">
            <v>EPMI-LT-SERC-PRC</v>
          </cell>
          <cell r="D4717" t="str">
            <v>P</v>
          </cell>
          <cell r="E4717">
            <v>36671</v>
          </cell>
          <cell r="F4717">
            <v>0</v>
          </cell>
          <cell r="G4717">
            <v>0</v>
          </cell>
        </row>
        <row r="4718">
          <cell r="A4718">
            <v>36641</v>
          </cell>
          <cell r="B4718" t="str">
            <v>POS-POWGAS-EAST</v>
          </cell>
          <cell r="C4718" t="str">
            <v>EPMI-LT-SERC-PRC</v>
          </cell>
          <cell r="D4718" t="str">
            <v>P</v>
          </cell>
          <cell r="E4718">
            <v>36671</v>
          </cell>
          <cell r="F4718">
            <v>-1584.7111659341022</v>
          </cell>
          <cell r="G4718">
            <v>-1584.7111659341022</v>
          </cell>
        </row>
        <row r="4719">
          <cell r="A4719">
            <v>36641</v>
          </cell>
          <cell r="B4719" t="str">
            <v>POS-POWGAS-EAST</v>
          </cell>
          <cell r="C4719" t="str">
            <v>EPMI-LT-SERC-PRC</v>
          </cell>
          <cell r="D4719" t="str">
            <v>P</v>
          </cell>
          <cell r="E4719">
            <v>36671</v>
          </cell>
          <cell r="F4719">
            <v>-792.35558296705108</v>
          </cell>
          <cell r="G4719">
            <v>-792.35558296705108</v>
          </cell>
        </row>
        <row r="4720">
          <cell r="A4720">
            <v>36641</v>
          </cell>
          <cell r="B4720" t="str">
            <v>POS-POWGAS-EAST</v>
          </cell>
          <cell r="C4720" t="str">
            <v>EPMI-LT-SERC-PRC</v>
          </cell>
          <cell r="D4720" t="str">
            <v>P</v>
          </cell>
          <cell r="E4720">
            <v>36671</v>
          </cell>
          <cell r="F4720">
            <v>2377.0667489011489</v>
          </cell>
          <cell r="G4720">
            <v>2377.0667489011489</v>
          </cell>
        </row>
        <row r="4721">
          <cell r="A4721">
            <v>36641</v>
          </cell>
          <cell r="B4721" t="str">
            <v>POS-POWGAS-EAST</v>
          </cell>
          <cell r="C4721" t="str">
            <v>EPMI-LT-SERC-PRC</v>
          </cell>
          <cell r="D4721" t="str">
            <v>P</v>
          </cell>
          <cell r="E4721">
            <v>36671</v>
          </cell>
          <cell r="F4721">
            <v>-6338.8446637364104</v>
          </cell>
          <cell r="G4721">
            <v>-6338.8446637364104</v>
          </cell>
        </row>
        <row r="4722">
          <cell r="A4722">
            <v>36641</v>
          </cell>
          <cell r="B4722" t="str">
            <v>POS-POWGAS-EAST</v>
          </cell>
          <cell r="C4722" t="str">
            <v>EPMI-LT-SERC-PRC</v>
          </cell>
          <cell r="D4722" t="str">
            <v>P</v>
          </cell>
          <cell r="E4722">
            <v>36671</v>
          </cell>
          <cell r="F4722">
            <v>4754.1334978022996</v>
          </cell>
          <cell r="G4722">
            <v>4754.1334978022996</v>
          </cell>
        </row>
        <row r="4723">
          <cell r="A4723">
            <v>36641</v>
          </cell>
          <cell r="B4723" t="str">
            <v>POS-POWGAS-EAST</v>
          </cell>
          <cell r="C4723" t="str">
            <v>EPMI-LT-SERC-PRC</v>
          </cell>
          <cell r="D4723" t="str">
            <v>P</v>
          </cell>
          <cell r="E4723">
            <v>36671</v>
          </cell>
          <cell r="F4723">
            <v>6338.844663736415</v>
          </cell>
          <cell r="G4723">
            <v>6338.844663736415</v>
          </cell>
        </row>
        <row r="4724">
          <cell r="A4724">
            <v>36641</v>
          </cell>
          <cell r="B4724" t="str">
            <v>POS-POWGAS-EAST</v>
          </cell>
          <cell r="C4724" t="str">
            <v>EPMI-LT-SERC-PRC</v>
          </cell>
          <cell r="D4724" t="str">
            <v>P</v>
          </cell>
          <cell r="E4724">
            <v>36671</v>
          </cell>
          <cell r="F4724">
            <v>-792.35558296705108</v>
          </cell>
          <cell r="G4724">
            <v>-792.35558296705108</v>
          </cell>
        </row>
        <row r="4725">
          <cell r="A4725">
            <v>36641</v>
          </cell>
          <cell r="B4725" t="str">
            <v>POS-POWGAS-EAST</v>
          </cell>
          <cell r="C4725" t="str">
            <v>EPMI-LT-SERC-PRC</v>
          </cell>
          <cell r="D4725" t="str">
            <v>P</v>
          </cell>
          <cell r="E4725">
            <v>36671</v>
          </cell>
          <cell r="F4725">
            <v>1584.7111659341022</v>
          </cell>
          <cell r="G4725">
            <v>1584.7111659341022</v>
          </cell>
        </row>
        <row r="4726">
          <cell r="A4726">
            <v>36641</v>
          </cell>
          <cell r="B4726" t="str">
            <v>POS-POWGAS-EAST</v>
          </cell>
          <cell r="C4726" t="str">
            <v>EPMI-LT-SERC-PRC</v>
          </cell>
          <cell r="D4726" t="str">
            <v>P</v>
          </cell>
          <cell r="E4726">
            <v>36671</v>
          </cell>
          <cell r="F4726">
            <v>-1584.7111659341022</v>
          </cell>
          <cell r="G4726">
            <v>-1584.7111659341022</v>
          </cell>
        </row>
        <row r="4727">
          <cell r="A4727">
            <v>36641</v>
          </cell>
          <cell r="B4727" t="str">
            <v>POS-POWGAS-EAST</v>
          </cell>
          <cell r="C4727" t="str">
            <v>EPMI-LT-SERC-PRC</v>
          </cell>
          <cell r="D4727" t="str">
            <v>P</v>
          </cell>
          <cell r="E4727">
            <v>36672</v>
          </cell>
          <cell r="F4727">
            <v>0</v>
          </cell>
          <cell r="G4727">
            <v>0</v>
          </cell>
        </row>
        <row r="4728">
          <cell r="A4728">
            <v>36641</v>
          </cell>
          <cell r="B4728" t="str">
            <v>POS-POWGAS-EAST</v>
          </cell>
          <cell r="C4728" t="str">
            <v>EPMI-LT-SERC-PRC</v>
          </cell>
          <cell r="D4728" t="str">
            <v>P</v>
          </cell>
          <cell r="E4728">
            <v>36672</v>
          </cell>
          <cell r="F4728">
            <v>5546.4890807693555</v>
          </cell>
          <cell r="G4728">
            <v>5546.4890807693555</v>
          </cell>
        </row>
        <row r="4729">
          <cell r="A4729">
            <v>36641</v>
          </cell>
          <cell r="B4729" t="str">
            <v>POS-POWGAS-EAST</v>
          </cell>
          <cell r="C4729" t="str">
            <v>EPMI-LT-SERC-PRC</v>
          </cell>
          <cell r="D4729" t="str">
            <v>P</v>
          </cell>
          <cell r="E4729">
            <v>36672</v>
          </cell>
          <cell r="F4729">
            <v>2377.066748901153</v>
          </cell>
          <cell r="G4729">
            <v>2377.066748901153</v>
          </cell>
        </row>
        <row r="4730">
          <cell r="A4730">
            <v>36641</v>
          </cell>
          <cell r="B4730" t="str">
            <v>POS-POWGAS-EAST</v>
          </cell>
          <cell r="C4730" t="str">
            <v>EPMI-LT-SERC-PRC</v>
          </cell>
          <cell r="D4730" t="str">
            <v>P</v>
          </cell>
          <cell r="E4730">
            <v>36672</v>
          </cell>
          <cell r="F4730">
            <v>2377.066748901153</v>
          </cell>
          <cell r="G4730">
            <v>2377.066748901153</v>
          </cell>
        </row>
        <row r="4731">
          <cell r="A4731">
            <v>36641</v>
          </cell>
          <cell r="B4731" t="str">
            <v>POS-POWGAS-EAST</v>
          </cell>
          <cell r="C4731" t="str">
            <v>EPMI-LT-SERC-PRC</v>
          </cell>
          <cell r="D4731" t="str">
            <v>P</v>
          </cell>
          <cell r="E4731">
            <v>36672</v>
          </cell>
          <cell r="F4731">
            <v>1584.7111659341022</v>
          </cell>
          <cell r="G4731">
            <v>1584.7111659341022</v>
          </cell>
        </row>
        <row r="4732">
          <cell r="A4732">
            <v>36641</v>
          </cell>
          <cell r="B4732" t="str">
            <v>POS-POWGAS-EAST</v>
          </cell>
          <cell r="C4732" t="str">
            <v>EPMI-LT-SERC-PRC</v>
          </cell>
          <cell r="D4732" t="str">
            <v>P</v>
          </cell>
          <cell r="E4732">
            <v>36672</v>
          </cell>
          <cell r="F4732">
            <v>0</v>
          </cell>
          <cell r="G4732">
            <v>0</v>
          </cell>
        </row>
        <row r="4733">
          <cell r="A4733">
            <v>36641</v>
          </cell>
          <cell r="B4733" t="str">
            <v>POS-POWGAS-EAST</v>
          </cell>
          <cell r="C4733" t="str">
            <v>EPMI-LT-SERC-PRC</v>
          </cell>
          <cell r="D4733" t="str">
            <v>P</v>
          </cell>
          <cell r="E4733">
            <v>36672</v>
          </cell>
          <cell r="F4733">
            <v>-1584.7111659341022</v>
          </cell>
          <cell r="G4733">
            <v>-1584.7111659341022</v>
          </cell>
        </row>
        <row r="4734">
          <cell r="A4734">
            <v>36641</v>
          </cell>
          <cell r="B4734" t="str">
            <v>POS-POWGAS-EAST</v>
          </cell>
          <cell r="C4734" t="str">
            <v>EPMI-LT-SERC-PRC</v>
          </cell>
          <cell r="D4734" t="str">
            <v>P</v>
          </cell>
          <cell r="E4734">
            <v>36672</v>
          </cell>
          <cell r="F4734">
            <v>2377.066748901153</v>
          </cell>
          <cell r="G4734">
            <v>2377.066748901153</v>
          </cell>
        </row>
        <row r="4735">
          <cell r="A4735">
            <v>36641</v>
          </cell>
          <cell r="B4735" t="str">
            <v>POS-POWGAS-EAST</v>
          </cell>
          <cell r="C4735" t="str">
            <v>EPMI-LT-SERC-PRC</v>
          </cell>
          <cell r="D4735" t="str">
            <v>P</v>
          </cell>
          <cell r="E4735">
            <v>36672</v>
          </cell>
          <cell r="F4735">
            <v>792.35558296705108</v>
          </cell>
          <cell r="G4735">
            <v>792.35558296705108</v>
          </cell>
        </row>
        <row r="4736">
          <cell r="A4736">
            <v>36641</v>
          </cell>
          <cell r="B4736" t="str">
            <v>POS-POWGAS-EAST</v>
          </cell>
          <cell r="C4736" t="str">
            <v>EPMI-LT-SERC-PRC</v>
          </cell>
          <cell r="D4736" t="str">
            <v>P</v>
          </cell>
          <cell r="E4736">
            <v>36672</v>
          </cell>
          <cell r="F4736">
            <v>0</v>
          </cell>
          <cell r="G4736">
            <v>0</v>
          </cell>
        </row>
        <row r="4737">
          <cell r="A4737">
            <v>36641</v>
          </cell>
          <cell r="B4737" t="str">
            <v>POS-POWGAS-EAST</v>
          </cell>
          <cell r="C4737" t="str">
            <v>EPMI-LT-SERC-PRC</v>
          </cell>
          <cell r="D4737" t="str">
            <v>P</v>
          </cell>
          <cell r="E4737">
            <v>36672</v>
          </cell>
          <cell r="F4737">
            <v>-7923.555829670513</v>
          </cell>
          <cell r="G4737">
            <v>-7923.555829670513</v>
          </cell>
        </row>
        <row r="4738">
          <cell r="A4738">
            <v>36641</v>
          </cell>
          <cell r="B4738" t="str">
            <v>POS-POWGAS-EAST</v>
          </cell>
          <cell r="C4738" t="str">
            <v>EPMI-LT-SERC-PRC</v>
          </cell>
          <cell r="D4738" t="str">
            <v>P</v>
          </cell>
          <cell r="E4738">
            <v>36672</v>
          </cell>
          <cell r="F4738">
            <v>-792.35558296705108</v>
          </cell>
          <cell r="G4738">
            <v>-792.35558296705108</v>
          </cell>
        </row>
        <row r="4739">
          <cell r="A4739">
            <v>36641</v>
          </cell>
          <cell r="B4739" t="str">
            <v>POS-POWGAS-EAST</v>
          </cell>
          <cell r="C4739" t="str">
            <v>EPMI-LT-SERC-PRC</v>
          </cell>
          <cell r="D4739" t="str">
            <v>P</v>
          </cell>
          <cell r="E4739">
            <v>36672</v>
          </cell>
          <cell r="F4739">
            <v>0</v>
          </cell>
          <cell r="G4739">
            <v>0</v>
          </cell>
        </row>
        <row r="4740">
          <cell r="A4740">
            <v>36641</v>
          </cell>
          <cell r="B4740" t="str">
            <v>POS-POWGAS-EAST</v>
          </cell>
          <cell r="C4740" t="str">
            <v>EPMI-LT-SERC-PRC</v>
          </cell>
          <cell r="D4740" t="str">
            <v>P</v>
          </cell>
          <cell r="E4740">
            <v>36672</v>
          </cell>
          <cell r="F4740">
            <v>-1584.7111659341022</v>
          </cell>
          <cell r="G4740">
            <v>-1584.7111659341022</v>
          </cell>
        </row>
        <row r="4741">
          <cell r="A4741">
            <v>36641</v>
          </cell>
          <cell r="B4741" t="str">
            <v>POS-POWGAS-EAST</v>
          </cell>
          <cell r="C4741" t="str">
            <v>EPMI-LT-SERC-PRC</v>
          </cell>
          <cell r="D4741" t="str">
            <v>P</v>
          </cell>
          <cell r="E4741">
            <v>36672</v>
          </cell>
          <cell r="F4741">
            <v>-792.35558296705108</v>
          </cell>
          <cell r="G4741">
            <v>-792.35558296705108</v>
          </cell>
        </row>
        <row r="4742">
          <cell r="A4742">
            <v>36641</v>
          </cell>
          <cell r="B4742" t="str">
            <v>POS-POWGAS-EAST</v>
          </cell>
          <cell r="C4742" t="str">
            <v>EPMI-LT-SERC-PRC</v>
          </cell>
          <cell r="D4742" t="str">
            <v>P</v>
          </cell>
          <cell r="E4742">
            <v>36672</v>
          </cell>
          <cell r="F4742">
            <v>2377.0667489011489</v>
          </cell>
          <cell r="G4742">
            <v>2377.0667489011489</v>
          </cell>
        </row>
        <row r="4743">
          <cell r="A4743">
            <v>36641</v>
          </cell>
          <cell r="B4743" t="str">
            <v>POS-POWGAS-EAST</v>
          </cell>
          <cell r="C4743" t="str">
            <v>EPMI-LT-SERC-PRC</v>
          </cell>
          <cell r="D4743" t="str">
            <v>P</v>
          </cell>
          <cell r="E4743">
            <v>36672</v>
          </cell>
          <cell r="F4743">
            <v>-6338.8446637364104</v>
          </cell>
          <cell r="G4743">
            <v>-6338.8446637364104</v>
          </cell>
        </row>
        <row r="4744">
          <cell r="A4744">
            <v>36641</v>
          </cell>
          <cell r="B4744" t="str">
            <v>POS-POWGAS-EAST</v>
          </cell>
          <cell r="C4744" t="str">
            <v>EPMI-LT-SERC-PRC</v>
          </cell>
          <cell r="D4744" t="str">
            <v>P</v>
          </cell>
          <cell r="E4744">
            <v>36672</v>
          </cell>
          <cell r="F4744">
            <v>4754.1334978022996</v>
          </cell>
          <cell r="G4744">
            <v>4754.1334978022996</v>
          </cell>
        </row>
        <row r="4745">
          <cell r="A4745">
            <v>36641</v>
          </cell>
          <cell r="B4745" t="str">
            <v>POS-POWGAS-EAST</v>
          </cell>
          <cell r="C4745" t="str">
            <v>EPMI-LT-SERC-PRC</v>
          </cell>
          <cell r="D4745" t="str">
            <v>P</v>
          </cell>
          <cell r="E4745">
            <v>36672</v>
          </cell>
          <cell r="F4745">
            <v>6338.844663736415</v>
          </cell>
          <cell r="G4745">
            <v>6338.844663736415</v>
          </cell>
        </row>
        <row r="4746">
          <cell r="A4746">
            <v>36641</v>
          </cell>
          <cell r="B4746" t="str">
            <v>POS-POWGAS-EAST</v>
          </cell>
          <cell r="C4746" t="str">
            <v>EPMI-LT-SERC-PRC</v>
          </cell>
          <cell r="D4746" t="str">
            <v>P</v>
          </cell>
          <cell r="E4746">
            <v>36672</v>
          </cell>
          <cell r="F4746">
            <v>-792.35558296705108</v>
          </cell>
          <cell r="G4746">
            <v>-792.35558296705108</v>
          </cell>
        </row>
        <row r="4747">
          <cell r="A4747">
            <v>36641</v>
          </cell>
          <cell r="B4747" t="str">
            <v>POS-POWGAS-EAST</v>
          </cell>
          <cell r="C4747" t="str">
            <v>EPMI-LT-SERC-PRC</v>
          </cell>
          <cell r="D4747" t="str">
            <v>P</v>
          </cell>
          <cell r="E4747">
            <v>36672</v>
          </cell>
          <cell r="F4747">
            <v>1584.7111659341022</v>
          </cell>
          <cell r="G4747">
            <v>1584.7111659341022</v>
          </cell>
        </row>
        <row r="4748">
          <cell r="A4748">
            <v>36641</v>
          </cell>
          <cell r="B4748" t="str">
            <v>POS-POWGAS-EAST</v>
          </cell>
          <cell r="C4748" t="str">
            <v>EPMI-LT-SERC-PRC</v>
          </cell>
          <cell r="D4748" t="str">
            <v>P</v>
          </cell>
          <cell r="E4748">
            <v>36672</v>
          </cell>
          <cell r="F4748">
            <v>-1584.7111659341022</v>
          </cell>
          <cell r="G4748">
            <v>-1584.7111659341022</v>
          </cell>
        </row>
        <row r="4749">
          <cell r="A4749">
            <v>36641</v>
          </cell>
          <cell r="B4749" t="str">
            <v>POS-POWGAS-EAST</v>
          </cell>
          <cell r="C4749" t="str">
            <v>EPMI-LT-SERC-PRC</v>
          </cell>
          <cell r="D4749" t="str">
            <v>P</v>
          </cell>
          <cell r="E4749">
            <v>36677</v>
          </cell>
          <cell r="F4749">
            <v>0</v>
          </cell>
          <cell r="G4749">
            <v>0</v>
          </cell>
        </row>
        <row r="4750">
          <cell r="A4750">
            <v>36641</v>
          </cell>
          <cell r="B4750" t="str">
            <v>POS-POWGAS-EAST</v>
          </cell>
          <cell r="C4750" t="str">
            <v>EPMI-LT-SERC-PRC</v>
          </cell>
          <cell r="D4750" t="str">
            <v>P</v>
          </cell>
          <cell r="E4750">
            <v>36677</v>
          </cell>
          <cell r="F4750">
            <v>11092.978161538711</v>
          </cell>
          <cell r="G4750">
            <v>11092.978161538711</v>
          </cell>
        </row>
        <row r="4751">
          <cell r="A4751">
            <v>36641</v>
          </cell>
          <cell r="B4751" t="str">
            <v>POS-POWGAS-EAST</v>
          </cell>
          <cell r="C4751" t="str">
            <v>EPMI-LT-SERC-PRC</v>
          </cell>
          <cell r="D4751" t="str">
            <v>P</v>
          </cell>
          <cell r="E4751">
            <v>36677</v>
          </cell>
          <cell r="F4751">
            <v>4754.1334978022996</v>
          </cell>
          <cell r="G4751">
            <v>4754.1334978022996</v>
          </cell>
        </row>
        <row r="4752">
          <cell r="A4752">
            <v>36641</v>
          </cell>
          <cell r="B4752" t="str">
            <v>POS-POWGAS-EAST</v>
          </cell>
          <cell r="C4752" t="str">
            <v>EPMI-LT-SERC-PRC</v>
          </cell>
          <cell r="D4752" t="str">
            <v>P</v>
          </cell>
          <cell r="E4752">
            <v>36677</v>
          </cell>
          <cell r="F4752">
            <v>4754.1334978022996</v>
          </cell>
          <cell r="G4752">
            <v>4754.1334978022996</v>
          </cell>
        </row>
        <row r="4753">
          <cell r="A4753">
            <v>36641</v>
          </cell>
          <cell r="B4753" t="str">
            <v>POS-POWGAS-EAST</v>
          </cell>
          <cell r="C4753" t="str">
            <v>EPMI-LT-SERC-PRC</v>
          </cell>
          <cell r="D4753" t="str">
            <v>P</v>
          </cell>
          <cell r="E4753">
            <v>36677</v>
          </cell>
          <cell r="F4753">
            <v>3169.4223318682007</v>
          </cell>
          <cell r="G4753">
            <v>3169.4223318682007</v>
          </cell>
        </row>
        <row r="4754">
          <cell r="A4754">
            <v>36641</v>
          </cell>
          <cell r="B4754" t="str">
            <v>POS-POWGAS-EAST</v>
          </cell>
          <cell r="C4754" t="str">
            <v>EPMI-LT-SERC-PRC</v>
          </cell>
          <cell r="D4754" t="str">
            <v>P</v>
          </cell>
          <cell r="E4754">
            <v>36677</v>
          </cell>
          <cell r="F4754">
            <v>0</v>
          </cell>
          <cell r="G4754">
            <v>0</v>
          </cell>
        </row>
        <row r="4755">
          <cell r="A4755">
            <v>36641</v>
          </cell>
          <cell r="B4755" t="str">
            <v>POS-POWGAS-EAST</v>
          </cell>
          <cell r="C4755" t="str">
            <v>EPMI-LT-SERC-PRC</v>
          </cell>
          <cell r="D4755" t="str">
            <v>P</v>
          </cell>
          <cell r="E4755">
            <v>36677</v>
          </cell>
          <cell r="F4755">
            <v>-3169.4223318682007</v>
          </cell>
          <cell r="G4755">
            <v>-3169.4223318682007</v>
          </cell>
        </row>
        <row r="4756">
          <cell r="A4756">
            <v>36641</v>
          </cell>
          <cell r="B4756" t="str">
            <v>POS-POWGAS-EAST</v>
          </cell>
          <cell r="C4756" t="str">
            <v>EPMI-LT-SERC-PRC</v>
          </cell>
          <cell r="D4756" t="str">
            <v>P</v>
          </cell>
          <cell r="E4756">
            <v>36677</v>
          </cell>
          <cell r="F4756">
            <v>4754.1334978022996</v>
          </cell>
          <cell r="G4756">
            <v>4754.1334978022996</v>
          </cell>
        </row>
        <row r="4757">
          <cell r="A4757">
            <v>36641</v>
          </cell>
          <cell r="B4757" t="str">
            <v>POS-POWGAS-EAST</v>
          </cell>
          <cell r="C4757" t="str">
            <v>EPMI-LT-SERC-PRC</v>
          </cell>
          <cell r="D4757" t="str">
            <v>P</v>
          </cell>
          <cell r="E4757">
            <v>36677</v>
          </cell>
          <cell r="F4757">
            <v>1584.7111659341003</v>
          </cell>
          <cell r="G4757">
            <v>1584.7111659341003</v>
          </cell>
        </row>
        <row r="4758">
          <cell r="A4758">
            <v>36641</v>
          </cell>
          <cell r="B4758" t="str">
            <v>POS-POWGAS-EAST</v>
          </cell>
          <cell r="C4758" t="str">
            <v>EPMI-LT-SERC-PRC</v>
          </cell>
          <cell r="D4758" t="str">
            <v>P</v>
          </cell>
          <cell r="E4758">
            <v>36677</v>
          </cell>
          <cell r="F4758">
            <v>0</v>
          </cell>
          <cell r="G4758">
            <v>0</v>
          </cell>
        </row>
        <row r="4759">
          <cell r="A4759">
            <v>36641</v>
          </cell>
          <cell r="B4759" t="str">
            <v>POS-POWGAS-EAST</v>
          </cell>
          <cell r="C4759" t="str">
            <v>EPMI-LT-SERC-PRC</v>
          </cell>
          <cell r="D4759" t="str">
            <v>P</v>
          </cell>
          <cell r="E4759">
            <v>36677</v>
          </cell>
          <cell r="F4759">
            <v>-15847.111659341035</v>
          </cell>
          <cell r="G4759">
            <v>-15847.111659341035</v>
          </cell>
        </row>
        <row r="4760">
          <cell r="A4760">
            <v>36641</v>
          </cell>
          <cell r="B4760" t="str">
            <v>POS-POWGAS-EAST</v>
          </cell>
          <cell r="C4760" t="str">
            <v>EPMI-LT-SERC-PRC</v>
          </cell>
          <cell r="D4760" t="str">
            <v>P</v>
          </cell>
          <cell r="E4760">
            <v>36677</v>
          </cell>
          <cell r="F4760">
            <v>-1584.7111659341003</v>
          </cell>
          <cell r="G4760">
            <v>-1584.7111659341003</v>
          </cell>
        </row>
        <row r="4761">
          <cell r="A4761">
            <v>36641</v>
          </cell>
          <cell r="B4761" t="str">
            <v>POS-POWGAS-EAST</v>
          </cell>
          <cell r="C4761" t="str">
            <v>EPMI-LT-SERC-PRC</v>
          </cell>
          <cell r="D4761" t="str">
            <v>P</v>
          </cell>
          <cell r="E4761">
            <v>36677</v>
          </cell>
          <cell r="F4761">
            <v>0</v>
          </cell>
          <cell r="G4761">
            <v>0</v>
          </cell>
        </row>
        <row r="4762">
          <cell r="A4762">
            <v>36641</v>
          </cell>
          <cell r="B4762" t="str">
            <v>POS-POWGAS-EAST</v>
          </cell>
          <cell r="C4762" t="str">
            <v>EPMI-LT-SERC-PRC</v>
          </cell>
          <cell r="D4762" t="str">
            <v>P</v>
          </cell>
          <cell r="E4762">
            <v>36677</v>
          </cell>
          <cell r="F4762">
            <v>-3169.4223318682007</v>
          </cell>
          <cell r="G4762">
            <v>-3169.4223318682007</v>
          </cell>
        </row>
        <row r="4763">
          <cell r="A4763">
            <v>36641</v>
          </cell>
          <cell r="B4763" t="str">
            <v>POS-POWGAS-EAST</v>
          </cell>
          <cell r="C4763" t="str">
            <v>EPMI-LT-SERC-PRC</v>
          </cell>
          <cell r="D4763" t="str">
            <v>P</v>
          </cell>
          <cell r="E4763">
            <v>36677</v>
          </cell>
          <cell r="F4763">
            <v>-1584.7111659341003</v>
          </cell>
          <cell r="G4763">
            <v>-1584.7111659341003</v>
          </cell>
        </row>
        <row r="4764">
          <cell r="A4764">
            <v>36641</v>
          </cell>
          <cell r="B4764" t="str">
            <v>POS-POWGAS-EAST</v>
          </cell>
          <cell r="C4764" t="str">
            <v>EPMI-LT-SERC-PRC</v>
          </cell>
          <cell r="D4764" t="str">
            <v>P</v>
          </cell>
          <cell r="E4764">
            <v>36677</v>
          </cell>
          <cell r="F4764">
            <v>4754.1334978023215</v>
          </cell>
          <cell r="G4764">
            <v>4754.1334978023215</v>
          </cell>
        </row>
        <row r="4765">
          <cell r="A4765">
            <v>36641</v>
          </cell>
          <cell r="B4765" t="str">
            <v>POS-POWGAS-EAST</v>
          </cell>
          <cell r="C4765" t="str">
            <v>EPMI-LT-SERC-PRC</v>
          </cell>
          <cell r="D4765" t="str">
            <v>P</v>
          </cell>
          <cell r="E4765">
            <v>36677</v>
          </cell>
          <cell r="F4765">
            <v>-12677.689327472794</v>
          </cell>
          <cell r="G4765">
            <v>-12677.689327472794</v>
          </cell>
        </row>
        <row r="4766">
          <cell r="A4766">
            <v>36641</v>
          </cell>
          <cell r="B4766" t="str">
            <v>POS-POWGAS-EAST</v>
          </cell>
          <cell r="C4766" t="str">
            <v>EPMI-LT-SERC-PRC</v>
          </cell>
          <cell r="D4766" t="str">
            <v>P</v>
          </cell>
          <cell r="E4766">
            <v>36677</v>
          </cell>
          <cell r="F4766">
            <v>9508.2669956046302</v>
          </cell>
          <cell r="G4766">
            <v>9508.2669956046302</v>
          </cell>
        </row>
        <row r="4767">
          <cell r="A4767">
            <v>36641</v>
          </cell>
          <cell r="B4767" t="str">
            <v>POS-POWGAS-EAST</v>
          </cell>
          <cell r="C4767" t="str">
            <v>EPMI-LT-SERC-PRC</v>
          </cell>
          <cell r="D4767" t="str">
            <v>P</v>
          </cell>
          <cell r="E4767">
            <v>36677</v>
          </cell>
          <cell r="F4767">
            <v>12677.689327472812</v>
          </cell>
          <cell r="G4767">
            <v>12677.689327472812</v>
          </cell>
        </row>
        <row r="4768">
          <cell r="A4768">
            <v>36641</v>
          </cell>
          <cell r="B4768" t="str">
            <v>POS-POWGAS-EAST</v>
          </cell>
          <cell r="C4768" t="str">
            <v>EPMI-LT-SERC-PRC</v>
          </cell>
          <cell r="D4768" t="str">
            <v>P</v>
          </cell>
          <cell r="E4768">
            <v>36677</v>
          </cell>
          <cell r="F4768">
            <v>-1584.7111659341003</v>
          </cell>
          <cell r="G4768">
            <v>-1584.7111659341003</v>
          </cell>
        </row>
        <row r="4769">
          <cell r="A4769">
            <v>36641</v>
          </cell>
          <cell r="B4769" t="str">
            <v>POS-POWGAS-EAST</v>
          </cell>
          <cell r="C4769" t="str">
            <v>EPMI-LT-SERC-PRC</v>
          </cell>
          <cell r="D4769" t="str">
            <v>P</v>
          </cell>
          <cell r="E4769">
            <v>36677</v>
          </cell>
          <cell r="F4769">
            <v>3169.4223318682007</v>
          </cell>
          <cell r="G4769">
            <v>3169.4223318682007</v>
          </cell>
        </row>
        <row r="4770">
          <cell r="A4770">
            <v>36641</v>
          </cell>
          <cell r="B4770" t="str">
            <v>POS-POWGAS-EAST</v>
          </cell>
          <cell r="C4770" t="str">
            <v>EPMI-LT-SERC-PRC</v>
          </cell>
          <cell r="D4770" t="str">
            <v>P</v>
          </cell>
          <cell r="E4770">
            <v>36677</v>
          </cell>
          <cell r="F4770">
            <v>-3169.4223318682007</v>
          </cell>
          <cell r="G4770">
            <v>-3169.4223318682007</v>
          </cell>
        </row>
        <row r="4771">
          <cell r="A4771">
            <v>36641</v>
          </cell>
          <cell r="B4771" t="str">
            <v>POS-POWGAS-EAST</v>
          </cell>
          <cell r="C4771" t="str">
            <v>EPMI-LT-SERC-PRC</v>
          </cell>
          <cell r="D4771" t="str">
            <v>P</v>
          </cell>
          <cell r="E4771">
            <v>36678</v>
          </cell>
          <cell r="F4771">
            <v>-156056.43339433536</v>
          </cell>
          <cell r="G4771">
            <v>-156056.43339433536</v>
          </cell>
        </row>
        <row r="4772">
          <cell r="A4772">
            <v>36641</v>
          </cell>
          <cell r="B4772" t="str">
            <v>POS-POWGAS-EAST</v>
          </cell>
          <cell r="C4772" t="str">
            <v>EPMI-LT-SERC-PRC</v>
          </cell>
          <cell r="D4772" t="str">
            <v>P</v>
          </cell>
          <cell r="E4772">
            <v>36678</v>
          </cell>
          <cell r="F4772">
            <v>69358.414841926802</v>
          </cell>
          <cell r="G4772">
            <v>69358.414841926802</v>
          </cell>
        </row>
        <row r="4773">
          <cell r="A4773">
            <v>36641</v>
          </cell>
          <cell r="B4773" t="str">
            <v>POS-POWGAS-EAST</v>
          </cell>
          <cell r="C4773" t="str">
            <v>EPMI-LT-SERC-PRC</v>
          </cell>
          <cell r="D4773" t="str">
            <v>P</v>
          </cell>
          <cell r="E4773">
            <v>36678</v>
          </cell>
          <cell r="F4773">
            <v>-17339.603710481701</v>
          </cell>
          <cell r="G4773">
            <v>-17339.603710481701</v>
          </cell>
        </row>
        <row r="4774">
          <cell r="A4774">
            <v>36641</v>
          </cell>
          <cell r="B4774" t="str">
            <v>POS-POWGAS-EAST</v>
          </cell>
          <cell r="C4774" t="str">
            <v>EPMI-LT-SERC-PRC</v>
          </cell>
          <cell r="D4774" t="str">
            <v>P</v>
          </cell>
          <cell r="E4774">
            <v>36678</v>
          </cell>
          <cell r="F4774">
            <v>-34679.207420963401</v>
          </cell>
          <cell r="G4774">
            <v>-34679.207420963401</v>
          </cell>
        </row>
        <row r="4775">
          <cell r="A4775">
            <v>36641</v>
          </cell>
          <cell r="B4775" t="str">
            <v>POS-POWGAS-EAST</v>
          </cell>
          <cell r="C4775" t="str">
            <v>EPMI-LT-SERC-PRC</v>
          </cell>
          <cell r="D4775" t="str">
            <v>P</v>
          </cell>
          <cell r="E4775">
            <v>36678</v>
          </cell>
          <cell r="F4775">
            <v>0</v>
          </cell>
          <cell r="G4775">
            <v>0</v>
          </cell>
        </row>
        <row r="4776">
          <cell r="A4776">
            <v>36641</v>
          </cell>
          <cell r="B4776" t="str">
            <v>POS-POWGAS-EAST</v>
          </cell>
          <cell r="C4776" t="str">
            <v>EPMI-LT-SERC-PRC</v>
          </cell>
          <cell r="D4776" t="str">
            <v>P</v>
          </cell>
          <cell r="E4776">
            <v>36678</v>
          </cell>
          <cell r="F4776">
            <v>-34679.207420963401</v>
          </cell>
          <cell r="G4776">
            <v>-34679.207420963401</v>
          </cell>
        </row>
        <row r="4777">
          <cell r="A4777">
            <v>36641</v>
          </cell>
          <cell r="B4777" t="str">
            <v>POS-POWGAS-EAST</v>
          </cell>
          <cell r="C4777" t="str">
            <v>EPMI-LT-SERC-PRC</v>
          </cell>
          <cell r="D4777" t="str">
            <v>P</v>
          </cell>
          <cell r="E4777">
            <v>36678</v>
          </cell>
          <cell r="F4777">
            <v>0</v>
          </cell>
          <cell r="G4777">
            <v>0</v>
          </cell>
        </row>
        <row r="4778">
          <cell r="A4778">
            <v>36641</v>
          </cell>
          <cell r="B4778" t="str">
            <v>POS-POWGAS-EAST</v>
          </cell>
          <cell r="C4778" t="str">
            <v>EPMI-LT-SERC-PRC</v>
          </cell>
          <cell r="D4778" t="str">
            <v>P</v>
          </cell>
          <cell r="E4778">
            <v>36678</v>
          </cell>
          <cell r="F4778">
            <v>-34679.207420963401</v>
          </cell>
          <cell r="G4778">
            <v>-34679.207420963401</v>
          </cell>
        </row>
        <row r="4779">
          <cell r="A4779">
            <v>36641</v>
          </cell>
          <cell r="B4779" t="str">
            <v>POS-POWGAS-EAST</v>
          </cell>
          <cell r="C4779" t="str">
            <v>EPMI-LT-SERC-PRC</v>
          </cell>
          <cell r="D4779" t="str">
            <v>P</v>
          </cell>
          <cell r="E4779">
            <v>36678</v>
          </cell>
          <cell r="F4779">
            <v>260094.0556572252</v>
          </cell>
          <cell r="G4779">
            <v>260094.0556572252</v>
          </cell>
        </row>
        <row r="4780">
          <cell r="A4780">
            <v>36641</v>
          </cell>
          <cell r="B4780" t="str">
            <v>POS-POWGAS-EAST</v>
          </cell>
          <cell r="C4780" t="str">
            <v>EPMI-LT-SERC-PRC</v>
          </cell>
          <cell r="D4780" t="str">
            <v>P</v>
          </cell>
          <cell r="E4780">
            <v>36678</v>
          </cell>
          <cell r="F4780">
            <v>17339.603710481701</v>
          </cell>
          <cell r="G4780">
            <v>17339.603710481701</v>
          </cell>
        </row>
        <row r="4781">
          <cell r="A4781">
            <v>36641</v>
          </cell>
          <cell r="B4781" t="str">
            <v>POS-POWGAS-EAST</v>
          </cell>
          <cell r="C4781" t="str">
            <v>EPMI-LT-SERC-PRC</v>
          </cell>
          <cell r="D4781" t="str">
            <v>P</v>
          </cell>
          <cell r="E4781">
            <v>36708</v>
          </cell>
          <cell r="F4781">
            <v>-15674.231790921998</v>
          </cell>
          <cell r="G4781">
            <v>-15674.231790921998</v>
          </cell>
        </row>
        <row r="4782">
          <cell r="A4782">
            <v>36641</v>
          </cell>
          <cell r="B4782" t="str">
            <v>POS-POWGAS-EAST</v>
          </cell>
          <cell r="C4782" t="str">
            <v>EPMI-LT-SERC-PRC</v>
          </cell>
          <cell r="D4782" t="str">
            <v>P</v>
          </cell>
          <cell r="E4782">
            <v>36708</v>
          </cell>
          <cell r="F4782">
            <v>-15674.231790921998</v>
          </cell>
          <cell r="G4782">
            <v>-15674.231790921998</v>
          </cell>
        </row>
        <row r="4783">
          <cell r="A4783">
            <v>36641</v>
          </cell>
          <cell r="B4783" t="str">
            <v>POS-POWGAS-EAST</v>
          </cell>
          <cell r="C4783" t="str">
            <v>EPMI-LT-SERC-PRC</v>
          </cell>
          <cell r="D4783" t="str">
            <v>P</v>
          </cell>
          <cell r="E4783">
            <v>36708</v>
          </cell>
          <cell r="F4783">
            <v>15674.231790921998</v>
          </cell>
          <cell r="G4783">
            <v>15674.231790921998</v>
          </cell>
        </row>
        <row r="4784">
          <cell r="A4784">
            <v>36641</v>
          </cell>
          <cell r="B4784" t="str">
            <v>POS-POWGAS-EAST</v>
          </cell>
          <cell r="C4784" t="str">
            <v>EPMI-LT-SERC-PRC</v>
          </cell>
          <cell r="D4784" t="str">
            <v>P</v>
          </cell>
          <cell r="E4784">
            <v>36708</v>
          </cell>
          <cell r="F4784">
            <v>-15674.231790921998</v>
          </cell>
          <cell r="G4784">
            <v>-15674.231790921998</v>
          </cell>
        </row>
        <row r="4785">
          <cell r="A4785">
            <v>36641</v>
          </cell>
          <cell r="B4785" t="str">
            <v>POS-POWGAS-EAST</v>
          </cell>
          <cell r="C4785" t="str">
            <v>EPMI-LT-SERC-PRC</v>
          </cell>
          <cell r="D4785" t="str">
            <v>P</v>
          </cell>
          <cell r="E4785">
            <v>36708</v>
          </cell>
          <cell r="F4785">
            <v>-47022.695372766007</v>
          </cell>
          <cell r="G4785">
            <v>-47022.695372766007</v>
          </cell>
        </row>
        <row r="4786">
          <cell r="A4786">
            <v>36641</v>
          </cell>
          <cell r="B4786" t="str">
            <v>POS-POWGAS-EAST</v>
          </cell>
          <cell r="C4786" t="str">
            <v>EPMI-LT-SERC-PRC</v>
          </cell>
          <cell r="D4786" t="str">
            <v>P</v>
          </cell>
          <cell r="E4786">
            <v>36708</v>
          </cell>
          <cell r="F4786">
            <v>15674.231790921998</v>
          </cell>
          <cell r="G4786">
            <v>15674.231790921998</v>
          </cell>
        </row>
        <row r="4787">
          <cell r="A4787">
            <v>36641</v>
          </cell>
          <cell r="B4787" t="str">
            <v>POS-POWGAS-EAST</v>
          </cell>
          <cell r="C4787" t="str">
            <v>EPMI-LT-SERC-PRC</v>
          </cell>
          <cell r="D4787" t="str">
            <v>P</v>
          </cell>
          <cell r="E4787">
            <v>36708</v>
          </cell>
          <cell r="F4787">
            <v>-47022.695372766007</v>
          </cell>
          <cell r="G4787">
            <v>-47022.695372766007</v>
          </cell>
        </row>
        <row r="4788">
          <cell r="A4788">
            <v>36641</v>
          </cell>
          <cell r="B4788" t="str">
            <v>POS-POWGAS-EAST</v>
          </cell>
          <cell r="C4788" t="str">
            <v>EPMI-LT-SERC-PRC</v>
          </cell>
          <cell r="D4788" t="str">
            <v>P</v>
          </cell>
          <cell r="E4788">
            <v>36708</v>
          </cell>
          <cell r="F4788">
            <v>0</v>
          </cell>
          <cell r="G4788">
            <v>0</v>
          </cell>
        </row>
        <row r="4789">
          <cell r="A4789">
            <v>36641</v>
          </cell>
          <cell r="B4789" t="str">
            <v>POS-POWGAS-EAST</v>
          </cell>
          <cell r="C4789" t="str">
            <v>EPMI-LT-SERC-PRC</v>
          </cell>
          <cell r="D4789" t="str">
            <v>P</v>
          </cell>
          <cell r="E4789">
            <v>36708</v>
          </cell>
          <cell r="F4789">
            <v>-15674.231790921998</v>
          </cell>
          <cell r="G4789">
            <v>-15674.231790921998</v>
          </cell>
        </row>
        <row r="4790">
          <cell r="A4790">
            <v>36641</v>
          </cell>
          <cell r="B4790" t="str">
            <v>POS-POWGAS-EAST</v>
          </cell>
          <cell r="C4790" t="str">
            <v>EPMI-LT-SERC-PRC</v>
          </cell>
          <cell r="D4790" t="str">
            <v>P</v>
          </cell>
          <cell r="E4790">
            <v>36708</v>
          </cell>
          <cell r="F4790">
            <v>31348.463581843997</v>
          </cell>
          <cell r="G4790">
            <v>31348.463581843997</v>
          </cell>
        </row>
        <row r="4791">
          <cell r="A4791">
            <v>36641</v>
          </cell>
          <cell r="B4791" t="str">
            <v>POS-POWGAS-EAST</v>
          </cell>
          <cell r="C4791" t="str">
            <v>EPMI-LT-SERC-PRC</v>
          </cell>
          <cell r="D4791" t="str">
            <v>P</v>
          </cell>
          <cell r="E4791">
            <v>36708</v>
          </cell>
          <cell r="F4791">
            <v>-22121.9032022104</v>
          </cell>
          <cell r="G4791">
            <v>-22121.9032022104</v>
          </cell>
        </row>
        <row r="4792">
          <cell r="A4792">
            <v>36641</v>
          </cell>
          <cell r="B4792" t="str">
            <v>POS-POWGAS-EAST</v>
          </cell>
          <cell r="C4792" t="str">
            <v>EPMI-LT-SERC-PRC</v>
          </cell>
          <cell r="D4792" t="str">
            <v>P</v>
          </cell>
          <cell r="E4792">
            <v>36708</v>
          </cell>
          <cell r="F4792">
            <v>-31348.463581843997</v>
          </cell>
          <cell r="G4792">
            <v>-31348.463581843997</v>
          </cell>
        </row>
        <row r="4793">
          <cell r="A4793">
            <v>36641</v>
          </cell>
          <cell r="B4793" t="str">
            <v>POS-POWGAS-EAST</v>
          </cell>
          <cell r="C4793" t="str">
            <v>EPMI-LT-SERC-PRC</v>
          </cell>
          <cell r="D4793" t="str">
            <v>P</v>
          </cell>
          <cell r="E4793">
            <v>36708</v>
          </cell>
          <cell r="F4793">
            <v>-15674.231790921998</v>
          </cell>
          <cell r="G4793">
            <v>-15674.231790921998</v>
          </cell>
        </row>
        <row r="4794">
          <cell r="A4794">
            <v>36641</v>
          </cell>
          <cell r="B4794" t="str">
            <v>POS-POWGAS-EAST</v>
          </cell>
          <cell r="C4794" t="str">
            <v>EPMI-LT-SERC-PRC</v>
          </cell>
          <cell r="D4794" t="str">
            <v>P</v>
          </cell>
          <cell r="E4794">
            <v>36708</v>
          </cell>
          <cell r="F4794">
            <v>-15674.231790921998</v>
          </cell>
          <cell r="G4794">
            <v>-15674.231790921998</v>
          </cell>
        </row>
        <row r="4795">
          <cell r="A4795">
            <v>36641</v>
          </cell>
          <cell r="B4795" t="str">
            <v>POS-POWGAS-EAST</v>
          </cell>
          <cell r="C4795" t="str">
            <v>EPMI-LT-SERC-PRC</v>
          </cell>
          <cell r="D4795" t="str">
            <v>P</v>
          </cell>
          <cell r="E4795">
            <v>36708</v>
          </cell>
          <cell r="F4795">
            <v>-8084.4035300957994</v>
          </cell>
          <cell r="G4795">
            <v>-8084.4035300957994</v>
          </cell>
        </row>
        <row r="4796">
          <cell r="A4796">
            <v>36641</v>
          </cell>
          <cell r="B4796" t="str">
            <v>POS-POWGAS-EAST</v>
          </cell>
          <cell r="C4796" t="str">
            <v>EPMI-LT-SERC-PRC</v>
          </cell>
          <cell r="D4796" t="str">
            <v>P</v>
          </cell>
          <cell r="E4796">
            <v>36708</v>
          </cell>
          <cell r="F4796">
            <v>-15674.231790921998</v>
          </cell>
          <cell r="G4796">
            <v>-15674.231790921998</v>
          </cell>
        </row>
        <row r="4797">
          <cell r="A4797">
            <v>36641</v>
          </cell>
          <cell r="B4797" t="str">
            <v>POS-POWGAS-EAST</v>
          </cell>
          <cell r="C4797" t="str">
            <v>EPMI-LT-SERC-PRC</v>
          </cell>
          <cell r="D4797" t="str">
            <v>P</v>
          </cell>
          <cell r="E4797">
            <v>36708</v>
          </cell>
          <cell r="F4797">
            <v>31348.463581843997</v>
          </cell>
          <cell r="G4797">
            <v>31348.463581843997</v>
          </cell>
        </row>
        <row r="4798">
          <cell r="A4798">
            <v>36641</v>
          </cell>
          <cell r="B4798" t="str">
            <v>POS-POWGAS-EAST</v>
          </cell>
          <cell r="C4798" t="str">
            <v>EPMI-LT-SERC-PRC</v>
          </cell>
          <cell r="D4798" t="str">
            <v>P</v>
          </cell>
          <cell r="E4798">
            <v>36708</v>
          </cell>
          <cell r="F4798">
            <v>94045.390745532015</v>
          </cell>
          <cell r="G4798">
            <v>94045.390745532015</v>
          </cell>
        </row>
        <row r="4799">
          <cell r="A4799">
            <v>36641</v>
          </cell>
          <cell r="B4799" t="str">
            <v>POS-POWGAS-EAST</v>
          </cell>
          <cell r="C4799" t="str">
            <v>EPMI-LT-SERC-PRC</v>
          </cell>
          <cell r="D4799" t="str">
            <v>P</v>
          </cell>
          <cell r="E4799">
            <v>36708</v>
          </cell>
          <cell r="F4799">
            <v>31348.463581843997</v>
          </cell>
          <cell r="G4799">
            <v>31348.463581843997</v>
          </cell>
        </row>
        <row r="4800">
          <cell r="A4800">
            <v>36641</v>
          </cell>
          <cell r="B4800" t="str">
            <v>POS-POWGAS-EAST</v>
          </cell>
          <cell r="C4800" t="str">
            <v>EPMI-LT-SERC-PRC</v>
          </cell>
          <cell r="D4800" t="str">
            <v>P</v>
          </cell>
          <cell r="E4800">
            <v>36708</v>
          </cell>
          <cell r="F4800">
            <v>15674.231790921998</v>
          </cell>
          <cell r="G4800">
            <v>15674.231790921998</v>
          </cell>
        </row>
        <row r="4801">
          <cell r="A4801">
            <v>36641</v>
          </cell>
          <cell r="B4801" t="str">
            <v>POS-POWGAS-EAST</v>
          </cell>
          <cell r="C4801" t="str">
            <v>EPMI-LT-SERC-PRC</v>
          </cell>
          <cell r="D4801" t="str">
            <v>P</v>
          </cell>
          <cell r="E4801">
            <v>36708</v>
          </cell>
          <cell r="F4801">
            <v>15674.231790921998</v>
          </cell>
          <cell r="G4801">
            <v>15674.231790921998</v>
          </cell>
        </row>
        <row r="4802">
          <cell r="A4802">
            <v>36641</v>
          </cell>
          <cell r="B4802" t="str">
            <v>POS-POWGAS-EAST</v>
          </cell>
          <cell r="C4802" t="str">
            <v>EPMI-LT-SERC-PRC</v>
          </cell>
          <cell r="D4802" t="str">
            <v>P</v>
          </cell>
          <cell r="E4802">
            <v>36739</v>
          </cell>
          <cell r="F4802">
            <v>-17920.994379476306</v>
          </cell>
          <cell r="G4802">
            <v>-17920.994379476306</v>
          </cell>
        </row>
        <row r="4803">
          <cell r="A4803">
            <v>36641</v>
          </cell>
          <cell r="B4803" t="str">
            <v>POS-POWGAS-EAST</v>
          </cell>
          <cell r="C4803" t="str">
            <v>EPMI-LT-SERC-PRC</v>
          </cell>
          <cell r="D4803" t="str">
            <v>P</v>
          </cell>
          <cell r="E4803">
            <v>36739</v>
          </cell>
          <cell r="F4803">
            <v>-17920.994379476306</v>
          </cell>
          <cell r="G4803">
            <v>-17920.994379476306</v>
          </cell>
        </row>
        <row r="4804">
          <cell r="A4804">
            <v>36641</v>
          </cell>
          <cell r="B4804" t="str">
            <v>POS-POWGAS-EAST</v>
          </cell>
          <cell r="C4804" t="str">
            <v>EPMI-LT-SERC-PRC</v>
          </cell>
          <cell r="D4804" t="str">
            <v>P</v>
          </cell>
          <cell r="E4804">
            <v>36739</v>
          </cell>
          <cell r="F4804">
            <v>17920.994379476306</v>
          </cell>
          <cell r="G4804">
            <v>17920.994379476306</v>
          </cell>
        </row>
        <row r="4805">
          <cell r="A4805">
            <v>36641</v>
          </cell>
          <cell r="B4805" t="str">
            <v>POS-POWGAS-EAST</v>
          </cell>
          <cell r="C4805" t="str">
            <v>EPMI-LT-SERC-PRC</v>
          </cell>
          <cell r="D4805" t="str">
            <v>P</v>
          </cell>
          <cell r="E4805">
            <v>36739</v>
          </cell>
          <cell r="F4805">
            <v>-17920.994379476306</v>
          </cell>
          <cell r="G4805">
            <v>-17920.994379476306</v>
          </cell>
        </row>
        <row r="4806">
          <cell r="A4806">
            <v>36641</v>
          </cell>
          <cell r="B4806" t="str">
            <v>POS-POWGAS-EAST</v>
          </cell>
          <cell r="C4806" t="str">
            <v>EPMI-LT-SERC-PRC</v>
          </cell>
          <cell r="D4806" t="str">
            <v>P</v>
          </cell>
          <cell r="E4806">
            <v>36739</v>
          </cell>
          <cell r="F4806">
            <v>-53762.983138428892</v>
          </cell>
          <cell r="G4806">
            <v>-53762.983138428892</v>
          </cell>
        </row>
        <row r="4807">
          <cell r="A4807">
            <v>36641</v>
          </cell>
          <cell r="B4807" t="str">
            <v>POS-POWGAS-EAST</v>
          </cell>
          <cell r="C4807" t="str">
            <v>EPMI-LT-SERC-PRC</v>
          </cell>
          <cell r="D4807" t="str">
            <v>P</v>
          </cell>
          <cell r="E4807">
            <v>36739</v>
          </cell>
          <cell r="F4807">
            <v>17920.994379476306</v>
          </cell>
          <cell r="G4807">
            <v>17920.994379476306</v>
          </cell>
        </row>
        <row r="4808">
          <cell r="A4808">
            <v>36641</v>
          </cell>
          <cell r="B4808" t="str">
            <v>POS-POWGAS-EAST</v>
          </cell>
          <cell r="C4808" t="str">
            <v>EPMI-LT-SERC-PRC</v>
          </cell>
          <cell r="D4808" t="str">
            <v>P</v>
          </cell>
          <cell r="E4808">
            <v>36739</v>
          </cell>
          <cell r="F4808">
            <v>-53762.983138428892</v>
          </cell>
          <cell r="G4808">
            <v>-53762.983138428892</v>
          </cell>
        </row>
        <row r="4809">
          <cell r="A4809">
            <v>36641</v>
          </cell>
          <cell r="B4809" t="str">
            <v>POS-POWGAS-EAST</v>
          </cell>
          <cell r="C4809" t="str">
            <v>EPMI-LT-SERC-PRC</v>
          </cell>
          <cell r="D4809" t="str">
            <v>P</v>
          </cell>
          <cell r="E4809">
            <v>36739</v>
          </cell>
          <cell r="F4809">
            <v>0</v>
          </cell>
          <cell r="G4809">
            <v>0</v>
          </cell>
        </row>
        <row r="4810">
          <cell r="A4810">
            <v>36641</v>
          </cell>
          <cell r="B4810" t="str">
            <v>POS-POWGAS-EAST</v>
          </cell>
          <cell r="C4810" t="str">
            <v>EPMI-LT-SERC-PRC</v>
          </cell>
          <cell r="D4810" t="str">
            <v>P</v>
          </cell>
          <cell r="E4810">
            <v>36739</v>
          </cell>
          <cell r="F4810">
            <v>-12466.778698766102</v>
          </cell>
          <cell r="G4810">
            <v>-12466.778698766102</v>
          </cell>
        </row>
        <row r="4811">
          <cell r="A4811">
            <v>36641</v>
          </cell>
          <cell r="B4811" t="str">
            <v>POS-POWGAS-EAST</v>
          </cell>
          <cell r="C4811" t="str">
            <v>EPMI-LT-SERC-PRC</v>
          </cell>
          <cell r="D4811" t="str">
            <v>P</v>
          </cell>
          <cell r="E4811">
            <v>36739</v>
          </cell>
          <cell r="F4811">
            <v>35841.988758952612</v>
          </cell>
          <cell r="G4811">
            <v>35841.988758952612</v>
          </cell>
        </row>
        <row r="4812">
          <cell r="A4812">
            <v>36641</v>
          </cell>
          <cell r="B4812" t="str">
            <v>POS-POWGAS-EAST</v>
          </cell>
          <cell r="C4812" t="str">
            <v>EPMI-LT-SERC-PRC</v>
          </cell>
          <cell r="D4812" t="str">
            <v>P</v>
          </cell>
          <cell r="E4812">
            <v>36739</v>
          </cell>
          <cell r="F4812">
            <v>-25427.014607620404</v>
          </cell>
          <cell r="G4812">
            <v>-25427.014607620404</v>
          </cell>
        </row>
        <row r="4813">
          <cell r="A4813">
            <v>36641</v>
          </cell>
          <cell r="B4813" t="str">
            <v>POS-POWGAS-EAST</v>
          </cell>
          <cell r="C4813" t="str">
            <v>EPMI-LT-SERC-PRC</v>
          </cell>
          <cell r="D4813" t="str">
            <v>P</v>
          </cell>
          <cell r="E4813">
            <v>36739</v>
          </cell>
          <cell r="F4813">
            <v>-35841.988758952612</v>
          </cell>
          <cell r="G4813">
            <v>-35841.988758952612</v>
          </cell>
        </row>
        <row r="4814">
          <cell r="A4814">
            <v>36641</v>
          </cell>
          <cell r="B4814" t="str">
            <v>POS-POWGAS-EAST</v>
          </cell>
          <cell r="C4814" t="str">
            <v>EPMI-LT-SERC-PRC</v>
          </cell>
          <cell r="D4814" t="str">
            <v>P</v>
          </cell>
          <cell r="E4814">
            <v>36739</v>
          </cell>
          <cell r="F4814">
            <v>-17920.994379476306</v>
          </cell>
          <cell r="G4814">
            <v>-17920.994379476306</v>
          </cell>
        </row>
        <row r="4815">
          <cell r="A4815">
            <v>36641</v>
          </cell>
          <cell r="B4815" t="str">
            <v>POS-POWGAS-EAST</v>
          </cell>
          <cell r="C4815" t="str">
            <v>EPMI-LT-SERC-PRC</v>
          </cell>
          <cell r="D4815" t="str">
            <v>P</v>
          </cell>
          <cell r="E4815">
            <v>36739</v>
          </cell>
          <cell r="F4815">
            <v>-17920.994379476306</v>
          </cell>
          <cell r="G4815">
            <v>-17920.994379476306</v>
          </cell>
        </row>
        <row r="4816">
          <cell r="A4816">
            <v>36641</v>
          </cell>
          <cell r="B4816" t="str">
            <v>POS-POWGAS-EAST</v>
          </cell>
          <cell r="C4816" t="str">
            <v>EPMI-LT-SERC-PRC</v>
          </cell>
          <cell r="D4816" t="str">
            <v>P</v>
          </cell>
          <cell r="E4816">
            <v>36739</v>
          </cell>
          <cell r="F4816">
            <v>-9496.7626179329618</v>
          </cell>
          <cell r="G4816">
            <v>-9496.7626179329618</v>
          </cell>
        </row>
        <row r="4817">
          <cell r="A4817">
            <v>36641</v>
          </cell>
          <cell r="B4817" t="str">
            <v>POS-POWGAS-EAST</v>
          </cell>
          <cell r="C4817" t="str">
            <v>EPMI-LT-SERC-PRC</v>
          </cell>
          <cell r="D4817" t="str">
            <v>P</v>
          </cell>
          <cell r="E4817">
            <v>36739</v>
          </cell>
          <cell r="F4817">
            <v>-17920.994379476306</v>
          </cell>
          <cell r="G4817">
            <v>-17920.994379476306</v>
          </cell>
        </row>
        <row r="4818">
          <cell r="A4818">
            <v>36641</v>
          </cell>
          <cell r="B4818" t="str">
            <v>POS-POWGAS-EAST</v>
          </cell>
          <cell r="C4818" t="str">
            <v>EPMI-LT-SERC-PRC</v>
          </cell>
          <cell r="D4818" t="str">
            <v>P</v>
          </cell>
          <cell r="E4818">
            <v>36739</v>
          </cell>
          <cell r="F4818">
            <v>35841.988758952612</v>
          </cell>
          <cell r="G4818">
            <v>35841.988758952612</v>
          </cell>
        </row>
        <row r="4819">
          <cell r="A4819">
            <v>36641</v>
          </cell>
          <cell r="B4819" t="str">
            <v>POS-POWGAS-EAST</v>
          </cell>
          <cell r="C4819" t="str">
            <v>EPMI-LT-SERC-PRC</v>
          </cell>
          <cell r="D4819" t="str">
            <v>P</v>
          </cell>
          <cell r="E4819">
            <v>36739</v>
          </cell>
          <cell r="F4819">
            <v>107525.96627685841</v>
          </cell>
          <cell r="G4819">
            <v>107525.96627685841</v>
          </cell>
        </row>
        <row r="4820">
          <cell r="A4820">
            <v>36641</v>
          </cell>
          <cell r="B4820" t="str">
            <v>POS-POWGAS-EAST</v>
          </cell>
          <cell r="C4820" t="str">
            <v>EPMI-LT-SERC-PRC</v>
          </cell>
          <cell r="D4820" t="str">
            <v>P</v>
          </cell>
          <cell r="E4820">
            <v>36739</v>
          </cell>
          <cell r="F4820">
            <v>35841.988758952612</v>
          </cell>
          <cell r="G4820">
            <v>35841.988758952612</v>
          </cell>
        </row>
        <row r="4821">
          <cell r="A4821">
            <v>36641</v>
          </cell>
          <cell r="B4821" t="str">
            <v>POS-POWGAS-EAST</v>
          </cell>
          <cell r="C4821" t="str">
            <v>EPMI-LT-SERC-PRC</v>
          </cell>
          <cell r="D4821" t="str">
            <v>P</v>
          </cell>
          <cell r="E4821">
            <v>36739</v>
          </cell>
          <cell r="F4821">
            <v>17920.994379476306</v>
          </cell>
          <cell r="G4821">
            <v>17920.994379476306</v>
          </cell>
        </row>
        <row r="4822">
          <cell r="A4822">
            <v>36641</v>
          </cell>
          <cell r="B4822" t="str">
            <v>POS-POWGAS-EAST</v>
          </cell>
          <cell r="C4822" t="str">
            <v>EPMI-LT-SERC-PRC</v>
          </cell>
          <cell r="D4822" t="str">
            <v>P</v>
          </cell>
          <cell r="E4822">
            <v>36739</v>
          </cell>
          <cell r="F4822">
            <v>17920.994379476306</v>
          </cell>
          <cell r="G4822">
            <v>17920.994379476306</v>
          </cell>
        </row>
        <row r="4823">
          <cell r="A4823">
            <v>36641</v>
          </cell>
          <cell r="B4823" t="str">
            <v>POS-POWGAS-EAST</v>
          </cell>
          <cell r="C4823" t="str">
            <v>EPMI-LT-SERC-PRC</v>
          </cell>
          <cell r="D4823" t="str">
            <v>P</v>
          </cell>
          <cell r="E4823">
            <v>36770</v>
          </cell>
          <cell r="F4823">
            <v>72866.265516259708</v>
          </cell>
          <cell r="G4823">
            <v>72866.265516259708</v>
          </cell>
        </row>
        <row r="4824">
          <cell r="A4824">
            <v>36641</v>
          </cell>
          <cell r="B4824" t="str">
            <v>POS-POWGAS-EAST</v>
          </cell>
          <cell r="C4824" t="str">
            <v>EPMI-LT-SERC-PRC</v>
          </cell>
          <cell r="D4824" t="str">
            <v>P</v>
          </cell>
          <cell r="E4824">
            <v>36770</v>
          </cell>
          <cell r="F4824">
            <v>0</v>
          </cell>
          <cell r="G4824">
            <v>0</v>
          </cell>
        </row>
        <row r="4825">
          <cell r="A4825">
            <v>36641</v>
          </cell>
          <cell r="B4825" t="str">
            <v>POS-POWGAS-EAST</v>
          </cell>
          <cell r="C4825" t="str">
            <v>EPMI-LT-SERC-PRC</v>
          </cell>
          <cell r="D4825" t="str">
            <v>P</v>
          </cell>
          <cell r="E4825">
            <v>36770</v>
          </cell>
          <cell r="F4825">
            <v>-15495.7878462473</v>
          </cell>
          <cell r="G4825">
            <v>-15495.7878462473</v>
          </cell>
        </row>
        <row r="4826">
          <cell r="A4826">
            <v>36641</v>
          </cell>
          <cell r="B4826" t="str">
            <v>POS-POWGAS-EAST</v>
          </cell>
          <cell r="C4826" t="str">
            <v>EPMI-LT-SERC-PRC</v>
          </cell>
          <cell r="D4826" t="str">
            <v>P</v>
          </cell>
          <cell r="E4826">
            <v>36770</v>
          </cell>
          <cell r="F4826">
            <v>-15495.7878462473</v>
          </cell>
          <cell r="G4826">
            <v>-15495.7878462473</v>
          </cell>
        </row>
        <row r="4827">
          <cell r="A4827">
            <v>36641</v>
          </cell>
          <cell r="B4827" t="str">
            <v>POS-POWGAS-EAST</v>
          </cell>
          <cell r="C4827" t="str">
            <v>EPMI-LT-SERC-PRC</v>
          </cell>
          <cell r="D4827" t="str">
            <v>P</v>
          </cell>
          <cell r="E4827">
            <v>36770</v>
          </cell>
          <cell r="F4827">
            <v>-15495.7878462473</v>
          </cell>
          <cell r="G4827">
            <v>-15495.7878462473</v>
          </cell>
        </row>
        <row r="4828">
          <cell r="A4828">
            <v>36641</v>
          </cell>
          <cell r="B4828" t="str">
            <v>POS-POWGAS-EAST</v>
          </cell>
          <cell r="C4828" t="str">
            <v>EPMI-LT-SERC-PRC</v>
          </cell>
          <cell r="D4828" t="str">
            <v>P</v>
          </cell>
          <cell r="E4828">
            <v>36770</v>
          </cell>
          <cell r="F4828">
            <v>-15495.7878462473</v>
          </cell>
          <cell r="G4828">
            <v>-15495.7878462473</v>
          </cell>
        </row>
        <row r="4829">
          <cell r="A4829">
            <v>36641</v>
          </cell>
          <cell r="B4829" t="str">
            <v>POS-POWGAS-EAST</v>
          </cell>
          <cell r="C4829" t="str">
            <v>EPMI-LT-SERC-PRC</v>
          </cell>
          <cell r="D4829" t="str">
            <v>P</v>
          </cell>
          <cell r="E4829">
            <v>36770</v>
          </cell>
          <cell r="F4829">
            <v>-46487.363538741905</v>
          </cell>
          <cell r="G4829">
            <v>-46487.363538741905</v>
          </cell>
        </row>
        <row r="4830">
          <cell r="A4830">
            <v>36641</v>
          </cell>
          <cell r="B4830" t="str">
            <v>POS-POWGAS-EAST</v>
          </cell>
          <cell r="C4830" t="str">
            <v>EPMI-LT-SERC-PRC</v>
          </cell>
          <cell r="D4830" t="str">
            <v>P</v>
          </cell>
          <cell r="E4830">
            <v>36770</v>
          </cell>
          <cell r="F4830">
            <v>-9290.3272577323296</v>
          </cell>
          <cell r="G4830">
            <v>-9290.3272577323296</v>
          </cell>
        </row>
        <row r="4831">
          <cell r="A4831">
            <v>36641</v>
          </cell>
          <cell r="B4831" t="str">
            <v>POS-POWGAS-EAST</v>
          </cell>
          <cell r="C4831" t="str">
            <v>EPMI-LT-SERC-PRC</v>
          </cell>
          <cell r="D4831" t="str">
            <v>P</v>
          </cell>
          <cell r="E4831">
            <v>36770</v>
          </cell>
          <cell r="F4831">
            <v>-46487.363538741905</v>
          </cell>
          <cell r="G4831">
            <v>-46487.363538741905</v>
          </cell>
        </row>
        <row r="4832">
          <cell r="A4832">
            <v>36641</v>
          </cell>
          <cell r="B4832" t="str">
            <v>POS-POWGAS-EAST</v>
          </cell>
          <cell r="C4832" t="str">
            <v>EPMI-LT-SERC-PRC</v>
          </cell>
          <cell r="D4832" t="str">
            <v>P</v>
          </cell>
          <cell r="E4832">
            <v>36770</v>
          </cell>
          <cell r="F4832">
            <v>9290.3272577323296</v>
          </cell>
          <cell r="G4832">
            <v>9290.3272577323296</v>
          </cell>
        </row>
        <row r="4833">
          <cell r="A4833">
            <v>36641</v>
          </cell>
          <cell r="B4833" t="str">
            <v>POS-POWGAS-EAST</v>
          </cell>
          <cell r="C4833" t="str">
            <v>EPMI-LT-SERC-PRC</v>
          </cell>
          <cell r="D4833" t="str">
            <v>P</v>
          </cell>
          <cell r="E4833">
            <v>36770</v>
          </cell>
          <cell r="F4833">
            <v>61983.1513849892</v>
          </cell>
          <cell r="G4833">
            <v>61983.1513849892</v>
          </cell>
        </row>
        <row r="4834">
          <cell r="A4834">
            <v>36641</v>
          </cell>
          <cell r="B4834" t="str">
            <v>POS-POWGAS-EAST</v>
          </cell>
          <cell r="C4834" t="str">
            <v>EPMI-LT-SERC-PRC</v>
          </cell>
          <cell r="D4834" t="str">
            <v>P</v>
          </cell>
          <cell r="E4834">
            <v>36770</v>
          </cell>
          <cell r="F4834">
            <v>-30991.5756924946</v>
          </cell>
          <cell r="G4834">
            <v>-30991.5756924946</v>
          </cell>
        </row>
        <row r="4835">
          <cell r="A4835">
            <v>36641</v>
          </cell>
          <cell r="B4835" t="str">
            <v>POS-POWGAS-EAST</v>
          </cell>
          <cell r="C4835" t="str">
            <v>EPMI-LT-SERC-PRC</v>
          </cell>
          <cell r="D4835" t="str">
            <v>P</v>
          </cell>
          <cell r="E4835">
            <v>36800</v>
          </cell>
          <cell r="F4835">
            <v>16416.985417046697</v>
          </cell>
          <cell r="G4835">
            <v>16416.985417046697</v>
          </cell>
        </row>
        <row r="4836">
          <cell r="A4836">
            <v>36641</v>
          </cell>
          <cell r="B4836" t="str">
            <v>POS-POWGAS-EAST</v>
          </cell>
          <cell r="C4836" t="str">
            <v>EPMI-LT-SERC-PRC</v>
          </cell>
          <cell r="D4836" t="str">
            <v>P</v>
          </cell>
          <cell r="E4836">
            <v>36800</v>
          </cell>
          <cell r="F4836">
            <v>0</v>
          </cell>
          <cell r="G4836">
            <v>0</v>
          </cell>
        </row>
        <row r="4837">
          <cell r="A4837">
            <v>36641</v>
          </cell>
          <cell r="B4837" t="str">
            <v>POS-POWGAS-EAST</v>
          </cell>
          <cell r="C4837" t="str">
            <v>EPMI-LT-SERC-PRC</v>
          </cell>
          <cell r="D4837" t="str">
            <v>P</v>
          </cell>
          <cell r="E4837">
            <v>36800</v>
          </cell>
          <cell r="F4837">
            <v>33891.118364830007</v>
          </cell>
          <cell r="G4837">
            <v>33891.118364830007</v>
          </cell>
        </row>
        <row r="4838">
          <cell r="A4838">
            <v>36641</v>
          </cell>
          <cell r="B4838" t="str">
            <v>POS-POWGAS-EAST</v>
          </cell>
          <cell r="C4838" t="str">
            <v>EPMI-LT-SERC-PRC</v>
          </cell>
          <cell r="D4838" t="str">
            <v>P</v>
          </cell>
          <cell r="E4838">
            <v>36800</v>
          </cell>
          <cell r="F4838">
            <v>-16945.559182415003</v>
          </cell>
          <cell r="G4838">
            <v>-16945.559182415003</v>
          </cell>
        </row>
        <row r="4839">
          <cell r="A4839">
            <v>36641</v>
          </cell>
          <cell r="B4839" t="str">
            <v>POS-POWGAS-EAST</v>
          </cell>
          <cell r="C4839" t="str">
            <v>EPMI-LT-SERC-PRC</v>
          </cell>
          <cell r="D4839" t="str">
            <v>P</v>
          </cell>
          <cell r="E4839">
            <v>36800</v>
          </cell>
          <cell r="F4839">
            <v>16945.559182415003</v>
          </cell>
          <cell r="G4839">
            <v>16945.559182415003</v>
          </cell>
        </row>
        <row r="4840">
          <cell r="A4840">
            <v>36641</v>
          </cell>
          <cell r="B4840" t="str">
            <v>POS-POWGAS-EAST</v>
          </cell>
          <cell r="C4840" t="str">
            <v>EPMI-LT-SERC-PRC</v>
          </cell>
          <cell r="D4840" t="str">
            <v>P</v>
          </cell>
          <cell r="E4840">
            <v>36800</v>
          </cell>
          <cell r="F4840">
            <v>0</v>
          </cell>
          <cell r="G4840">
            <v>0</v>
          </cell>
        </row>
        <row r="4841">
          <cell r="A4841">
            <v>36641</v>
          </cell>
          <cell r="B4841" t="str">
            <v>POS-POWGAS-EAST</v>
          </cell>
          <cell r="C4841" t="str">
            <v>EPMI-LT-SERC-PRC</v>
          </cell>
          <cell r="D4841" t="str">
            <v>P</v>
          </cell>
          <cell r="E4841">
            <v>36800</v>
          </cell>
          <cell r="F4841">
            <v>0</v>
          </cell>
          <cell r="G4841">
            <v>0</v>
          </cell>
        </row>
        <row r="4842">
          <cell r="A4842">
            <v>36641</v>
          </cell>
          <cell r="B4842" t="str">
            <v>POS-POWGAS-EAST</v>
          </cell>
          <cell r="C4842" t="str">
            <v>EPMI-LT-SERC-PRC</v>
          </cell>
          <cell r="D4842" t="str">
            <v>P</v>
          </cell>
          <cell r="E4842">
            <v>36800</v>
          </cell>
          <cell r="F4842">
            <v>16945.559182415003</v>
          </cell>
          <cell r="G4842">
            <v>16945.559182415003</v>
          </cell>
        </row>
        <row r="4843">
          <cell r="A4843">
            <v>36641</v>
          </cell>
          <cell r="B4843" t="str">
            <v>POS-POWGAS-EAST</v>
          </cell>
          <cell r="C4843" t="str">
            <v>EPMI-LT-SERC-PRC</v>
          </cell>
          <cell r="D4843" t="str">
            <v>P</v>
          </cell>
          <cell r="E4843">
            <v>36800</v>
          </cell>
          <cell r="F4843">
            <v>-16945.559182415003</v>
          </cell>
          <cell r="G4843">
            <v>-16945.559182415003</v>
          </cell>
        </row>
        <row r="4844">
          <cell r="A4844">
            <v>36641</v>
          </cell>
          <cell r="B4844" t="str">
            <v>POS-POWGAS-EAST</v>
          </cell>
          <cell r="C4844" t="str">
            <v>EPMI-LT-SERC-PRC</v>
          </cell>
          <cell r="D4844" t="str">
            <v>P</v>
          </cell>
          <cell r="E4844">
            <v>36800</v>
          </cell>
          <cell r="F4844">
            <v>33891.118364830007</v>
          </cell>
          <cell r="G4844">
            <v>33891.118364830007</v>
          </cell>
        </row>
        <row r="4845">
          <cell r="A4845">
            <v>36641</v>
          </cell>
          <cell r="B4845" t="str">
            <v>POS-POWGAS-EAST</v>
          </cell>
          <cell r="C4845" t="str">
            <v>EPMI-LT-SERC-PRC</v>
          </cell>
          <cell r="D4845" t="str">
            <v>P</v>
          </cell>
          <cell r="E4845">
            <v>36800</v>
          </cell>
          <cell r="F4845">
            <v>84727.795912075002</v>
          </cell>
          <cell r="G4845">
            <v>84727.795912075002</v>
          </cell>
        </row>
        <row r="4846">
          <cell r="A4846">
            <v>36641</v>
          </cell>
          <cell r="B4846" t="str">
            <v>POS-POWGAS-EAST</v>
          </cell>
          <cell r="C4846" t="str">
            <v>EPMI-LT-SERC-PRC</v>
          </cell>
          <cell r="D4846" t="str">
            <v>P</v>
          </cell>
          <cell r="E4846">
            <v>36800</v>
          </cell>
          <cell r="F4846">
            <v>16945.559182415003</v>
          </cell>
          <cell r="G4846">
            <v>16945.559182415003</v>
          </cell>
        </row>
        <row r="4847">
          <cell r="A4847">
            <v>36641</v>
          </cell>
          <cell r="B4847" t="str">
            <v>POS-POWGAS-EAST</v>
          </cell>
          <cell r="C4847" t="str">
            <v>EPMI-LT-SERC-PRC</v>
          </cell>
          <cell r="D4847" t="str">
            <v>P</v>
          </cell>
          <cell r="E4847">
            <v>36831</v>
          </cell>
          <cell r="F4847">
            <v>14718.922885175602</v>
          </cell>
          <cell r="G4847">
            <v>14718.922885175602</v>
          </cell>
        </row>
        <row r="4848">
          <cell r="A4848">
            <v>36641</v>
          </cell>
          <cell r="B4848" t="str">
            <v>POS-POWGAS-EAST</v>
          </cell>
          <cell r="C4848" t="str">
            <v>EPMI-LT-SERC-PRC</v>
          </cell>
          <cell r="D4848" t="str">
            <v>P</v>
          </cell>
          <cell r="E4848">
            <v>36831</v>
          </cell>
          <cell r="F4848">
            <v>0</v>
          </cell>
          <cell r="G4848">
            <v>0</v>
          </cell>
        </row>
        <row r="4849">
          <cell r="A4849">
            <v>36641</v>
          </cell>
          <cell r="B4849" t="str">
            <v>POS-POWGAS-EAST</v>
          </cell>
          <cell r="C4849" t="str">
            <v>EPMI-LT-SERC-PRC</v>
          </cell>
          <cell r="D4849" t="str">
            <v>P</v>
          </cell>
          <cell r="E4849">
            <v>36831</v>
          </cell>
          <cell r="F4849">
            <v>32165.132392659103</v>
          </cell>
          <cell r="G4849">
            <v>32165.132392659103</v>
          </cell>
        </row>
        <row r="4850">
          <cell r="A4850">
            <v>36641</v>
          </cell>
          <cell r="B4850" t="str">
            <v>POS-POWGAS-EAST</v>
          </cell>
          <cell r="C4850" t="str">
            <v>EPMI-LT-SERC-PRC</v>
          </cell>
          <cell r="D4850" t="str">
            <v>P</v>
          </cell>
          <cell r="E4850">
            <v>36831</v>
          </cell>
          <cell r="F4850">
            <v>-16082.566196329501</v>
          </cell>
          <cell r="G4850">
            <v>-16082.566196329501</v>
          </cell>
        </row>
        <row r="4851">
          <cell r="A4851">
            <v>36641</v>
          </cell>
          <cell r="B4851" t="str">
            <v>POS-POWGAS-EAST</v>
          </cell>
          <cell r="C4851" t="str">
            <v>EPMI-LT-SERC-PRC</v>
          </cell>
          <cell r="D4851" t="str">
            <v>P</v>
          </cell>
          <cell r="E4851">
            <v>36831</v>
          </cell>
          <cell r="F4851">
            <v>16082.566196329501</v>
          </cell>
          <cell r="G4851">
            <v>16082.566196329501</v>
          </cell>
        </row>
        <row r="4852">
          <cell r="A4852">
            <v>36641</v>
          </cell>
          <cell r="B4852" t="str">
            <v>POS-POWGAS-EAST</v>
          </cell>
          <cell r="C4852" t="str">
            <v>EPMI-LT-SERC-PRC</v>
          </cell>
          <cell r="D4852" t="str">
            <v>P</v>
          </cell>
          <cell r="E4852">
            <v>36831</v>
          </cell>
          <cell r="F4852">
            <v>0</v>
          </cell>
          <cell r="G4852">
            <v>0</v>
          </cell>
        </row>
        <row r="4853">
          <cell r="A4853">
            <v>36641</v>
          </cell>
          <cell r="B4853" t="str">
            <v>POS-POWGAS-EAST</v>
          </cell>
          <cell r="C4853" t="str">
            <v>EPMI-LT-SERC-PRC</v>
          </cell>
          <cell r="D4853" t="str">
            <v>P</v>
          </cell>
          <cell r="E4853">
            <v>36831</v>
          </cell>
          <cell r="F4853">
            <v>0</v>
          </cell>
          <cell r="G4853">
            <v>0</v>
          </cell>
        </row>
        <row r="4854">
          <cell r="A4854">
            <v>36641</v>
          </cell>
          <cell r="B4854" t="str">
            <v>POS-POWGAS-EAST</v>
          </cell>
          <cell r="C4854" t="str">
            <v>EPMI-LT-SERC-PRC</v>
          </cell>
          <cell r="D4854" t="str">
            <v>P</v>
          </cell>
          <cell r="E4854">
            <v>36831</v>
          </cell>
          <cell r="F4854">
            <v>16082.566196329501</v>
          </cell>
          <cell r="G4854">
            <v>16082.566196329501</v>
          </cell>
        </row>
        <row r="4855">
          <cell r="A4855">
            <v>36641</v>
          </cell>
          <cell r="B4855" t="str">
            <v>POS-POWGAS-EAST</v>
          </cell>
          <cell r="C4855" t="str">
            <v>EPMI-LT-SERC-PRC</v>
          </cell>
          <cell r="D4855" t="str">
            <v>P</v>
          </cell>
          <cell r="E4855">
            <v>36831</v>
          </cell>
          <cell r="F4855">
            <v>-16082.566196329501</v>
          </cell>
          <cell r="G4855">
            <v>-16082.566196329501</v>
          </cell>
        </row>
        <row r="4856">
          <cell r="A4856">
            <v>36641</v>
          </cell>
          <cell r="B4856" t="str">
            <v>POS-POWGAS-EAST</v>
          </cell>
          <cell r="C4856" t="str">
            <v>EPMI-LT-SERC-PRC</v>
          </cell>
          <cell r="D4856" t="str">
            <v>P</v>
          </cell>
          <cell r="E4856">
            <v>36831</v>
          </cell>
          <cell r="F4856">
            <v>32165.132392659001</v>
          </cell>
          <cell r="G4856">
            <v>32165.132392659001</v>
          </cell>
        </row>
        <row r="4857">
          <cell r="A4857">
            <v>36641</v>
          </cell>
          <cell r="B4857" t="str">
            <v>POS-POWGAS-EAST</v>
          </cell>
          <cell r="C4857" t="str">
            <v>EPMI-LT-SERC-PRC</v>
          </cell>
          <cell r="D4857" t="str">
            <v>P</v>
          </cell>
          <cell r="E4857">
            <v>36831</v>
          </cell>
          <cell r="F4857">
            <v>80412.830981647596</v>
          </cell>
          <cell r="G4857">
            <v>80412.830981647596</v>
          </cell>
        </row>
        <row r="4858">
          <cell r="A4858">
            <v>36641</v>
          </cell>
          <cell r="B4858" t="str">
            <v>POS-POWGAS-EAST</v>
          </cell>
          <cell r="C4858" t="str">
            <v>EPMI-LT-SERC-PRC</v>
          </cell>
          <cell r="D4858" t="str">
            <v>P</v>
          </cell>
          <cell r="E4858">
            <v>36831</v>
          </cell>
          <cell r="F4858">
            <v>16082.566196329501</v>
          </cell>
          <cell r="G4858">
            <v>16082.566196329501</v>
          </cell>
        </row>
        <row r="4859">
          <cell r="A4859">
            <v>36641</v>
          </cell>
          <cell r="B4859" t="str">
            <v>POS-POWGAS-EAST</v>
          </cell>
          <cell r="C4859" t="str">
            <v>EPMI-LT-SERC-PRC</v>
          </cell>
          <cell r="D4859" t="str">
            <v>P</v>
          </cell>
          <cell r="E4859">
            <v>36861</v>
          </cell>
          <cell r="F4859">
            <v>19379.653740297301</v>
          </cell>
          <cell r="G4859">
            <v>19379.653740297301</v>
          </cell>
        </row>
        <row r="4860">
          <cell r="A4860">
            <v>36641</v>
          </cell>
          <cell r="B4860" t="str">
            <v>POS-POWGAS-EAST</v>
          </cell>
          <cell r="C4860" t="str">
            <v>EPMI-LT-SERC-PRC</v>
          </cell>
          <cell r="D4860" t="str">
            <v>P</v>
          </cell>
          <cell r="E4860">
            <v>36861</v>
          </cell>
          <cell r="F4860">
            <v>0</v>
          </cell>
          <cell r="G4860">
            <v>0</v>
          </cell>
        </row>
        <row r="4861">
          <cell r="A4861">
            <v>36641</v>
          </cell>
          <cell r="B4861" t="str">
            <v>POS-POWGAS-EAST</v>
          </cell>
          <cell r="C4861" t="str">
            <v>EPMI-LT-SERC-PRC</v>
          </cell>
          <cell r="D4861" t="str">
            <v>P</v>
          </cell>
          <cell r="E4861">
            <v>36861</v>
          </cell>
          <cell r="F4861">
            <v>30450.750522770802</v>
          </cell>
          <cell r="G4861">
            <v>30450.750522770802</v>
          </cell>
        </row>
        <row r="4862">
          <cell r="A4862">
            <v>36641</v>
          </cell>
          <cell r="B4862" t="str">
            <v>POS-POWGAS-EAST</v>
          </cell>
          <cell r="C4862" t="str">
            <v>EPMI-LT-SERC-PRC</v>
          </cell>
          <cell r="D4862" t="str">
            <v>P</v>
          </cell>
          <cell r="E4862">
            <v>36861</v>
          </cell>
          <cell r="F4862">
            <v>-15225.375261385401</v>
          </cell>
          <cell r="G4862">
            <v>-15225.375261385401</v>
          </cell>
        </row>
        <row r="4863">
          <cell r="A4863">
            <v>36641</v>
          </cell>
          <cell r="B4863" t="str">
            <v>POS-POWGAS-EAST</v>
          </cell>
          <cell r="C4863" t="str">
            <v>EPMI-LT-SERC-PRC</v>
          </cell>
          <cell r="D4863" t="str">
            <v>P</v>
          </cell>
          <cell r="E4863">
            <v>36861</v>
          </cell>
          <cell r="F4863">
            <v>15225.375261385401</v>
          </cell>
          <cell r="G4863">
            <v>15225.375261385401</v>
          </cell>
        </row>
        <row r="4864">
          <cell r="A4864">
            <v>36641</v>
          </cell>
          <cell r="B4864" t="str">
            <v>POS-POWGAS-EAST</v>
          </cell>
          <cell r="C4864" t="str">
            <v>EPMI-LT-SERC-PRC</v>
          </cell>
          <cell r="D4864" t="str">
            <v>P</v>
          </cell>
          <cell r="E4864">
            <v>36861</v>
          </cell>
          <cell r="F4864">
            <v>0</v>
          </cell>
          <cell r="G4864">
            <v>0</v>
          </cell>
        </row>
        <row r="4865">
          <cell r="A4865">
            <v>36641</v>
          </cell>
          <cell r="B4865" t="str">
            <v>POS-POWGAS-EAST</v>
          </cell>
          <cell r="C4865" t="str">
            <v>EPMI-LT-SERC-PRC</v>
          </cell>
          <cell r="D4865" t="str">
            <v>P</v>
          </cell>
          <cell r="E4865">
            <v>36861</v>
          </cell>
          <cell r="F4865">
            <v>0</v>
          </cell>
          <cell r="G4865">
            <v>0</v>
          </cell>
        </row>
        <row r="4866">
          <cell r="A4866">
            <v>36641</v>
          </cell>
          <cell r="B4866" t="str">
            <v>POS-POWGAS-EAST</v>
          </cell>
          <cell r="C4866" t="str">
            <v>EPMI-LT-SERC-PRC</v>
          </cell>
          <cell r="D4866" t="str">
            <v>P</v>
          </cell>
          <cell r="E4866">
            <v>36861</v>
          </cell>
          <cell r="F4866">
            <v>15225.375261385401</v>
          </cell>
          <cell r="G4866">
            <v>15225.375261385401</v>
          </cell>
        </row>
        <row r="4867">
          <cell r="A4867">
            <v>36641</v>
          </cell>
          <cell r="B4867" t="str">
            <v>POS-POWGAS-EAST</v>
          </cell>
          <cell r="C4867" t="str">
            <v>EPMI-LT-SERC-PRC</v>
          </cell>
          <cell r="D4867" t="str">
            <v>P</v>
          </cell>
          <cell r="E4867">
            <v>36861</v>
          </cell>
          <cell r="F4867">
            <v>-15225.375261385401</v>
          </cell>
          <cell r="G4867">
            <v>-15225.375261385401</v>
          </cell>
        </row>
        <row r="4868">
          <cell r="A4868">
            <v>36641</v>
          </cell>
          <cell r="B4868" t="str">
            <v>POS-POWGAS-EAST</v>
          </cell>
          <cell r="C4868" t="str">
            <v>EPMI-LT-SERC-PRC</v>
          </cell>
          <cell r="D4868" t="str">
            <v>P</v>
          </cell>
          <cell r="E4868">
            <v>36861</v>
          </cell>
          <cell r="F4868">
            <v>30450.750522770802</v>
          </cell>
          <cell r="G4868">
            <v>30450.750522770802</v>
          </cell>
        </row>
        <row r="4869">
          <cell r="A4869">
            <v>36641</v>
          </cell>
          <cell r="B4869" t="str">
            <v>POS-POWGAS-EAST</v>
          </cell>
          <cell r="C4869" t="str">
            <v>EPMI-LT-SERC-PRC</v>
          </cell>
          <cell r="D4869" t="str">
            <v>P</v>
          </cell>
          <cell r="E4869">
            <v>36861</v>
          </cell>
          <cell r="F4869">
            <v>76126.876306927006</v>
          </cell>
          <cell r="G4869">
            <v>76126.876306927006</v>
          </cell>
        </row>
        <row r="4870">
          <cell r="A4870">
            <v>36641</v>
          </cell>
          <cell r="B4870" t="str">
            <v>POS-POWGAS-EAST</v>
          </cell>
          <cell r="C4870" t="str">
            <v>EPMI-LT-SERC-PRC</v>
          </cell>
          <cell r="D4870" t="str">
            <v>P</v>
          </cell>
          <cell r="E4870">
            <v>36861</v>
          </cell>
          <cell r="F4870">
            <v>15225.375261385401</v>
          </cell>
          <cell r="G4870">
            <v>15225.375261385401</v>
          </cell>
        </row>
        <row r="4871">
          <cell r="A4871">
            <v>36641</v>
          </cell>
          <cell r="B4871" t="str">
            <v>POS-POWGAS-EAST</v>
          </cell>
          <cell r="C4871" t="str">
            <v>EPMI-LT-SERC-PRC</v>
          </cell>
          <cell r="D4871" t="str">
            <v>P</v>
          </cell>
          <cell r="E4871">
            <v>36892</v>
          </cell>
          <cell r="F4871">
            <v>50019.002020884509</v>
          </cell>
          <cell r="G4871">
            <v>50019.002020884509</v>
          </cell>
        </row>
        <row r="4872">
          <cell r="A4872">
            <v>36641</v>
          </cell>
          <cell r="B4872" t="str">
            <v>POS-POWGAS-EAST</v>
          </cell>
          <cell r="C4872" t="str">
            <v>EPMI-LT-SERC-PRC</v>
          </cell>
          <cell r="D4872" t="str">
            <v>P</v>
          </cell>
          <cell r="E4872">
            <v>36892</v>
          </cell>
          <cell r="F4872">
            <v>0</v>
          </cell>
          <cell r="G4872">
            <v>0</v>
          </cell>
        </row>
        <row r="4873">
          <cell r="A4873">
            <v>36641</v>
          </cell>
          <cell r="B4873" t="str">
            <v>POS-POWGAS-EAST</v>
          </cell>
          <cell r="C4873" t="str">
            <v>EPMI-LT-SERC-PRC</v>
          </cell>
          <cell r="D4873" t="str">
            <v>P</v>
          </cell>
          <cell r="E4873">
            <v>36892</v>
          </cell>
          <cell r="F4873">
            <v>16647.145890152402</v>
          </cell>
          <cell r="G4873">
            <v>16647.145890152402</v>
          </cell>
        </row>
        <row r="4874">
          <cell r="A4874">
            <v>36641</v>
          </cell>
          <cell r="B4874" t="str">
            <v>POS-POWGAS-EAST</v>
          </cell>
          <cell r="C4874" t="str">
            <v>EPMI-LT-SERC-PRC</v>
          </cell>
          <cell r="D4874" t="str">
            <v>P</v>
          </cell>
          <cell r="E4874">
            <v>36892</v>
          </cell>
          <cell r="F4874">
            <v>33294.291780304804</v>
          </cell>
          <cell r="G4874">
            <v>33294.291780304804</v>
          </cell>
        </row>
        <row r="4875">
          <cell r="A4875">
            <v>36641</v>
          </cell>
          <cell r="B4875" t="str">
            <v>POS-POWGAS-EAST</v>
          </cell>
          <cell r="C4875" t="str">
            <v>EPMI-LT-SERC-PRC</v>
          </cell>
          <cell r="D4875" t="str">
            <v>P</v>
          </cell>
          <cell r="E4875">
            <v>36892</v>
          </cell>
          <cell r="F4875">
            <v>16647.145890152402</v>
          </cell>
          <cell r="G4875">
            <v>16647.145890152402</v>
          </cell>
        </row>
        <row r="4876">
          <cell r="A4876">
            <v>36641</v>
          </cell>
          <cell r="B4876" t="str">
            <v>POS-POWGAS-EAST</v>
          </cell>
          <cell r="C4876" t="str">
            <v>EPMI-LT-SERC-PRC</v>
          </cell>
          <cell r="D4876" t="str">
            <v>P</v>
          </cell>
          <cell r="E4876">
            <v>36892</v>
          </cell>
          <cell r="F4876">
            <v>16647.145890152402</v>
          </cell>
          <cell r="G4876">
            <v>16647.145890152402</v>
          </cell>
        </row>
        <row r="4877">
          <cell r="A4877">
            <v>36641</v>
          </cell>
          <cell r="B4877" t="str">
            <v>POS-POWGAS-EAST</v>
          </cell>
          <cell r="C4877" t="str">
            <v>EPMI-LT-SERC-PRC</v>
          </cell>
          <cell r="D4877" t="str">
            <v>P</v>
          </cell>
          <cell r="E4877">
            <v>36923</v>
          </cell>
          <cell r="F4877">
            <v>50428.189175531108</v>
          </cell>
          <cell r="G4877">
            <v>50428.189175531108</v>
          </cell>
        </row>
        <row r="4878">
          <cell r="A4878">
            <v>36641</v>
          </cell>
          <cell r="B4878" t="str">
            <v>POS-POWGAS-EAST</v>
          </cell>
          <cell r="C4878" t="str">
            <v>EPMI-LT-SERC-PRC</v>
          </cell>
          <cell r="D4878" t="str">
            <v>P</v>
          </cell>
          <cell r="E4878">
            <v>36923</v>
          </cell>
          <cell r="F4878">
            <v>0</v>
          </cell>
          <cell r="G4878">
            <v>0</v>
          </cell>
        </row>
        <row r="4879">
          <cell r="A4879">
            <v>36641</v>
          </cell>
          <cell r="B4879" t="str">
            <v>POS-POWGAS-EAST</v>
          </cell>
          <cell r="C4879" t="str">
            <v>EPMI-LT-SERC-PRC</v>
          </cell>
          <cell r="D4879" t="str">
            <v>P</v>
          </cell>
          <cell r="E4879">
            <v>36923</v>
          </cell>
          <cell r="F4879">
            <v>15051.073904651201</v>
          </cell>
          <cell r="G4879">
            <v>15051.073904651201</v>
          </cell>
        </row>
        <row r="4880">
          <cell r="A4880">
            <v>36641</v>
          </cell>
          <cell r="B4880" t="str">
            <v>POS-POWGAS-EAST</v>
          </cell>
          <cell r="C4880" t="str">
            <v>EPMI-LT-SERC-PRC</v>
          </cell>
          <cell r="D4880" t="str">
            <v>P</v>
          </cell>
          <cell r="E4880">
            <v>36923</v>
          </cell>
          <cell r="F4880">
            <v>30102.147809302402</v>
          </cell>
          <cell r="G4880">
            <v>30102.147809302402</v>
          </cell>
        </row>
        <row r="4881">
          <cell r="A4881">
            <v>36641</v>
          </cell>
          <cell r="B4881" t="str">
            <v>POS-POWGAS-EAST</v>
          </cell>
          <cell r="C4881" t="str">
            <v>EPMI-LT-SERC-PRC</v>
          </cell>
          <cell r="D4881" t="str">
            <v>P</v>
          </cell>
          <cell r="E4881">
            <v>36923</v>
          </cell>
          <cell r="F4881">
            <v>15051.073904651201</v>
          </cell>
          <cell r="G4881">
            <v>15051.073904651201</v>
          </cell>
        </row>
        <row r="4882">
          <cell r="A4882">
            <v>36641</v>
          </cell>
          <cell r="B4882" t="str">
            <v>POS-POWGAS-EAST</v>
          </cell>
          <cell r="C4882" t="str">
            <v>EPMI-LT-SERC-PRC</v>
          </cell>
          <cell r="D4882" t="str">
            <v>P</v>
          </cell>
          <cell r="E4882">
            <v>36923</v>
          </cell>
          <cell r="F4882">
            <v>15051.073904651201</v>
          </cell>
          <cell r="G4882">
            <v>15051.073904651201</v>
          </cell>
        </row>
        <row r="4883">
          <cell r="A4883">
            <v>36641</v>
          </cell>
          <cell r="B4883" t="str">
            <v>POS-POWGAS-EAST</v>
          </cell>
          <cell r="C4883" t="str">
            <v>EPMI-LT-SERC-PRC</v>
          </cell>
          <cell r="D4883" t="str">
            <v>P</v>
          </cell>
          <cell r="E4883">
            <v>36951</v>
          </cell>
          <cell r="F4883">
            <v>23595.664885085604</v>
          </cell>
          <cell r="G4883">
            <v>23595.664885085604</v>
          </cell>
        </row>
        <row r="4884">
          <cell r="A4884">
            <v>36641</v>
          </cell>
          <cell r="B4884" t="str">
            <v>POS-POWGAS-EAST</v>
          </cell>
          <cell r="C4884" t="str">
            <v>EPMI-LT-SERC-PRC</v>
          </cell>
          <cell r="D4884" t="str">
            <v>P</v>
          </cell>
          <cell r="E4884">
            <v>36951</v>
          </cell>
          <cell r="F4884">
            <v>0</v>
          </cell>
          <cell r="G4884">
            <v>0</v>
          </cell>
        </row>
        <row r="4885">
          <cell r="A4885">
            <v>36641</v>
          </cell>
          <cell r="B4885" t="str">
            <v>POS-POWGAS-EAST</v>
          </cell>
          <cell r="C4885" t="str">
            <v>EPMI-LT-SERC-PRC</v>
          </cell>
          <cell r="D4885" t="str">
            <v>P</v>
          </cell>
          <cell r="E4885">
            <v>36982</v>
          </cell>
          <cell r="F4885">
            <v>34790.457969923802</v>
          </cell>
          <cell r="G4885">
            <v>34790.457969923802</v>
          </cell>
        </row>
        <row r="4886">
          <cell r="A4886">
            <v>36641</v>
          </cell>
          <cell r="B4886" t="str">
            <v>POS-POWGAS-EAST</v>
          </cell>
          <cell r="C4886" t="str">
            <v>EPMI-LT-SERC-PRC</v>
          </cell>
          <cell r="D4886" t="str">
            <v>P</v>
          </cell>
          <cell r="E4886">
            <v>36982</v>
          </cell>
          <cell r="F4886">
            <v>0</v>
          </cell>
          <cell r="G4886">
            <v>0</v>
          </cell>
        </row>
        <row r="4887">
          <cell r="A4887">
            <v>36641</v>
          </cell>
          <cell r="B4887" t="str">
            <v>POS-POWGAS-EAST</v>
          </cell>
          <cell r="C4887" t="str">
            <v>EPMI-LT-SERC-PRC</v>
          </cell>
          <cell r="D4887" t="str">
            <v>P</v>
          </cell>
          <cell r="E4887">
            <v>37012</v>
          </cell>
          <cell r="F4887">
            <v>68045.139666055213</v>
          </cell>
          <cell r="G4887">
            <v>68045.139666055213</v>
          </cell>
        </row>
        <row r="4888">
          <cell r="A4888">
            <v>36641</v>
          </cell>
          <cell r="B4888" t="str">
            <v>POS-POWGAS-EAST</v>
          </cell>
          <cell r="C4888" t="str">
            <v>EPMI-LT-SERC-PRC</v>
          </cell>
          <cell r="D4888" t="str">
            <v>P</v>
          </cell>
          <cell r="E4888">
            <v>37012</v>
          </cell>
          <cell r="F4888">
            <v>0</v>
          </cell>
          <cell r="G4888">
            <v>0</v>
          </cell>
        </row>
        <row r="4889">
          <cell r="A4889">
            <v>36641</v>
          </cell>
          <cell r="B4889" t="str">
            <v>POS-POWGAS-EAST</v>
          </cell>
          <cell r="C4889" t="str">
            <v>EPMI-LT-SERC-PRC</v>
          </cell>
          <cell r="D4889" t="str">
            <v>P</v>
          </cell>
          <cell r="E4889">
            <v>37043</v>
          </cell>
          <cell r="F4889">
            <v>122913.61495036502</v>
          </cell>
          <cell r="G4889">
            <v>122913.61495036502</v>
          </cell>
        </row>
        <row r="4890">
          <cell r="A4890">
            <v>36641</v>
          </cell>
          <cell r="B4890" t="str">
            <v>POS-POWGAS-EAST</v>
          </cell>
          <cell r="C4890" t="str">
            <v>EPMI-LT-SERC-PRC</v>
          </cell>
          <cell r="D4890" t="str">
            <v>P</v>
          </cell>
          <cell r="E4890">
            <v>37043</v>
          </cell>
          <cell r="F4890">
            <v>0</v>
          </cell>
          <cell r="G4890">
            <v>0</v>
          </cell>
        </row>
        <row r="4891">
          <cell r="A4891">
            <v>36641</v>
          </cell>
          <cell r="B4891" t="str">
            <v>POS-POWGAS-EAST</v>
          </cell>
          <cell r="C4891" t="str">
            <v>EPMI-LT-SERC-PRC</v>
          </cell>
          <cell r="D4891" t="str">
            <v>P</v>
          </cell>
          <cell r="E4891">
            <v>37073</v>
          </cell>
          <cell r="F4891">
            <v>0</v>
          </cell>
          <cell r="G4891">
            <v>0</v>
          </cell>
        </row>
        <row r="4892">
          <cell r="A4892">
            <v>36641</v>
          </cell>
          <cell r="B4892" t="str">
            <v>POS-POWGAS-EAST</v>
          </cell>
          <cell r="C4892" t="str">
            <v>EPMI-LT-SERC-PRC</v>
          </cell>
          <cell r="D4892" t="str">
            <v>P</v>
          </cell>
          <cell r="E4892">
            <v>37104</v>
          </cell>
          <cell r="F4892">
            <v>0</v>
          </cell>
          <cell r="G4892">
            <v>0</v>
          </cell>
        </row>
        <row r="4893">
          <cell r="A4893">
            <v>36641</v>
          </cell>
          <cell r="B4893" t="str">
            <v>POS-POWGAS-EAST</v>
          </cell>
          <cell r="C4893" t="str">
            <v>EPMI-LT-SERC-PRC</v>
          </cell>
          <cell r="D4893" t="str">
            <v>P</v>
          </cell>
          <cell r="E4893">
            <v>37135</v>
          </cell>
          <cell r="F4893">
            <v>66929.687027257212</v>
          </cell>
          <cell r="G4893">
            <v>66929.687027257212</v>
          </cell>
        </row>
        <row r="4894">
          <cell r="A4894">
            <v>36641</v>
          </cell>
          <cell r="B4894" t="str">
            <v>POS-POWGAS-EAST</v>
          </cell>
          <cell r="C4894" t="str">
            <v>EPMI-LT-SERC-PRC</v>
          </cell>
          <cell r="D4894" t="str">
            <v>P</v>
          </cell>
          <cell r="E4894">
            <v>37135</v>
          </cell>
          <cell r="F4894">
            <v>0</v>
          </cell>
          <cell r="G4894">
            <v>0</v>
          </cell>
        </row>
        <row r="4895">
          <cell r="A4895">
            <v>36641</v>
          </cell>
          <cell r="B4895" t="str">
            <v>POS-POWGAS-EAST</v>
          </cell>
          <cell r="C4895" t="str">
            <v>EPMI-LT-SERC-PRC</v>
          </cell>
          <cell r="D4895" t="str">
            <v>P</v>
          </cell>
          <cell r="E4895">
            <v>37165</v>
          </cell>
          <cell r="F4895">
            <v>23447.623172041498</v>
          </cell>
          <cell r="G4895">
            <v>23447.623172041498</v>
          </cell>
        </row>
        <row r="4896">
          <cell r="A4896">
            <v>36641</v>
          </cell>
          <cell r="B4896" t="str">
            <v>POS-POWGAS-EAST</v>
          </cell>
          <cell r="C4896" t="str">
            <v>EPMI-LT-SERC-PRC</v>
          </cell>
          <cell r="D4896" t="str">
            <v>P</v>
          </cell>
          <cell r="E4896">
            <v>37165</v>
          </cell>
          <cell r="F4896">
            <v>0</v>
          </cell>
          <cell r="G4896">
            <v>0</v>
          </cell>
        </row>
        <row r="4897">
          <cell r="A4897">
            <v>36641</v>
          </cell>
          <cell r="B4897" t="str">
            <v>POS-POWGAS-EAST</v>
          </cell>
          <cell r="C4897" t="str">
            <v>EPMI-LT-SERC-PRC</v>
          </cell>
          <cell r="D4897" t="str">
            <v>P</v>
          </cell>
          <cell r="E4897">
            <v>37196</v>
          </cell>
          <cell r="F4897">
            <v>20431.191862115102</v>
          </cell>
          <cell r="G4897">
            <v>20431.191862115102</v>
          </cell>
        </row>
        <row r="4898">
          <cell r="A4898">
            <v>36641</v>
          </cell>
          <cell r="B4898" t="str">
            <v>POS-POWGAS-EAST</v>
          </cell>
          <cell r="C4898" t="str">
            <v>EPMI-LT-SERC-PRC</v>
          </cell>
          <cell r="D4898" t="str">
            <v>P</v>
          </cell>
          <cell r="E4898">
            <v>37196</v>
          </cell>
          <cell r="F4898">
            <v>0</v>
          </cell>
          <cell r="G4898">
            <v>0</v>
          </cell>
        </row>
        <row r="4899">
          <cell r="A4899">
            <v>36641</v>
          </cell>
          <cell r="B4899" t="str">
            <v>POS-POWGAS-EAST</v>
          </cell>
          <cell r="C4899" t="str">
            <v>EPMI-LT-SERC-PRC</v>
          </cell>
          <cell r="D4899" t="str">
            <v>P</v>
          </cell>
          <cell r="E4899">
            <v>37226</v>
          </cell>
          <cell r="F4899">
            <v>23615.774634667203</v>
          </cell>
          <cell r="G4899">
            <v>23615.774634667203</v>
          </cell>
        </row>
        <row r="4900">
          <cell r="A4900">
            <v>36641</v>
          </cell>
          <cell r="B4900" t="str">
            <v>POS-POWGAS-EAST</v>
          </cell>
          <cell r="C4900" t="str">
            <v>EPMI-LT-SERC-PRC</v>
          </cell>
          <cell r="D4900" t="str">
            <v>P</v>
          </cell>
          <cell r="E4900">
            <v>37226</v>
          </cell>
          <cell r="F4900">
            <v>0</v>
          </cell>
          <cell r="G4900">
            <v>0</v>
          </cell>
        </row>
        <row r="4901">
          <cell r="A4901">
            <v>36641</v>
          </cell>
          <cell r="B4901" t="str">
            <v>POS-POWGAS-EAST</v>
          </cell>
          <cell r="C4901" t="str">
            <v>EPMI-LT-SERC-PRC</v>
          </cell>
          <cell r="D4901" t="str">
            <v>P</v>
          </cell>
          <cell r="E4901">
            <v>37257</v>
          </cell>
          <cell r="F4901">
            <v>51496.552320460614</v>
          </cell>
          <cell r="G4901">
            <v>51496.552320460614</v>
          </cell>
        </row>
        <row r="4902">
          <cell r="A4902">
            <v>36641</v>
          </cell>
          <cell r="B4902" t="str">
            <v>POS-POWGAS-EAST</v>
          </cell>
          <cell r="C4902" t="str">
            <v>EPMI-LT-SERC-PRC</v>
          </cell>
          <cell r="D4902" t="str">
            <v>P</v>
          </cell>
          <cell r="E4902">
            <v>37257</v>
          </cell>
          <cell r="F4902">
            <v>0</v>
          </cell>
          <cell r="G4902">
            <v>0</v>
          </cell>
        </row>
        <row r="4903">
          <cell r="A4903">
            <v>36641</v>
          </cell>
          <cell r="B4903" t="str">
            <v>POS-POWGAS-EAST</v>
          </cell>
          <cell r="C4903" t="str">
            <v>EPMI-LT-SERC-PRC</v>
          </cell>
          <cell r="D4903" t="str">
            <v>P</v>
          </cell>
          <cell r="E4903">
            <v>37288</v>
          </cell>
          <cell r="F4903">
            <v>56825.874921639508</v>
          </cell>
          <cell r="G4903">
            <v>56825.874921639508</v>
          </cell>
        </row>
        <row r="4904">
          <cell r="A4904">
            <v>36641</v>
          </cell>
          <cell r="B4904" t="str">
            <v>POS-POWGAS-EAST</v>
          </cell>
          <cell r="C4904" t="str">
            <v>EPMI-LT-SERC-PRC</v>
          </cell>
          <cell r="D4904" t="str">
            <v>P</v>
          </cell>
          <cell r="E4904">
            <v>37288</v>
          </cell>
          <cell r="F4904">
            <v>0</v>
          </cell>
          <cell r="G4904">
            <v>0</v>
          </cell>
        </row>
        <row r="4905">
          <cell r="A4905">
            <v>36641</v>
          </cell>
          <cell r="B4905" t="str">
            <v>POS-POWGAS-EAST</v>
          </cell>
          <cell r="C4905" t="str">
            <v>EPMI-LT-SERC-PRC</v>
          </cell>
          <cell r="D4905" t="str">
            <v>P</v>
          </cell>
          <cell r="E4905">
            <v>37316</v>
          </cell>
          <cell r="F4905">
            <v>33263.690020609502</v>
          </cell>
          <cell r="G4905">
            <v>33263.690020609502</v>
          </cell>
        </row>
        <row r="4906">
          <cell r="A4906">
            <v>36641</v>
          </cell>
          <cell r="B4906" t="str">
            <v>POS-POWGAS-EAST</v>
          </cell>
          <cell r="C4906" t="str">
            <v>EPMI-LT-SERC-PRC</v>
          </cell>
          <cell r="D4906" t="str">
            <v>P</v>
          </cell>
          <cell r="E4906">
            <v>37316</v>
          </cell>
          <cell r="F4906">
            <v>0</v>
          </cell>
          <cell r="G4906">
            <v>0</v>
          </cell>
        </row>
        <row r="4907">
          <cell r="A4907">
            <v>36641</v>
          </cell>
          <cell r="B4907" t="str">
            <v>POS-POWGAS-EAST</v>
          </cell>
          <cell r="C4907" t="str">
            <v>EPMI-LT-SERC-PRC</v>
          </cell>
          <cell r="D4907" t="str">
            <v>P</v>
          </cell>
          <cell r="E4907">
            <v>37347</v>
          </cell>
          <cell r="F4907">
            <v>45595.907160870905</v>
          </cell>
          <cell r="G4907">
            <v>45595.907160870905</v>
          </cell>
        </row>
        <row r="4908">
          <cell r="A4908">
            <v>36641</v>
          </cell>
          <cell r="B4908" t="str">
            <v>POS-POWGAS-EAST</v>
          </cell>
          <cell r="C4908" t="str">
            <v>EPMI-LT-SERC-PRC</v>
          </cell>
          <cell r="D4908" t="str">
            <v>P</v>
          </cell>
          <cell r="E4908">
            <v>37347</v>
          </cell>
          <cell r="F4908">
            <v>0</v>
          </cell>
          <cell r="G4908">
            <v>0</v>
          </cell>
        </row>
        <row r="4909">
          <cell r="A4909">
            <v>36641</v>
          </cell>
          <cell r="B4909" t="str">
            <v>POS-POWGAS-EAST</v>
          </cell>
          <cell r="C4909" t="str">
            <v>EPMI-LT-SERC-PRC</v>
          </cell>
          <cell r="D4909" t="str">
            <v>P</v>
          </cell>
          <cell r="E4909">
            <v>37377</v>
          </cell>
          <cell r="F4909">
            <v>73709.381531159408</v>
          </cell>
          <cell r="G4909">
            <v>73709.381531159408</v>
          </cell>
        </row>
        <row r="4910">
          <cell r="A4910">
            <v>36641</v>
          </cell>
          <cell r="B4910" t="str">
            <v>POS-POWGAS-EAST</v>
          </cell>
          <cell r="C4910" t="str">
            <v>EPMI-LT-SERC-PRC</v>
          </cell>
          <cell r="D4910" t="str">
            <v>P</v>
          </cell>
          <cell r="E4910">
            <v>37377</v>
          </cell>
          <cell r="F4910">
            <v>0</v>
          </cell>
          <cell r="G4910">
            <v>0</v>
          </cell>
        </row>
        <row r="4911">
          <cell r="A4911">
            <v>36641</v>
          </cell>
          <cell r="B4911" t="str">
            <v>POS-POWGAS-EAST</v>
          </cell>
          <cell r="C4911" t="str">
            <v>EPMI-LT-SERC-PRC</v>
          </cell>
          <cell r="D4911" t="str">
            <v>P</v>
          </cell>
          <cell r="E4911">
            <v>37408</v>
          </cell>
          <cell r="F4911">
            <v>106853.71030998402</v>
          </cell>
          <cell r="G4911">
            <v>106853.71030998402</v>
          </cell>
        </row>
        <row r="4912">
          <cell r="A4912">
            <v>36641</v>
          </cell>
          <cell r="B4912" t="str">
            <v>POS-POWGAS-EAST</v>
          </cell>
          <cell r="C4912" t="str">
            <v>EPMI-LT-SERC-PRC</v>
          </cell>
          <cell r="D4912" t="str">
            <v>P</v>
          </cell>
          <cell r="E4912">
            <v>37408</v>
          </cell>
          <cell r="F4912">
            <v>0</v>
          </cell>
          <cell r="G4912">
            <v>0</v>
          </cell>
        </row>
        <row r="4913">
          <cell r="A4913">
            <v>36641</v>
          </cell>
          <cell r="B4913" t="str">
            <v>POS-POWGAS-EAST</v>
          </cell>
          <cell r="C4913" t="str">
            <v>EPMI-LT-SERC-PRC</v>
          </cell>
          <cell r="D4913" t="str">
            <v>P</v>
          </cell>
          <cell r="E4913">
            <v>37438</v>
          </cell>
          <cell r="F4913">
            <v>0</v>
          </cell>
          <cell r="G4913">
            <v>0</v>
          </cell>
        </row>
        <row r="4914">
          <cell r="A4914">
            <v>36641</v>
          </cell>
          <cell r="B4914" t="str">
            <v>POS-POWGAS-EAST</v>
          </cell>
          <cell r="C4914" t="str">
            <v>EPMI-LT-SERC-PRC</v>
          </cell>
          <cell r="D4914" t="str">
            <v>P</v>
          </cell>
          <cell r="E4914">
            <v>37469</v>
          </cell>
          <cell r="F4914">
            <v>0</v>
          </cell>
          <cell r="G4914">
            <v>0</v>
          </cell>
        </row>
        <row r="4915">
          <cell r="A4915">
            <v>36641</v>
          </cell>
          <cell r="B4915" t="str">
            <v>POS-POWGAS-EAST</v>
          </cell>
          <cell r="C4915" t="str">
            <v>EPMI-LT-SERC-PRC</v>
          </cell>
          <cell r="D4915" t="str">
            <v>P</v>
          </cell>
          <cell r="E4915">
            <v>37500</v>
          </cell>
          <cell r="F4915">
            <v>73152.715619264709</v>
          </cell>
          <cell r="G4915">
            <v>73152.715619264709</v>
          </cell>
        </row>
        <row r="4916">
          <cell r="A4916">
            <v>36641</v>
          </cell>
          <cell r="B4916" t="str">
            <v>POS-POWGAS-EAST</v>
          </cell>
          <cell r="C4916" t="str">
            <v>EPMI-LT-SERC-PRC</v>
          </cell>
          <cell r="D4916" t="str">
            <v>P</v>
          </cell>
          <cell r="E4916">
            <v>37500</v>
          </cell>
          <cell r="F4916">
            <v>0</v>
          </cell>
          <cell r="G4916">
            <v>0</v>
          </cell>
        </row>
        <row r="4917">
          <cell r="A4917">
            <v>36641</v>
          </cell>
          <cell r="B4917" t="str">
            <v>POS-POWGAS-EAST</v>
          </cell>
          <cell r="C4917" t="str">
            <v>EPMI-LT-SERC-PRC</v>
          </cell>
          <cell r="D4917" t="str">
            <v>P</v>
          </cell>
          <cell r="E4917">
            <v>37530</v>
          </cell>
          <cell r="F4917">
            <v>32664.702982632705</v>
          </cell>
          <cell r="G4917">
            <v>32664.702982632705</v>
          </cell>
        </row>
        <row r="4918">
          <cell r="A4918">
            <v>36641</v>
          </cell>
          <cell r="B4918" t="str">
            <v>POS-POWGAS-EAST</v>
          </cell>
          <cell r="C4918" t="str">
            <v>EPMI-LT-SERC-PRC</v>
          </cell>
          <cell r="D4918" t="str">
            <v>P</v>
          </cell>
          <cell r="E4918">
            <v>37530</v>
          </cell>
          <cell r="F4918">
            <v>0</v>
          </cell>
          <cell r="G4918">
            <v>0</v>
          </cell>
        </row>
        <row r="4919">
          <cell r="A4919">
            <v>36641</v>
          </cell>
          <cell r="B4919" t="str">
            <v>POS-POWGAS-EAST</v>
          </cell>
          <cell r="C4919" t="str">
            <v>EPMI-LT-SERC-PRC</v>
          </cell>
          <cell r="D4919" t="str">
            <v>P</v>
          </cell>
          <cell r="E4919">
            <v>37561</v>
          </cell>
          <cell r="F4919">
            <v>25562.393578389398</v>
          </cell>
          <cell r="G4919">
            <v>25562.393578389398</v>
          </cell>
        </row>
        <row r="4920">
          <cell r="A4920">
            <v>36641</v>
          </cell>
          <cell r="B4920" t="str">
            <v>POS-POWGAS-EAST</v>
          </cell>
          <cell r="C4920" t="str">
            <v>EPMI-LT-SERC-PRC</v>
          </cell>
          <cell r="D4920" t="str">
            <v>P</v>
          </cell>
          <cell r="E4920">
            <v>37561</v>
          </cell>
          <cell r="F4920">
            <v>0</v>
          </cell>
          <cell r="G4920">
            <v>0</v>
          </cell>
        </row>
        <row r="4921">
          <cell r="A4921">
            <v>36641</v>
          </cell>
          <cell r="B4921" t="str">
            <v>POS-POWGAS-EAST</v>
          </cell>
          <cell r="C4921" t="str">
            <v>EPMI-LT-SERC-PRC</v>
          </cell>
          <cell r="D4921" t="str">
            <v>P</v>
          </cell>
          <cell r="E4921">
            <v>37591</v>
          </cell>
          <cell r="F4921">
            <v>30530.85796034781</v>
          </cell>
          <cell r="G4921">
            <v>30530.85796034781</v>
          </cell>
        </row>
        <row r="4922">
          <cell r="A4922">
            <v>36641</v>
          </cell>
          <cell r="B4922" t="str">
            <v>POS-POWGAS-EAST</v>
          </cell>
          <cell r="C4922" t="str">
            <v>EPMI-LT-SERC-PRC</v>
          </cell>
          <cell r="D4922" t="str">
            <v>P</v>
          </cell>
          <cell r="E4922">
            <v>37591</v>
          </cell>
          <cell r="F4922">
            <v>0</v>
          </cell>
          <cell r="G4922">
            <v>0</v>
          </cell>
        </row>
        <row r="4923">
          <cell r="A4923">
            <v>36641</v>
          </cell>
          <cell r="B4923" t="str">
            <v>POS-POWGAS-EAST</v>
          </cell>
          <cell r="C4923" t="str">
            <v>EPMI-LT-SERC-PRC</v>
          </cell>
          <cell r="D4923" t="str">
            <v>P</v>
          </cell>
          <cell r="E4923">
            <v>37622</v>
          </cell>
          <cell r="F4923">
            <v>53049.294440348705</v>
          </cell>
          <cell r="G4923">
            <v>53049.294440348705</v>
          </cell>
        </row>
        <row r="4924">
          <cell r="A4924">
            <v>36641</v>
          </cell>
          <cell r="B4924" t="str">
            <v>POS-POWGAS-EAST</v>
          </cell>
          <cell r="C4924" t="str">
            <v>EPMI-LT-SERC-PRC</v>
          </cell>
          <cell r="D4924" t="str">
            <v>P</v>
          </cell>
          <cell r="E4924">
            <v>37622</v>
          </cell>
          <cell r="F4924">
            <v>0</v>
          </cell>
          <cell r="G4924">
            <v>0</v>
          </cell>
        </row>
        <row r="4925">
          <cell r="A4925">
            <v>36641</v>
          </cell>
          <cell r="B4925" t="str">
            <v>POS-POWGAS-EAST</v>
          </cell>
          <cell r="C4925" t="str">
            <v>EPMI-LT-SERC-PRC</v>
          </cell>
          <cell r="D4925" t="str">
            <v>P</v>
          </cell>
          <cell r="E4925">
            <v>37653</v>
          </cell>
          <cell r="F4925">
            <v>57060.237998395212</v>
          </cell>
          <cell r="G4925">
            <v>57060.237998395212</v>
          </cell>
        </row>
        <row r="4926">
          <cell r="A4926">
            <v>36641</v>
          </cell>
          <cell r="B4926" t="str">
            <v>POS-POWGAS-EAST</v>
          </cell>
          <cell r="C4926" t="str">
            <v>EPMI-LT-SERC-PRC</v>
          </cell>
          <cell r="D4926" t="str">
            <v>P</v>
          </cell>
          <cell r="E4926">
            <v>37653</v>
          </cell>
          <cell r="F4926">
            <v>0</v>
          </cell>
          <cell r="G4926">
            <v>0</v>
          </cell>
        </row>
        <row r="4927">
          <cell r="A4927">
            <v>36641</v>
          </cell>
          <cell r="B4927" t="str">
            <v>POS-POWGAS-EAST</v>
          </cell>
          <cell r="C4927" t="str">
            <v>EPMI-LT-SERC-PRC</v>
          </cell>
          <cell r="D4927" t="str">
            <v>P</v>
          </cell>
          <cell r="E4927">
            <v>37681</v>
          </cell>
          <cell r="F4927">
            <v>35962.575823902211</v>
          </cell>
          <cell r="G4927">
            <v>35962.575823902211</v>
          </cell>
        </row>
        <row r="4928">
          <cell r="A4928">
            <v>36641</v>
          </cell>
          <cell r="B4928" t="str">
            <v>POS-POWGAS-EAST</v>
          </cell>
          <cell r="C4928" t="str">
            <v>EPMI-LT-SERC-PRC</v>
          </cell>
          <cell r="D4928" t="str">
            <v>P</v>
          </cell>
          <cell r="E4928">
            <v>37681</v>
          </cell>
          <cell r="F4928">
            <v>0</v>
          </cell>
          <cell r="G4928">
            <v>0</v>
          </cell>
        </row>
        <row r="4929">
          <cell r="A4929">
            <v>36641</v>
          </cell>
          <cell r="B4929" t="str">
            <v>POS-POWGAS-EAST</v>
          </cell>
          <cell r="C4929" t="str">
            <v>EPMI-LT-SERC-PRC</v>
          </cell>
          <cell r="D4929" t="str">
            <v>P</v>
          </cell>
          <cell r="E4929">
            <v>37712</v>
          </cell>
          <cell r="F4929">
            <v>46728.975689150211</v>
          </cell>
          <cell r="G4929">
            <v>46728.975689150211</v>
          </cell>
        </row>
        <row r="4930">
          <cell r="A4930">
            <v>36641</v>
          </cell>
          <cell r="B4930" t="str">
            <v>POS-POWGAS-EAST</v>
          </cell>
          <cell r="C4930" t="str">
            <v>EPMI-LT-SERC-PRC</v>
          </cell>
          <cell r="D4930" t="str">
            <v>P</v>
          </cell>
          <cell r="E4930">
            <v>37712</v>
          </cell>
          <cell r="F4930">
            <v>0</v>
          </cell>
          <cell r="G4930">
            <v>0</v>
          </cell>
        </row>
        <row r="4931">
          <cell r="A4931">
            <v>36641</v>
          </cell>
          <cell r="B4931" t="str">
            <v>POS-POWGAS-EAST</v>
          </cell>
          <cell r="C4931" t="str">
            <v>EPMI-LT-SERC-PRC</v>
          </cell>
          <cell r="D4931" t="str">
            <v>P</v>
          </cell>
          <cell r="E4931">
            <v>37742</v>
          </cell>
          <cell r="F4931">
            <v>63701.84166916761</v>
          </cell>
          <cell r="G4931">
            <v>63701.84166916761</v>
          </cell>
        </row>
        <row r="4932">
          <cell r="A4932">
            <v>36641</v>
          </cell>
          <cell r="B4932" t="str">
            <v>POS-POWGAS-EAST</v>
          </cell>
          <cell r="C4932" t="str">
            <v>EPMI-LT-SERC-PRC</v>
          </cell>
          <cell r="D4932" t="str">
            <v>P</v>
          </cell>
          <cell r="E4932">
            <v>37742</v>
          </cell>
          <cell r="F4932">
            <v>0</v>
          </cell>
          <cell r="G4932">
            <v>0</v>
          </cell>
        </row>
        <row r="4933">
          <cell r="A4933">
            <v>36641</v>
          </cell>
          <cell r="B4933" t="str">
            <v>POS-POWGAS-EAST</v>
          </cell>
          <cell r="C4933" t="str">
            <v>EPMI-LT-SERC-PRC</v>
          </cell>
          <cell r="D4933" t="str">
            <v>P</v>
          </cell>
          <cell r="E4933">
            <v>37773</v>
          </cell>
          <cell r="F4933">
            <v>101639.11084142201</v>
          </cell>
          <cell r="G4933">
            <v>101639.11084142201</v>
          </cell>
        </row>
        <row r="4934">
          <cell r="A4934">
            <v>36641</v>
          </cell>
          <cell r="B4934" t="str">
            <v>POS-POWGAS-EAST</v>
          </cell>
          <cell r="C4934" t="str">
            <v>EPMI-LT-SERC-PRC</v>
          </cell>
          <cell r="D4934" t="str">
            <v>P</v>
          </cell>
          <cell r="E4934">
            <v>37773</v>
          </cell>
          <cell r="F4934">
            <v>0</v>
          </cell>
          <cell r="G4934">
            <v>0</v>
          </cell>
        </row>
        <row r="4935">
          <cell r="A4935">
            <v>36641</v>
          </cell>
          <cell r="B4935" t="str">
            <v>POS-POWGAS-EAST</v>
          </cell>
          <cell r="C4935" t="str">
            <v>EPMI-LT-SERC-PRC</v>
          </cell>
          <cell r="D4935" t="str">
            <v>P</v>
          </cell>
          <cell r="E4935">
            <v>37803</v>
          </cell>
          <cell r="F4935">
            <v>126563.58221350203</v>
          </cell>
          <cell r="G4935">
            <v>126563.58221350203</v>
          </cell>
        </row>
        <row r="4936">
          <cell r="A4936">
            <v>36641</v>
          </cell>
          <cell r="B4936" t="str">
            <v>POS-POWGAS-EAST</v>
          </cell>
          <cell r="C4936" t="str">
            <v>EPMI-LT-SERC-PRC</v>
          </cell>
          <cell r="D4936" t="str">
            <v>P</v>
          </cell>
          <cell r="E4936">
            <v>37803</v>
          </cell>
          <cell r="F4936">
            <v>0</v>
          </cell>
          <cell r="G4936">
            <v>0</v>
          </cell>
        </row>
        <row r="5425">
          <cell r="A5425" t="str">
            <v>EFF_DT</v>
          </cell>
          <cell r="B5425" t="str">
            <v>PORTFOLIO_ID</v>
          </cell>
          <cell r="C5425" t="str">
            <v>BENCHMARK_ID</v>
          </cell>
          <cell r="D5425" t="str">
            <v>BOOK_ID</v>
          </cell>
          <cell r="E5425" t="str">
            <v>BOOK_TYPE_CD</v>
          </cell>
          <cell r="F5425" t="str">
            <v>TO_DATE(TO_CHAR(REF_DT,'MM-YYYY'),'MM-YYYY')</v>
          </cell>
          <cell r="G5425" t="str">
            <v>ROUND(SUM(PV_POSITION),0)</v>
          </cell>
          <cell r="H5425" t="str">
            <v>ROUND(SUM(BENCHMARK_QTY),0)</v>
          </cell>
        </row>
        <row r="5426">
          <cell r="A5426">
            <v>36641</v>
          </cell>
          <cell r="B5426" t="str">
            <v>AGG-GAS-IDX</v>
          </cell>
          <cell r="C5426" t="str">
            <v>NG-NYMEX</v>
          </cell>
          <cell r="D5426" t="str">
            <v>ARUBA-TP-IDX</v>
          </cell>
          <cell r="E5426" t="str">
            <v>I</v>
          </cell>
          <cell r="F5426">
            <v>36617</v>
          </cell>
          <cell r="G5426">
            <v>0</v>
          </cell>
          <cell r="H5426">
            <v>0</v>
          </cell>
        </row>
        <row r="5427">
          <cell r="A5427">
            <v>36641</v>
          </cell>
          <cell r="B5427" t="str">
            <v>AGG-GAS-IDX</v>
          </cell>
          <cell r="C5427" t="str">
            <v>NG-NYMEX</v>
          </cell>
          <cell r="D5427" t="str">
            <v>ARUBA-TP-IDX</v>
          </cell>
          <cell r="E5427" t="str">
            <v>I</v>
          </cell>
          <cell r="F5427">
            <v>36647</v>
          </cell>
          <cell r="G5427">
            <v>0</v>
          </cell>
          <cell r="H5427">
            <v>0</v>
          </cell>
        </row>
        <row r="5428">
          <cell r="A5428">
            <v>36641</v>
          </cell>
          <cell r="B5428" t="str">
            <v>AGG-GAS-IDX</v>
          </cell>
          <cell r="C5428" t="str">
            <v>NG-NYMEX</v>
          </cell>
          <cell r="D5428" t="str">
            <v>ARUBA-TP-IDX</v>
          </cell>
          <cell r="E5428" t="str">
            <v>I</v>
          </cell>
          <cell r="F5428">
            <v>36678</v>
          </cell>
          <cell r="G5428">
            <v>0</v>
          </cell>
          <cell r="H5428">
            <v>0</v>
          </cell>
        </row>
        <row r="5429">
          <cell r="A5429">
            <v>36641</v>
          </cell>
          <cell r="B5429" t="str">
            <v>AGG-GAS-IDX</v>
          </cell>
          <cell r="C5429" t="str">
            <v>NG-NYMEX</v>
          </cell>
          <cell r="D5429" t="str">
            <v>ARUBA-TP-IDX</v>
          </cell>
          <cell r="E5429" t="str">
            <v>I</v>
          </cell>
          <cell r="F5429">
            <v>36708</v>
          </cell>
          <cell r="G5429">
            <v>0</v>
          </cell>
          <cell r="H5429">
            <v>0</v>
          </cell>
        </row>
        <row r="5430">
          <cell r="A5430">
            <v>36641</v>
          </cell>
          <cell r="B5430" t="str">
            <v>AGG-GAS-IDX</v>
          </cell>
          <cell r="C5430" t="str">
            <v>NG-NYMEX</v>
          </cell>
          <cell r="D5430" t="str">
            <v>ARUBA-TP-IDX</v>
          </cell>
          <cell r="E5430" t="str">
            <v>I</v>
          </cell>
          <cell r="F5430">
            <v>36739</v>
          </cell>
          <cell r="G5430">
            <v>0</v>
          </cell>
          <cell r="H5430">
            <v>0</v>
          </cell>
        </row>
        <row r="5431">
          <cell r="A5431">
            <v>36641</v>
          </cell>
          <cell r="B5431" t="str">
            <v>AGG-GAS-IDX</v>
          </cell>
          <cell r="C5431" t="str">
            <v>NG-NYMEX</v>
          </cell>
          <cell r="D5431" t="str">
            <v>ARUBA-TP-IDX</v>
          </cell>
          <cell r="E5431" t="str">
            <v>I</v>
          </cell>
          <cell r="F5431">
            <v>36770</v>
          </cell>
          <cell r="G5431">
            <v>0</v>
          </cell>
          <cell r="H5431">
            <v>0</v>
          </cell>
        </row>
        <row r="5432">
          <cell r="A5432">
            <v>36641</v>
          </cell>
          <cell r="B5432" t="str">
            <v>AGG-GAS-IDX</v>
          </cell>
          <cell r="C5432" t="str">
            <v>NG-NYMEX</v>
          </cell>
          <cell r="D5432" t="str">
            <v>ARUBA-TP-IDX</v>
          </cell>
          <cell r="E5432" t="str">
            <v>I</v>
          </cell>
          <cell r="F5432">
            <v>36800</v>
          </cell>
          <cell r="G5432">
            <v>0</v>
          </cell>
          <cell r="H5432">
            <v>0</v>
          </cell>
        </row>
        <row r="5433">
          <cell r="A5433">
            <v>36641</v>
          </cell>
          <cell r="B5433" t="str">
            <v>AGG-GAS-IDX</v>
          </cell>
          <cell r="C5433" t="str">
            <v>NG-NYMEX</v>
          </cell>
          <cell r="D5433" t="str">
            <v>ARUBA-TP-IDX</v>
          </cell>
          <cell r="E5433" t="str">
            <v>I</v>
          </cell>
          <cell r="F5433">
            <v>36831</v>
          </cell>
          <cell r="G5433">
            <v>0</v>
          </cell>
          <cell r="H5433">
            <v>0</v>
          </cell>
        </row>
        <row r="5434">
          <cell r="A5434">
            <v>36641</v>
          </cell>
          <cell r="B5434" t="str">
            <v>AGG-GAS-IDX</v>
          </cell>
          <cell r="C5434" t="str">
            <v>NG-NYMEX</v>
          </cell>
          <cell r="D5434" t="str">
            <v>ARUBA-TP-IDX</v>
          </cell>
          <cell r="E5434" t="str">
            <v>I</v>
          </cell>
          <cell r="F5434">
            <v>36861</v>
          </cell>
          <cell r="G5434">
            <v>0</v>
          </cell>
          <cell r="H5434">
            <v>0</v>
          </cell>
        </row>
        <row r="5435">
          <cell r="A5435">
            <v>36641</v>
          </cell>
          <cell r="B5435" t="str">
            <v>AGG-GAS-IDX</v>
          </cell>
          <cell r="C5435" t="str">
            <v>NG-NYMEX</v>
          </cell>
          <cell r="D5435" t="str">
            <v>ARUBA-TP-IDX</v>
          </cell>
          <cell r="E5435" t="str">
            <v>I</v>
          </cell>
          <cell r="F5435">
            <v>36892</v>
          </cell>
          <cell r="G5435">
            <v>0</v>
          </cell>
          <cell r="H5435">
            <v>0</v>
          </cell>
        </row>
        <row r="5436">
          <cell r="A5436">
            <v>36641</v>
          </cell>
          <cell r="B5436" t="str">
            <v>AGG-GAS-IDX</v>
          </cell>
          <cell r="C5436" t="str">
            <v>NG-NYMEX</v>
          </cell>
          <cell r="D5436" t="str">
            <v>ARUBA-TP-IDX</v>
          </cell>
          <cell r="E5436" t="str">
            <v>I</v>
          </cell>
          <cell r="F5436">
            <v>36923</v>
          </cell>
          <cell r="G5436">
            <v>0</v>
          </cell>
          <cell r="H5436">
            <v>0</v>
          </cell>
        </row>
        <row r="5437">
          <cell r="A5437">
            <v>36641</v>
          </cell>
          <cell r="B5437" t="str">
            <v>AGG-GAS-IDX</v>
          </cell>
          <cell r="C5437" t="str">
            <v>NG-NYMEX</v>
          </cell>
          <cell r="D5437" t="str">
            <v>ARUBA-TP-IDX</v>
          </cell>
          <cell r="E5437" t="str">
            <v>I</v>
          </cell>
          <cell r="F5437">
            <v>36951</v>
          </cell>
          <cell r="G5437">
            <v>0</v>
          </cell>
          <cell r="H5437">
            <v>0</v>
          </cell>
        </row>
        <row r="5438">
          <cell r="A5438">
            <v>36641</v>
          </cell>
          <cell r="B5438" t="str">
            <v>AGG-GAS-IDX</v>
          </cell>
          <cell r="C5438" t="str">
            <v>NG-NYMEX</v>
          </cell>
          <cell r="D5438" t="str">
            <v>ARUBA-TP-IDX</v>
          </cell>
          <cell r="E5438" t="str">
            <v>I</v>
          </cell>
          <cell r="F5438">
            <v>36982</v>
          </cell>
          <cell r="G5438">
            <v>0</v>
          </cell>
          <cell r="H5438">
            <v>0</v>
          </cell>
        </row>
        <row r="5439">
          <cell r="A5439">
            <v>36641</v>
          </cell>
          <cell r="B5439" t="str">
            <v>AGG-GAS-IDX</v>
          </cell>
          <cell r="C5439" t="str">
            <v>NG-NYMEX</v>
          </cell>
          <cell r="D5439" t="str">
            <v>ARUBA-TP-IDX</v>
          </cell>
          <cell r="E5439" t="str">
            <v>I</v>
          </cell>
          <cell r="F5439">
            <v>37012</v>
          </cell>
          <cell r="G5439">
            <v>0</v>
          </cell>
          <cell r="H5439">
            <v>0</v>
          </cell>
        </row>
        <row r="5440">
          <cell r="A5440">
            <v>36641</v>
          </cell>
          <cell r="B5440" t="str">
            <v>AGG-GAS-IDX</v>
          </cell>
          <cell r="C5440" t="str">
            <v>NG-NYMEX</v>
          </cell>
          <cell r="D5440" t="str">
            <v>ARUBA-TP-IDX</v>
          </cell>
          <cell r="E5440" t="str">
            <v>I</v>
          </cell>
          <cell r="F5440">
            <v>37043</v>
          </cell>
          <cell r="G5440">
            <v>0</v>
          </cell>
          <cell r="H5440">
            <v>0</v>
          </cell>
        </row>
        <row r="5441">
          <cell r="A5441">
            <v>36641</v>
          </cell>
          <cell r="B5441" t="str">
            <v>AGG-GAS-IDX</v>
          </cell>
          <cell r="C5441" t="str">
            <v>NG-NYMEX</v>
          </cell>
          <cell r="D5441" t="str">
            <v>ARUBA-TP-IDX</v>
          </cell>
          <cell r="E5441" t="str">
            <v>I</v>
          </cell>
          <cell r="F5441">
            <v>37073</v>
          </cell>
          <cell r="G5441">
            <v>0</v>
          </cell>
          <cell r="H5441">
            <v>0</v>
          </cell>
        </row>
        <row r="5442">
          <cell r="A5442">
            <v>36641</v>
          </cell>
          <cell r="B5442" t="str">
            <v>AGG-GAS-IDX</v>
          </cell>
          <cell r="C5442" t="str">
            <v>NG-NYMEX</v>
          </cell>
          <cell r="D5442" t="str">
            <v>ARUBA-TP-IDX</v>
          </cell>
          <cell r="E5442" t="str">
            <v>I</v>
          </cell>
          <cell r="F5442">
            <v>37104</v>
          </cell>
          <cell r="G5442">
            <v>0</v>
          </cell>
          <cell r="H5442">
            <v>0</v>
          </cell>
        </row>
        <row r="5443">
          <cell r="A5443">
            <v>36641</v>
          </cell>
          <cell r="B5443" t="str">
            <v>AGG-GAS-IDX</v>
          </cell>
          <cell r="C5443" t="str">
            <v>NG-NYMEX</v>
          </cell>
          <cell r="D5443" t="str">
            <v>ARUBA-TP-IDX</v>
          </cell>
          <cell r="E5443" t="str">
            <v>I</v>
          </cell>
          <cell r="F5443">
            <v>37135</v>
          </cell>
          <cell r="G5443">
            <v>0</v>
          </cell>
          <cell r="H5443">
            <v>0</v>
          </cell>
        </row>
        <row r="5444">
          <cell r="A5444">
            <v>36641</v>
          </cell>
          <cell r="B5444" t="str">
            <v>AGG-GAS-IDX</v>
          </cell>
          <cell r="C5444" t="str">
            <v>NG-NYMEX</v>
          </cell>
          <cell r="D5444" t="str">
            <v>ARUBA-TP-IDX</v>
          </cell>
          <cell r="E5444" t="str">
            <v>I</v>
          </cell>
          <cell r="F5444">
            <v>37165</v>
          </cell>
          <cell r="G5444">
            <v>0</v>
          </cell>
          <cell r="H5444">
            <v>0</v>
          </cell>
        </row>
        <row r="5445">
          <cell r="A5445">
            <v>36641</v>
          </cell>
          <cell r="B5445" t="str">
            <v>AGG-GAS-IDX</v>
          </cell>
          <cell r="C5445" t="str">
            <v>NG-NYMEX</v>
          </cell>
          <cell r="D5445" t="str">
            <v>ARUBA-TP-IDX</v>
          </cell>
          <cell r="E5445" t="str">
            <v>I</v>
          </cell>
          <cell r="F5445">
            <v>37196</v>
          </cell>
          <cell r="G5445">
            <v>0</v>
          </cell>
          <cell r="H5445">
            <v>0</v>
          </cell>
        </row>
        <row r="5446">
          <cell r="A5446">
            <v>36641</v>
          </cell>
          <cell r="B5446" t="str">
            <v>AGG-GAS-IDX</v>
          </cell>
          <cell r="C5446" t="str">
            <v>NG-NYMEX</v>
          </cell>
          <cell r="D5446" t="str">
            <v>ARUBA-TP-IDX</v>
          </cell>
          <cell r="E5446" t="str">
            <v>I</v>
          </cell>
          <cell r="F5446">
            <v>37226</v>
          </cell>
          <cell r="G5446">
            <v>0</v>
          </cell>
          <cell r="H5446">
            <v>0</v>
          </cell>
        </row>
        <row r="5447">
          <cell r="A5447">
            <v>36641</v>
          </cell>
          <cell r="B5447" t="str">
            <v>AGG-GAS-IDX</v>
          </cell>
          <cell r="C5447" t="str">
            <v>NG-NYMEX</v>
          </cell>
          <cell r="D5447" t="str">
            <v>ARUBA-TP-IDX</v>
          </cell>
          <cell r="E5447" t="str">
            <v>I</v>
          </cell>
          <cell r="F5447">
            <v>37257</v>
          </cell>
          <cell r="G5447">
            <v>0</v>
          </cell>
          <cell r="H5447">
            <v>0</v>
          </cell>
        </row>
        <row r="5448">
          <cell r="A5448">
            <v>36641</v>
          </cell>
          <cell r="B5448" t="str">
            <v>AGG-GAS-IDX</v>
          </cell>
          <cell r="C5448" t="str">
            <v>NG-NYMEX</v>
          </cell>
          <cell r="D5448" t="str">
            <v>ARUBA-TP-IDX</v>
          </cell>
          <cell r="E5448" t="str">
            <v>I</v>
          </cell>
          <cell r="F5448">
            <v>37288</v>
          </cell>
          <cell r="G5448">
            <v>0</v>
          </cell>
          <cell r="H5448">
            <v>0</v>
          </cell>
        </row>
        <row r="5449">
          <cell r="A5449">
            <v>36641</v>
          </cell>
          <cell r="B5449" t="str">
            <v>AGG-GAS-IDX</v>
          </cell>
          <cell r="C5449" t="str">
            <v>NG-NYMEX</v>
          </cell>
          <cell r="D5449" t="str">
            <v>ARUBA-TP-IDX</v>
          </cell>
          <cell r="E5449" t="str">
            <v>I</v>
          </cell>
          <cell r="F5449">
            <v>37316</v>
          </cell>
          <cell r="G5449">
            <v>0</v>
          </cell>
          <cell r="H5449">
            <v>0</v>
          </cell>
        </row>
        <row r="5450">
          <cell r="A5450">
            <v>36641</v>
          </cell>
          <cell r="B5450" t="str">
            <v>AGG-GAS-IDX</v>
          </cell>
          <cell r="C5450" t="str">
            <v>NG-NYMEX</v>
          </cell>
          <cell r="D5450" t="str">
            <v>ARUBA-TP-IDX</v>
          </cell>
          <cell r="E5450" t="str">
            <v>I</v>
          </cell>
          <cell r="F5450">
            <v>37347</v>
          </cell>
          <cell r="G5450">
            <v>0</v>
          </cell>
          <cell r="H5450">
            <v>0</v>
          </cell>
        </row>
        <row r="5451">
          <cell r="A5451">
            <v>36641</v>
          </cell>
          <cell r="B5451" t="str">
            <v>AGG-GAS-IDX</v>
          </cell>
          <cell r="C5451" t="str">
            <v>NG-NYMEX</v>
          </cell>
          <cell r="D5451" t="str">
            <v>ARUBA-TP-IDX</v>
          </cell>
          <cell r="E5451" t="str">
            <v>I</v>
          </cell>
          <cell r="F5451">
            <v>37377</v>
          </cell>
          <cell r="G5451">
            <v>0</v>
          </cell>
          <cell r="H5451">
            <v>0</v>
          </cell>
        </row>
        <row r="5452">
          <cell r="A5452">
            <v>36641</v>
          </cell>
          <cell r="B5452" t="str">
            <v>AGG-GAS-IDX</v>
          </cell>
          <cell r="C5452" t="str">
            <v>NG-NYMEX</v>
          </cell>
          <cell r="D5452" t="str">
            <v>ARUBA-TP-IDX</v>
          </cell>
          <cell r="E5452" t="str">
            <v>I</v>
          </cell>
          <cell r="F5452">
            <v>37408</v>
          </cell>
          <cell r="G5452">
            <v>0</v>
          </cell>
          <cell r="H5452">
            <v>0</v>
          </cell>
        </row>
        <row r="5453">
          <cell r="A5453">
            <v>36641</v>
          </cell>
          <cell r="B5453" t="str">
            <v>AGG-GAS-IDX</v>
          </cell>
          <cell r="C5453" t="str">
            <v>NG-NYMEX</v>
          </cell>
          <cell r="D5453" t="str">
            <v>ARUBA-TP-IDX</v>
          </cell>
          <cell r="E5453" t="str">
            <v>I</v>
          </cell>
          <cell r="F5453">
            <v>37438</v>
          </cell>
          <cell r="G5453">
            <v>0</v>
          </cell>
          <cell r="H5453">
            <v>0</v>
          </cell>
        </row>
        <row r="5454">
          <cell r="A5454">
            <v>36641</v>
          </cell>
          <cell r="B5454" t="str">
            <v>AGG-GAS-IDX</v>
          </cell>
          <cell r="C5454" t="str">
            <v>NG-NYMEX</v>
          </cell>
          <cell r="D5454" t="str">
            <v>ARUBA-TP-IDX</v>
          </cell>
          <cell r="E5454" t="str">
            <v>I</v>
          </cell>
          <cell r="F5454">
            <v>37469</v>
          </cell>
          <cell r="G5454">
            <v>0</v>
          </cell>
          <cell r="H5454">
            <v>0</v>
          </cell>
        </row>
        <row r="5455">
          <cell r="A5455">
            <v>36641</v>
          </cell>
          <cell r="B5455" t="str">
            <v>AGG-GAS-IDX</v>
          </cell>
          <cell r="C5455" t="str">
            <v>NG-NYMEX</v>
          </cell>
          <cell r="D5455" t="str">
            <v>ARUBA-TP-IDX</v>
          </cell>
          <cell r="E5455" t="str">
            <v>I</v>
          </cell>
          <cell r="F5455">
            <v>37500</v>
          </cell>
          <cell r="G5455">
            <v>0</v>
          </cell>
          <cell r="H5455">
            <v>0</v>
          </cell>
        </row>
        <row r="5456">
          <cell r="A5456">
            <v>36641</v>
          </cell>
          <cell r="B5456" t="str">
            <v>AGG-GAS-IDX</v>
          </cell>
          <cell r="C5456" t="str">
            <v>NG-NYMEX</v>
          </cell>
          <cell r="D5456" t="str">
            <v>ARUBA-TP-IDX</v>
          </cell>
          <cell r="E5456" t="str">
            <v>I</v>
          </cell>
          <cell r="F5456">
            <v>37530</v>
          </cell>
          <cell r="G5456">
            <v>0</v>
          </cell>
          <cell r="H5456">
            <v>0</v>
          </cell>
        </row>
        <row r="5457">
          <cell r="A5457">
            <v>36641</v>
          </cell>
          <cell r="B5457" t="str">
            <v>AGG-GAS-IDX</v>
          </cell>
          <cell r="C5457" t="str">
            <v>NG-NYMEX</v>
          </cell>
          <cell r="D5457" t="str">
            <v>ARUBA-TP-IDX</v>
          </cell>
          <cell r="E5457" t="str">
            <v>I</v>
          </cell>
          <cell r="F5457">
            <v>37561</v>
          </cell>
          <cell r="G5457">
            <v>0</v>
          </cell>
          <cell r="H5457">
            <v>0</v>
          </cell>
        </row>
        <row r="5458">
          <cell r="A5458">
            <v>36641</v>
          </cell>
          <cell r="B5458" t="str">
            <v>AGG-GAS-IDX</v>
          </cell>
          <cell r="C5458" t="str">
            <v>NG-NYMEX</v>
          </cell>
          <cell r="D5458" t="str">
            <v>ARUBA-TP-IDX</v>
          </cell>
          <cell r="E5458" t="str">
            <v>I</v>
          </cell>
          <cell r="F5458">
            <v>37591</v>
          </cell>
          <cell r="G5458">
            <v>0</v>
          </cell>
          <cell r="H5458">
            <v>0</v>
          </cell>
        </row>
        <row r="5459">
          <cell r="A5459">
            <v>36641</v>
          </cell>
          <cell r="B5459" t="str">
            <v>AGG-GAS-IDX</v>
          </cell>
          <cell r="C5459" t="str">
            <v>NG-NYMEX</v>
          </cell>
          <cell r="D5459" t="str">
            <v>ARUBA-TP-IDX</v>
          </cell>
          <cell r="E5459" t="str">
            <v>I</v>
          </cell>
          <cell r="F5459">
            <v>37622</v>
          </cell>
          <cell r="G5459">
            <v>0</v>
          </cell>
          <cell r="H5459">
            <v>0</v>
          </cell>
        </row>
        <row r="5460">
          <cell r="A5460">
            <v>36641</v>
          </cell>
          <cell r="B5460" t="str">
            <v>AGG-GAS-IDX</v>
          </cell>
          <cell r="C5460" t="str">
            <v>NG-NYMEX</v>
          </cell>
          <cell r="D5460" t="str">
            <v>ARUBA-TP-IDX</v>
          </cell>
          <cell r="E5460" t="str">
            <v>I</v>
          </cell>
          <cell r="F5460">
            <v>37653</v>
          </cell>
          <cell r="G5460">
            <v>0</v>
          </cell>
          <cell r="H5460">
            <v>0</v>
          </cell>
        </row>
        <row r="5461">
          <cell r="A5461">
            <v>36641</v>
          </cell>
          <cell r="B5461" t="str">
            <v>AGG-GAS-IDX</v>
          </cell>
          <cell r="C5461" t="str">
            <v>NG-NYMEX</v>
          </cell>
          <cell r="D5461" t="str">
            <v>ARUBA-TP-IDX</v>
          </cell>
          <cell r="E5461" t="str">
            <v>I</v>
          </cell>
          <cell r="F5461">
            <v>37681</v>
          </cell>
          <cell r="G5461">
            <v>0</v>
          </cell>
          <cell r="H5461">
            <v>0</v>
          </cell>
        </row>
        <row r="5462">
          <cell r="A5462">
            <v>36641</v>
          </cell>
          <cell r="B5462" t="str">
            <v>AGG-GAS-IDX</v>
          </cell>
          <cell r="C5462" t="str">
            <v>NG-NYMEX</v>
          </cell>
          <cell r="D5462" t="str">
            <v>ARUBA-TP-IDX</v>
          </cell>
          <cell r="E5462" t="str">
            <v>I</v>
          </cell>
          <cell r="F5462">
            <v>37712</v>
          </cell>
          <cell r="G5462">
            <v>0</v>
          </cell>
          <cell r="H5462">
            <v>0</v>
          </cell>
        </row>
        <row r="5463">
          <cell r="A5463">
            <v>36641</v>
          </cell>
          <cell r="B5463" t="str">
            <v>AGG-GAS-IDX</v>
          </cell>
          <cell r="C5463" t="str">
            <v>NG-NYMEX</v>
          </cell>
          <cell r="D5463" t="str">
            <v>ARUBA-TP-IDX</v>
          </cell>
          <cell r="E5463" t="str">
            <v>I</v>
          </cell>
          <cell r="F5463">
            <v>37742</v>
          </cell>
          <cell r="G5463">
            <v>0</v>
          </cell>
          <cell r="H5463">
            <v>0</v>
          </cell>
        </row>
        <row r="5464">
          <cell r="A5464">
            <v>36641</v>
          </cell>
          <cell r="B5464" t="str">
            <v>AGG-GAS-IDX</v>
          </cell>
          <cell r="C5464" t="str">
            <v>NG-NYMEX</v>
          </cell>
          <cell r="D5464" t="str">
            <v>ARUBA-TP-IDX</v>
          </cell>
          <cell r="E5464" t="str">
            <v>I</v>
          </cell>
          <cell r="F5464">
            <v>37773</v>
          </cell>
          <cell r="G5464">
            <v>0</v>
          </cell>
          <cell r="H5464">
            <v>0</v>
          </cell>
        </row>
        <row r="5465">
          <cell r="A5465">
            <v>36641</v>
          </cell>
          <cell r="B5465" t="str">
            <v>AGG-GAS-IDX</v>
          </cell>
          <cell r="C5465" t="str">
            <v>NG-NYMEX</v>
          </cell>
          <cell r="D5465" t="str">
            <v>ARUBA-TP-IDX</v>
          </cell>
          <cell r="E5465" t="str">
            <v>I</v>
          </cell>
          <cell r="F5465">
            <v>37803</v>
          </cell>
          <cell r="G5465">
            <v>0</v>
          </cell>
          <cell r="H5465">
            <v>0</v>
          </cell>
        </row>
        <row r="5466">
          <cell r="A5466">
            <v>36641</v>
          </cell>
          <cell r="B5466" t="str">
            <v>AGG-GAS-IDX</v>
          </cell>
          <cell r="C5466" t="str">
            <v>NG-NYMEX</v>
          </cell>
          <cell r="D5466" t="str">
            <v>ARUBA-TP-IDX</v>
          </cell>
          <cell r="E5466" t="str">
            <v>I</v>
          </cell>
          <cell r="F5466">
            <v>37834</v>
          </cell>
          <cell r="G5466">
            <v>0</v>
          </cell>
          <cell r="H5466">
            <v>0</v>
          </cell>
        </row>
        <row r="5467">
          <cell r="A5467">
            <v>36641</v>
          </cell>
          <cell r="B5467" t="str">
            <v>AGG-GAS-IDX</v>
          </cell>
          <cell r="C5467" t="str">
            <v>NG-NYMEX</v>
          </cell>
          <cell r="D5467" t="str">
            <v>ARUBA-TP-IDX</v>
          </cell>
          <cell r="E5467" t="str">
            <v>I</v>
          </cell>
          <cell r="F5467">
            <v>37865</v>
          </cell>
          <cell r="G5467">
            <v>0</v>
          </cell>
          <cell r="H5467">
            <v>0</v>
          </cell>
        </row>
        <row r="5468">
          <cell r="A5468">
            <v>36641</v>
          </cell>
          <cell r="B5468" t="str">
            <v>AGG-GAS-IDX</v>
          </cell>
          <cell r="C5468" t="str">
            <v>NG-NYMEX</v>
          </cell>
          <cell r="D5468" t="str">
            <v>ARUBA-TP-IDX</v>
          </cell>
          <cell r="E5468" t="str">
            <v>I</v>
          </cell>
          <cell r="F5468">
            <v>37895</v>
          </cell>
          <cell r="G5468">
            <v>0</v>
          </cell>
          <cell r="H5468">
            <v>0</v>
          </cell>
        </row>
        <row r="5469">
          <cell r="A5469">
            <v>36641</v>
          </cell>
          <cell r="B5469" t="str">
            <v>AGG-GAS-IDX</v>
          </cell>
          <cell r="C5469" t="str">
            <v>NG-NYMEX</v>
          </cell>
          <cell r="D5469" t="str">
            <v>ARUBA-TP-IDX</v>
          </cell>
          <cell r="E5469" t="str">
            <v>I</v>
          </cell>
          <cell r="F5469">
            <v>37926</v>
          </cell>
          <cell r="G5469">
            <v>0</v>
          </cell>
          <cell r="H5469">
            <v>0</v>
          </cell>
        </row>
        <row r="5470">
          <cell r="A5470">
            <v>36641</v>
          </cell>
          <cell r="B5470" t="str">
            <v>AGG-GAS-IDX</v>
          </cell>
          <cell r="C5470" t="str">
            <v>NG-NYMEX</v>
          </cell>
          <cell r="D5470" t="str">
            <v>ARUBA-TP-IDX</v>
          </cell>
          <cell r="E5470" t="str">
            <v>I</v>
          </cell>
          <cell r="F5470">
            <v>37956</v>
          </cell>
          <cell r="G5470">
            <v>0</v>
          </cell>
          <cell r="H5470">
            <v>0</v>
          </cell>
        </row>
        <row r="5471">
          <cell r="A5471">
            <v>36641</v>
          </cell>
          <cell r="B5471" t="str">
            <v>AGG-GAS-IDX</v>
          </cell>
          <cell r="C5471" t="str">
            <v>NG-NYMEX</v>
          </cell>
          <cell r="D5471" t="str">
            <v>ARUBA-TP-IDX</v>
          </cell>
          <cell r="E5471" t="str">
            <v>I</v>
          </cell>
          <cell r="F5471">
            <v>37987</v>
          </cell>
          <cell r="G5471">
            <v>0</v>
          </cell>
          <cell r="H5471">
            <v>0</v>
          </cell>
        </row>
        <row r="5472">
          <cell r="A5472">
            <v>36641</v>
          </cell>
          <cell r="B5472" t="str">
            <v>AGG-GAS-IDX</v>
          </cell>
          <cell r="C5472" t="str">
            <v>NG-NYMEX</v>
          </cell>
          <cell r="D5472" t="str">
            <v>ARUBA-TP-IDX</v>
          </cell>
          <cell r="E5472" t="str">
            <v>I</v>
          </cell>
          <cell r="F5472">
            <v>38018</v>
          </cell>
          <cell r="G5472">
            <v>0</v>
          </cell>
          <cell r="H5472">
            <v>0</v>
          </cell>
        </row>
        <row r="5473">
          <cell r="A5473">
            <v>36641</v>
          </cell>
          <cell r="B5473" t="str">
            <v>AGG-GAS-IDX</v>
          </cell>
          <cell r="C5473" t="str">
            <v>NG-NYMEX</v>
          </cell>
          <cell r="D5473" t="str">
            <v>ARUBA-TP-IDX</v>
          </cell>
          <cell r="E5473" t="str">
            <v>I</v>
          </cell>
          <cell r="F5473">
            <v>38047</v>
          </cell>
          <cell r="G5473">
            <v>0</v>
          </cell>
          <cell r="H5473">
            <v>0</v>
          </cell>
        </row>
        <row r="5474">
          <cell r="A5474">
            <v>36641</v>
          </cell>
          <cell r="B5474" t="str">
            <v>AGG-GAS-IDX</v>
          </cell>
          <cell r="C5474" t="str">
            <v>NG-NYMEX</v>
          </cell>
          <cell r="D5474" t="str">
            <v>ARUBA-TP-IDX</v>
          </cell>
          <cell r="E5474" t="str">
            <v>I</v>
          </cell>
          <cell r="F5474">
            <v>38078</v>
          </cell>
          <cell r="G5474">
            <v>0</v>
          </cell>
          <cell r="H5474">
            <v>0</v>
          </cell>
        </row>
        <row r="5475">
          <cell r="A5475">
            <v>36641</v>
          </cell>
          <cell r="B5475" t="str">
            <v>AGG-GAS-IDX</v>
          </cell>
          <cell r="C5475" t="str">
            <v>NG-NYMEX</v>
          </cell>
          <cell r="D5475" t="str">
            <v>ARUBA-TP-IDX</v>
          </cell>
          <cell r="E5475" t="str">
            <v>I</v>
          </cell>
          <cell r="F5475">
            <v>38108</v>
          </cell>
          <cell r="G5475">
            <v>0</v>
          </cell>
          <cell r="H5475">
            <v>0</v>
          </cell>
        </row>
        <row r="5476">
          <cell r="A5476">
            <v>36641</v>
          </cell>
          <cell r="B5476" t="str">
            <v>AGG-GAS-IDX</v>
          </cell>
          <cell r="C5476" t="str">
            <v>NG-NYMEX</v>
          </cell>
          <cell r="D5476" t="str">
            <v>ARUBA-TP-IDX</v>
          </cell>
          <cell r="E5476" t="str">
            <v>I</v>
          </cell>
          <cell r="F5476">
            <v>38139</v>
          </cell>
          <cell r="G5476">
            <v>0</v>
          </cell>
          <cell r="H5476">
            <v>0</v>
          </cell>
        </row>
        <row r="5477">
          <cell r="A5477">
            <v>36641</v>
          </cell>
          <cell r="B5477" t="str">
            <v>AGG-GAS-IDX</v>
          </cell>
          <cell r="C5477" t="str">
            <v>NG-NYMEX</v>
          </cell>
          <cell r="D5477" t="str">
            <v>ARUBA-TP-IDX</v>
          </cell>
          <cell r="E5477" t="str">
            <v>I</v>
          </cell>
          <cell r="F5477">
            <v>38169</v>
          </cell>
          <cell r="G5477">
            <v>0</v>
          </cell>
          <cell r="H5477">
            <v>0</v>
          </cell>
        </row>
        <row r="5478">
          <cell r="A5478">
            <v>36641</v>
          </cell>
          <cell r="B5478" t="str">
            <v>AGG-GAS-IDX</v>
          </cell>
          <cell r="C5478" t="str">
            <v>NG-NYMEX</v>
          </cell>
          <cell r="D5478" t="str">
            <v>ARUBA-TP-IDX</v>
          </cell>
          <cell r="E5478" t="str">
            <v>I</v>
          </cell>
          <cell r="F5478">
            <v>38200</v>
          </cell>
          <cell r="G5478">
            <v>0</v>
          </cell>
          <cell r="H5478">
            <v>0</v>
          </cell>
        </row>
        <row r="5479">
          <cell r="A5479">
            <v>36641</v>
          </cell>
          <cell r="B5479" t="str">
            <v>AGG-GAS-IDX</v>
          </cell>
          <cell r="C5479" t="str">
            <v>NG-NYMEX</v>
          </cell>
          <cell r="D5479" t="str">
            <v>ARUBA-TP-IDX</v>
          </cell>
          <cell r="E5479" t="str">
            <v>I</v>
          </cell>
          <cell r="F5479">
            <v>38231</v>
          </cell>
          <cell r="G5479">
            <v>0</v>
          </cell>
          <cell r="H5479">
            <v>0</v>
          </cell>
        </row>
        <row r="5480">
          <cell r="A5480">
            <v>36641</v>
          </cell>
          <cell r="B5480" t="str">
            <v>AGG-GAS-IDX</v>
          </cell>
          <cell r="C5480" t="str">
            <v>NG-NYMEX</v>
          </cell>
          <cell r="D5480" t="str">
            <v>ARUBA-TP-IDX</v>
          </cell>
          <cell r="E5480" t="str">
            <v>I</v>
          </cell>
          <cell r="F5480">
            <v>38261</v>
          </cell>
          <cell r="G5480">
            <v>0</v>
          </cell>
          <cell r="H5480">
            <v>0</v>
          </cell>
        </row>
        <row r="5481">
          <cell r="A5481">
            <v>36641</v>
          </cell>
          <cell r="B5481" t="str">
            <v>AGG-GAS-IDX</v>
          </cell>
          <cell r="C5481" t="str">
            <v>NG-NYMEX</v>
          </cell>
          <cell r="D5481" t="str">
            <v>FT-CAND-EGSC-IDX</v>
          </cell>
          <cell r="E5481" t="str">
            <v>I</v>
          </cell>
          <cell r="F5481">
            <v>36617</v>
          </cell>
          <cell r="G5481">
            <v>119616</v>
          </cell>
          <cell r="H5481">
            <v>0</v>
          </cell>
        </row>
        <row r="5482">
          <cell r="A5482">
            <v>36641</v>
          </cell>
          <cell r="B5482" t="str">
            <v>AGG-GAS-IDX</v>
          </cell>
          <cell r="C5482" t="str">
            <v>NG-NYMEX</v>
          </cell>
          <cell r="D5482" t="str">
            <v>FT-CAND-EGSC-IDX</v>
          </cell>
          <cell r="E5482" t="str">
            <v>I</v>
          </cell>
          <cell r="F5482">
            <v>36647</v>
          </cell>
          <cell r="G5482">
            <v>123038</v>
          </cell>
          <cell r="H5482">
            <v>0</v>
          </cell>
        </row>
        <row r="5483">
          <cell r="A5483">
            <v>36641</v>
          </cell>
          <cell r="B5483" t="str">
            <v>AGG-GAS-IDX</v>
          </cell>
          <cell r="C5483" t="str">
            <v>NG-NYMEX</v>
          </cell>
          <cell r="D5483" t="str">
            <v>FT-CAND-EGSC-IDX</v>
          </cell>
          <cell r="E5483" t="str">
            <v>I</v>
          </cell>
          <cell r="F5483">
            <v>36678</v>
          </cell>
          <cell r="G5483">
            <v>118440</v>
          </cell>
          <cell r="H5483">
            <v>0</v>
          </cell>
        </row>
        <row r="5484">
          <cell r="A5484">
            <v>36641</v>
          </cell>
          <cell r="B5484" t="str">
            <v>AGG-GAS-IDX</v>
          </cell>
          <cell r="C5484" t="str">
            <v>NG-NYMEX</v>
          </cell>
          <cell r="D5484" t="str">
            <v>FT-CAND-EGSC-IDX</v>
          </cell>
          <cell r="E5484" t="str">
            <v>I</v>
          </cell>
          <cell r="F5484">
            <v>36708</v>
          </cell>
          <cell r="G5484">
            <v>121751</v>
          </cell>
          <cell r="H5484">
            <v>0</v>
          </cell>
        </row>
        <row r="5485">
          <cell r="A5485">
            <v>36641</v>
          </cell>
          <cell r="B5485" t="str">
            <v>AGG-GAS-IDX</v>
          </cell>
          <cell r="C5485" t="str">
            <v>NG-NYMEX</v>
          </cell>
          <cell r="D5485" t="str">
            <v>FT-CAND-EGSC-IDX</v>
          </cell>
          <cell r="E5485" t="str">
            <v>I</v>
          </cell>
          <cell r="F5485">
            <v>36739</v>
          </cell>
          <cell r="G5485">
            <v>121078</v>
          </cell>
          <cell r="H5485">
            <v>0</v>
          </cell>
        </row>
        <row r="5486">
          <cell r="A5486">
            <v>36641</v>
          </cell>
          <cell r="B5486" t="str">
            <v>AGG-GAS-IDX</v>
          </cell>
          <cell r="C5486" t="str">
            <v>NG-NYMEX</v>
          </cell>
          <cell r="D5486" t="str">
            <v>FT-CAND-EGSC-IDX</v>
          </cell>
          <cell r="E5486" t="str">
            <v>I</v>
          </cell>
          <cell r="F5486">
            <v>36770</v>
          </cell>
          <cell r="G5486">
            <v>119615</v>
          </cell>
          <cell r="H5486">
            <v>0</v>
          </cell>
        </row>
        <row r="5487">
          <cell r="A5487">
            <v>36641</v>
          </cell>
          <cell r="B5487" t="str">
            <v>AGG-GAS-IDX</v>
          </cell>
          <cell r="C5487" t="str">
            <v>NG-NYMEX</v>
          </cell>
          <cell r="D5487" t="str">
            <v>FT-CAND-EGSC-IDX</v>
          </cell>
          <cell r="E5487" t="str">
            <v>I</v>
          </cell>
          <cell r="F5487">
            <v>36800</v>
          </cell>
          <cell r="G5487">
            <v>122906</v>
          </cell>
          <cell r="H5487">
            <v>0</v>
          </cell>
        </row>
        <row r="5488">
          <cell r="A5488">
            <v>36641</v>
          </cell>
          <cell r="B5488" t="str">
            <v>AGG-GAS-IDX</v>
          </cell>
          <cell r="C5488" t="str">
            <v>NG-NYMEX</v>
          </cell>
          <cell r="D5488" t="str">
            <v>FT-CAND-EGSC-IDX</v>
          </cell>
          <cell r="E5488" t="str">
            <v>I</v>
          </cell>
          <cell r="F5488">
            <v>36831</v>
          </cell>
          <cell r="G5488">
            <v>1128395</v>
          </cell>
          <cell r="H5488">
            <v>0</v>
          </cell>
        </row>
        <row r="5489">
          <cell r="A5489">
            <v>36641</v>
          </cell>
          <cell r="B5489" t="str">
            <v>AGG-GAS-IDX</v>
          </cell>
          <cell r="C5489" t="str">
            <v>NG-NYMEX</v>
          </cell>
          <cell r="D5489" t="str">
            <v>FT-CAND-EGSC-IDX</v>
          </cell>
          <cell r="E5489" t="str">
            <v>I</v>
          </cell>
          <cell r="F5489">
            <v>36861</v>
          </cell>
          <cell r="G5489">
            <v>1199608</v>
          </cell>
          <cell r="H5489">
            <v>0</v>
          </cell>
        </row>
        <row r="5490">
          <cell r="A5490">
            <v>36641</v>
          </cell>
          <cell r="B5490" t="str">
            <v>AGG-GAS-IDX</v>
          </cell>
          <cell r="C5490" t="str">
            <v>NG-NYMEX</v>
          </cell>
          <cell r="D5490" t="str">
            <v>FT-CAND-EGSC-IDX</v>
          </cell>
          <cell r="E5490" t="str">
            <v>I</v>
          </cell>
          <cell r="F5490">
            <v>36892</v>
          </cell>
          <cell r="G5490">
            <v>1192477</v>
          </cell>
          <cell r="H5490">
            <v>0</v>
          </cell>
        </row>
        <row r="5491">
          <cell r="A5491">
            <v>36641</v>
          </cell>
          <cell r="B5491" t="str">
            <v>AGG-GAS-IDX</v>
          </cell>
          <cell r="C5491" t="str">
            <v>NG-NYMEX</v>
          </cell>
          <cell r="D5491" t="str">
            <v>FT-CAND-EGSC-IDX</v>
          </cell>
          <cell r="E5491" t="str">
            <v>I</v>
          </cell>
          <cell r="F5491">
            <v>36923</v>
          </cell>
          <cell r="G5491">
            <v>1070641</v>
          </cell>
          <cell r="H5491">
            <v>0</v>
          </cell>
        </row>
        <row r="5492">
          <cell r="A5492">
            <v>36641</v>
          </cell>
          <cell r="B5492" t="str">
            <v>AGG-GAS-IDX</v>
          </cell>
          <cell r="C5492" t="str">
            <v>NG-NYMEX</v>
          </cell>
          <cell r="D5492" t="str">
            <v>FT-CAND-EGSC-IDX</v>
          </cell>
          <cell r="E5492" t="str">
            <v>I</v>
          </cell>
          <cell r="F5492">
            <v>36951</v>
          </cell>
          <cell r="G5492">
            <v>1733967</v>
          </cell>
          <cell r="H5492">
            <v>0</v>
          </cell>
        </row>
        <row r="5493">
          <cell r="A5493">
            <v>36641</v>
          </cell>
          <cell r="B5493" t="str">
            <v>AGG-GAS-IDX</v>
          </cell>
          <cell r="C5493" t="str">
            <v>NG-NYMEX</v>
          </cell>
          <cell r="D5493" t="str">
            <v>FT-CAND-EGSC-IDX</v>
          </cell>
          <cell r="E5493" t="str">
            <v>I</v>
          </cell>
          <cell r="F5493">
            <v>36982</v>
          </cell>
          <cell r="G5493">
            <v>866986</v>
          </cell>
          <cell r="H5493">
            <v>0</v>
          </cell>
        </row>
        <row r="5494">
          <cell r="A5494">
            <v>36641</v>
          </cell>
          <cell r="B5494" t="str">
            <v>AGG-GAS-IDX</v>
          </cell>
          <cell r="C5494" t="str">
            <v>NG-NYMEX</v>
          </cell>
          <cell r="D5494" t="str">
            <v>FT-CAND-EGSC-IDX</v>
          </cell>
          <cell r="E5494" t="str">
            <v>I</v>
          </cell>
          <cell r="F5494">
            <v>37012</v>
          </cell>
          <cell r="G5494">
            <v>890675</v>
          </cell>
          <cell r="H5494">
            <v>0</v>
          </cell>
        </row>
        <row r="5495">
          <cell r="A5495">
            <v>36641</v>
          </cell>
          <cell r="B5495" t="str">
            <v>AGG-GAS-IDX</v>
          </cell>
          <cell r="C5495" t="str">
            <v>NG-NYMEX</v>
          </cell>
          <cell r="D5495" t="str">
            <v>FT-CAND-EGSC-IDX</v>
          </cell>
          <cell r="E5495" t="str">
            <v>I</v>
          </cell>
          <cell r="F5495">
            <v>37043</v>
          </cell>
          <cell r="G5495">
            <v>856726</v>
          </cell>
          <cell r="H5495">
            <v>0</v>
          </cell>
        </row>
        <row r="5496">
          <cell r="A5496">
            <v>36641</v>
          </cell>
          <cell r="B5496" t="str">
            <v>AGG-GAS-IDX</v>
          </cell>
          <cell r="C5496" t="str">
            <v>NG-NYMEX</v>
          </cell>
          <cell r="D5496" t="str">
            <v>FT-CAND-EGSC-IDX</v>
          </cell>
          <cell r="E5496" t="str">
            <v>I</v>
          </cell>
          <cell r="F5496">
            <v>37073</v>
          </cell>
          <cell r="G5496">
            <v>880082</v>
          </cell>
          <cell r="H5496">
            <v>0</v>
          </cell>
        </row>
        <row r="5497">
          <cell r="A5497">
            <v>36641</v>
          </cell>
          <cell r="B5497" t="str">
            <v>AGG-GAS-IDX</v>
          </cell>
          <cell r="C5497" t="str">
            <v>NG-NYMEX</v>
          </cell>
          <cell r="D5497" t="str">
            <v>FT-CAND-EGSC-IDX</v>
          </cell>
          <cell r="E5497" t="str">
            <v>I</v>
          </cell>
          <cell r="F5497">
            <v>37104</v>
          </cell>
          <cell r="G5497">
            <v>874743</v>
          </cell>
          <cell r="H5497">
            <v>0</v>
          </cell>
        </row>
        <row r="5498">
          <cell r="A5498">
            <v>36641</v>
          </cell>
          <cell r="B5498" t="str">
            <v>AGG-GAS-IDX</v>
          </cell>
          <cell r="C5498" t="str">
            <v>NG-NYMEX</v>
          </cell>
          <cell r="D5498" t="str">
            <v>FT-CAND-EGSC-IDX</v>
          </cell>
          <cell r="E5498" t="str">
            <v>I</v>
          </cell>
          <cell r="F5498">
            <v>37135</v>
          </cell>
          <cell r="G5498">
            <v>841362</v>
          </cell>
          <cell r="H5498">
            <v>0</v>
          </cell>
        </row>
        <row r="5499">
          <cell r="A5499">
            <v>36641</v>
          </cell>
          <cell r="B5499" t="str">
            <v>AGG-GAS-IDX</v>
          </cell>
          <cell r="C5499" t="str">
            <v>NG-NYMEX</v>
          </cell>
          <cell r="D5499" t="str">
            <v>FT-CAND-EGSC-IDX</v>
          </cell>
          <cell r="E5499" t="str">
            <v>I</v>
          </cell>
          <cell r="F5499">
            <v>37165</v>
          </cell>
          <cell r="G5499">
            <v>864271</v>
          </cell>
          <cell r="H5499">
            <v>0</v>
          </cell>
        </row>
        <row r="5500">
          <cell r="A5500">
            <v>36641</v>
          </cell>
          <cell r="B5500" t="str">
            <v>AGG-GAS-IDX</v>
          </cell>
          <cell r="C5500" t="str">
            <v>NG-NYMEX</v>
          </cell>
          <cell r="D5500" t="str">
            <v>FT-CAND-EGSC-IDX</v>
          </cell>
          <cell r="E5500" t="str">
            <v>I</v>
          </cell>
          <cell r="F5500">
            <v>37196</v>
          </cell>
          <cell r="G5500">
            <v>621605</v>
          </cell>
          <cell r="H5500">
            <v>0</v>
          </cell>
        </row>
        <row r="5501">
          <cell r="A5501">
            <v>36641</v>
          </cell>
          <cell r="B5501" t="str">
            <v>AGG-GAS-IDX</v>
          </cell>
          <cell r="C5501" t="str">
            <v>NG-NYMEX</v>
          </cell>
          <cell r="D5501" t="str">
            <v>FT-CAND-EGSC-IDX</v>
          </cell>
          <cell r="E5501" t="str">
            <v>I</v>
          </cell>
          <cell r="F5501">
            <v>37226</v>
          </cell>
          <cell r="G5501">
            <v>638525</v>
          </cell>
          <cell r="H5501">
            <v>0</v>
          </cell>
        </row>
        <row r="5502">
          <cell r="A5502">
            <v>36641</v>
          </cell>
          <cell r="B5502" t="str">
            <v>AGG-GAS-IDX</v>
          </cell>
          <cell r="C5502" t="str">
            <v>NG-NYMEX</v>
          </cell>
          <cell r="D5502" t="str">
            <v>FT-CAND-EGSC-IDX</v>
          </cell>
          <cell r="E5502" t="str">
            <v>I</v>
          </cell>
          <cell r="F5502">
            <v>37257</v>
          </cell>
          <cell r="G5502">
            <v>634613</v>
          </cell>
          <cell r="H5502">
            <v>0</v>
          </cell>
        </row>
        <row r="5503">
          <cell r="A5503">
            <v>36641</v>
          </cell>
          <cell r="B5503" t="str">
            <v>AGG-GAS-IDX</v>
          </cell>
          <cell r="C5503" t="str">
            <v>NG-NYMEX</v>
          </cell>
          <cell r="D5503" t="str">
            <v>FT-CAND-EGSC-IDX</v>
          </cell>
          <cell r="E5503" t="str">
            <v>I</v>
          </cell>
          <cell r="F5503">
            <v>37288</v>
          </cell>
          <cell r="G5503">
            <v>569683</v>
          </cell>
          <cell r="H5503">
            <v>0</v>
          </cell>
        </row>
        <row r="5504">
          <cell r="A5504">
            <v>36641</v>
          </cell>
          <cell r="B5504" t="str">
            <v>AGG-GAS-IDX</v>
          </cell>
          <cell r="C5504" t="str">
            <v>NG-NYMEX</v>
          </cell>
          <cell r="D5504" t="str">
            <v>FT-CAND-EGSC-IDX</v>
          </cell>
          <cell r="E5504" t="str">
            <v>I</v>
          </cell>
          <cell r="F5504">
            <v>37316</v>
          </cell>
          <cell r="G5504">
            <v>627212</v>
          </cell>
          <cell r="H5504">
            <v>0</v>
          </cell>
        </row>
        <row r="5505">
          <cell r="A5505">
            <v>36641</v>
          </cell>
          <cell r="B5505" t="str">
            <v>AGG-GAS-IDX</v>
          </cell>
          <cell r="C5505" t="str">
            <v>NG-NYMEX</v>
          </cell>
          <cell r="D5505" t="str">
            <v>FT-CAND-EGSC-IDX</v>
          </cell>
          <cell r="E5505" t="str">
            <v>I</v>
          </cell>
          <cell r="F5505">
            <v>37347</v>
          </cell>
          <cell r="G5505">
            <v>603259</v>
          </cell>
          <cell r="H5505">
            <v>0</v>
          </cell>
        </row>
        <row r="5506">
          <cell r="A5506">
            <v>36641</v>
          </cell>
          <cell r="B5506" t="str">
            <v>AGG-GAS-IDX</v>
          </cell>
          <cell r="C5506" t="str">
            <v>NG-NYMEX</v>
          </cell>
          <cell r="D5506" t="str">
            <v>FT-CAND-EGSC-IDX</v>
          </cell>
          <cell r="E5506" t="str">
            <v>I</v>
          </cell>
          <cell r="F5506">
            <v>37377</v>
          </cell>
          <cell r="G5506">
            <v>619707</v>
          </cell>
          <cell r="H5506">
            <v>0</v>
          </cell>
        </row>
        <row r="5507">
          <cell r="A5507">
            <v>36641</v>
          </cell>
          <cell r="B5507" t="str">
            <v>AGG-GAS-IDX</v>
          </cell>
          <cell r="C5507" t="str">
            <v>NG-NYMEX</v>
          </cell>
          <cell r="D5507" t="str">
            <v>FT-CAND-EGSC-IDX</v>
          </cell>
          <cell r="E5507" t="str">
            <v>I</v>
          </cell>
          <cell r="F5507">
            <v>37408</v>
          </cell>
          <cell r="G5507">
            <v>596070</v>
          </cell>
          <cell r="H5507">
            <v>0</v>
          </cell>
        </row>
        <row r="5508">
          <cell r="A5508">
            <v>36641</v>
          </cell>
          <cell r="B5508" t="str">
            <v>AGG-GAS-IDX</v>
          </cell>
          <cell r="C5508" t="str">
            <v>NG-NYMEX</v>
          </cell>
          <cell r="D5508" t="str">
            <v>FT-CAND-EGSC-IDX</v>
          </cell>
          <cell r="E5508" t="str">
            <v>I</v>
          </cell>
          <cell r="F5508">
            <v>37438</v>
          </cell>
          <cell r="G5508">
            <v>612319</v>
          </cell>
          <cell r="H5508">
            <v>0</v>
          </cell>
        </row>
        <row r="5509">
          <cell r="A5509">
            <v>36641</v>
          </cell>
          <cell r="B5509" t="str">
            <v>AGG-GAS-IDX</v>
          </cell>
          <cell r="C5509" t="str">
            <v>NG-NYMEX</v>
          </cell>
          <cell r="D5509" t="str">
            <v>FT-CAND-EGSC-IDX</v>
          </cell>
          <cell r="E5509" t="str">
            <v>I</v>
          </cell>
          <cell r="F5509">
            <v>37469</v>
          </cell>
          <cell r="G5509">
            <v>608611</v>
          </cell>
          <cell r="H5509">
            <v>0</v>
          </cell>
        </row>
        <row r="5510">
          <cell r="A5510">
            <v>36641</v>
          </cell>
          <cell r="B5510" t="str">
            <v>AGG-GAS-IDX</v>
          </cell>
          <cell r="C5510" t="str">
            <v>NG-NYMEX</v>
          </cell>
          <cell r="D5510" t="str">
            <v>FT-CAND-EGSC-IDX</v>
          </cell>
          <cell r="E5510" t="str">
            <v>I</v>
          </cell>
          <cell r="F5510">
            <v>37500</v>
          </cell>
          <cell r="G5510">
            <v>585408</v>
          </cell>
          <cell r="H5510">
            <v>0</v>
          </cell>
        </row>
        <row r="5511">
          <cell r="A5511">
            <v>36641</v>
          </cell>
          <cell r="B5511" t="str">
            <v>AGG-GAS-IDX</v>
          </cell>
          <cell r="C5511" t="str">
            <v>NG-NYMEX</v>
          </cell>
          <cell r="D5511" t="str">
            <v>FT-CAND-EGSC-IDX</v>
          </cell>
          <cell r="E5511" t="str">
            <v>I</v>
          </cell>
          <cell r="F5511">
            <v>37530</v>
          </cell>
          <cell r="G5511">
            <v>601376</v>
          </cell>
          <cell r="H5511">
            <v>0</v>
          </cell>
        </row>
        <row r="5512">
          <cell r="A5512">
            <v>36641</v>
          </cell>
          <cell r="B5512" t="str">
            <v>AGG-GAS-IDX</v>
          </cell>
          <cell r="C5512" t="str">
            <v>NG-NYMEX</v>
          </cell>
          <cell r="D5512" t="str">
            <v>FT-CAND-EGSC-IDX</v>
          </cell>
          <cell r="E5512" t="str">
            <v>I</v>
          </cell>
          <cell r="F5512">
            <v>37561</v>
          </cell>
          <cell r="G5512">
            <v>519078</v>
          </cell>
          <cell r="H5512">
            <v>0</v>
          </cell>
        </row>
        <row r="5513">
          <cell r="A5513">
            <v>36641</v>
          </cell>
          <cell r="B5513" t="str">
            <v>AGG-GAS-IDX</v>
          </cell>
          <cell r="C5513" t="str">
            <v>NG-NYMEX</v>
          </cell>
          <cell r="D5513" t="str">
            <v>FT-CAND-EGSC-IDX</v>
          </cell>
          <cell r="E5513" t="str">
            <v>I</v>
          </cell>
          <cell r="F5513">
            <v>37591</v>
          </cell>
          <cell r="G5513">
            <v>533240</v>
          </cell>
          <cell r="H5513">
            <v>0</v>
          </cell>
        </row>
        <row r="5514">
          <cell r="A5514">
            <v>36641</v>
          </cell>
          <cell r="B5514" t="str">
            <v>AGG-GAS-IDX</v>
          </cell>
          <cell r="C5514" t="str">
            <v>NG-NYMEX</v>
          </cell>
          <cell r="D5514" t="str">
            <v>FT-CAND-EGSC-IDX</v>
          </cell>
          <cell r="E5514" t="str">
            <v>I</v>
          </cell>
          <cell r="F5514">
            <v>37622</v>
          </cell>
          <cell r="G5514">
            <v>530008</v>
          </cell>
          <cell r="H5514">
            <v>0</v>
          </cell>
        </row>
        <row r="5515">
          <cell r="A5515">
            <v>36641</v>
          </cell>
          <cell r="B5515" t="str">
            <v>AGG-GAS-IDX</v>
          </cell>
          <cell r="C5515" t="str">
            <v>NG-NYMEX</v>
          </cell>
          <cell r="D5515" t="str">
            <v>FT-CAND-EGSC-IDX</v>
          </cell>
          <cell r="E5515" t="str">
            <v>I</v>
          </cell>
          <cell r="F5515">
            <v>37653</v>
          </cell>
          <cell r="G5515">
            <v>475810</v>
          </cell>
          <cell r="H5515">
            <v>0</v>
          </cell>
        </row>
        <row r="5516">
          <cell r="A5516">
            <v>36641</v>
          </cell>
          <cell r="B5516" t="str">
            <v>AGG-GAS-IDX</v>
          </cell>
          <cell r="C5516" t="str">
            <v>NG-NYMEX</v>
          </cell>
          <cell r="D5516" t="str">
            <v>FT-CAND-EGSC-IDX</v>
          </cell>
          <cell r="E5516" t="str">
            <v>I</v>
          </cell>
          <cell r="F5516">
            <v>37681</v>
          </cell>
          <cell r="G5516">
            <v>523896</v>
          </cell>
          <cell r="H5516">
            <v>0</v>
          </cell>
        </row>
        <row r="5517">
          <cell r="A5517">
            <v>36641</v>
          </cell>
          <cell r="B5517" t="str">
            <v>AGG-GAS-IDX</v>
          </cell>
          <cell r="C5517" t="str">
            <v>NG-NYMEX</v>
          </cell>
          <cell r="D5517" t="str">
            <v>FT-CAND-EGSC-IDX</v>
          </cell>
          <cell r="E5517" t="str">
            <v>I</v>
          </cell>
          <cell r="F5517">
            <v>37712</v>
          </cell>
          <cell r="G5517">
            <v>503925</v>
          </cell>
          <cell r="H5517">
            <v>0</v>
          </cell>
        </row>
        <row r="5518">
          <cell r="A5518">
            <v>36641</v>
          </cell>
          <cell r="B5518" t="str">
            <v>AGG-GAS-IDX</v>
          </cell>
          <cell r="C5518" t="str">
            <v>NG-NYMEX</v>
          </cell>
          <cell r="D5518" t="str">
            <v>FT-CAND-EGSC-IDX</v>
          </cell>
          <cell r="E5518" t="str">
            <v>I</v>
          </cell>
          <cell r="F5518">
            <v>37742</v>
          </cell>
          <cell r="G5518">
            <v>517687</v>
          </cell>
          <cell r="H5518">
            <v>0</v>
          </cell>
        </row>
        <row r="5519">
          <cell r="A5519">
            <v>36641</v>
          </cell>
          <cell r="B5519" t="str">
            <v>AGG-GAS-IDX</v>
          </cell>
          <cell r="C5519" t="str">
            <v>NG-NYMEX</v>
          </cell>
          <cell r="D5519" t="str">
            <v>FT-CAND-EGSC-IDX</v>
          </cell>
          <cell r="E5519" t="str">
            <v>I</v>
          </cell>
          <cell r="F5519">
            <v>37773</v>
          </cell>
          <cell r="G5519">
            <v>497968</v>
          </cell>
          <cell r="H5519">
            <v>0</v>
          </cell>
        </row>
        <row r="5520">
          <cell r="A5520">
            <v>36641</v>
          </cell>
          <cell r="B5520" t="str">
            <v>AGG-GAS-IDX</v>
          </cell>
          <cell r="C5520" t="str">
            <v>NG-NYMEX</v>
          </cell>
          <cell r="D5520" t="str">
            <v>FT-CAND-EGSC-IDX</v>
          </cell>
          <cell r="E5520" t="str">
            <v>I</v>
          </cell>
          <cell r="F5520">
            <v>37803</v>
          </cell>
          <cell r="G5520">
            <v>511564</v>
          </cell>
          <cell r="H5520">
            <v>0</v>
          </cell>
        </row>
        <row r="5521">
          <cell r="A5521">
            <v>36641</v>
          </cell>
          <cell r="B5521" t="str">
            <v>AGG-GAS-IDX</v>
          </cell>
          <cell r="C5521" t="str">
            <v>NG-NYMEX</v>
          </cell>
          <cell r="D5521" t="str">
            <v>FT-CAND-EGSC-IDX</v>
          </cell>
          <cell r="E5521" t="str">
            <v>I</v>
          </cell>
          <cell r="F5521">
            <v>37834</v>
          </cell>
          <cell r="G5521">
            <v>508478</v>
          </cell>
          <cell r="H5521">
            <v>0</v>
          </cell>
        </row>
        <row r="5522">
          <cell r="A5522">
            <v>36641</v>
          </cell>
          <cell r="B5522" t="str">
            <v>AGG-GAS-IDX</v>
          </cell>
          <cell r="C5522" t="str">
            <v>NG-NYMEX</v>
          </cell>
          <cell r="D5522" t="str">
            <v>FT-CAND-EGSC-IDX</v>
          </cell>
          <cell r="E5522" t="str">
            <v>I</v>
          </cell>
          <cell r="F5522">
            <v>37865</v>
          </cell>
          <cell r="G5522">
            <v>489105</v>
          </cell>
          <cell r="H5522">
            <v>0</v>
          </cell>
        </row>
        <row r="5523">
          <cell r="A5523">
            <v>36641</v>
          </cell>
          <cell r="B5523" t="str">
            <v>AGG-GAS-IDX</v>
          </cell>
          <cell r="C5523" t="str">
            <v>NG-NYMEX</v>
          </cell>
          <cell r="D5523" t="str">
            <v>FT-CAND-EGSC-IDX</v>
          </cell>
          <cell r="E5523" t="str">
            <v>I</v>
          </cell>
          <cell r="F5523">
            <v>37895</v>
          </cell>
          <cell r="G5523">
            <v>502457</v>
          </cell>
          <cell r="H5523">
            <v>0</v>
          </cell>
        </row>
        <row r="5524">
          <cell r="A5524">
            <v>36641</v>
          </cell>
          <cell r="B5524" t="str">
            <v>AGG-GAS-IDX</v>
          </cell>
          <cell r="C5524" t="str">
            <v>NG-NYMEX</v>
          </cell>
          <cell r="D5524" t="str">
            <v>FT-CAND-EGSC-IDX</v>
          </cell>
          <cell r="E5524" t="str">
            <v>I</v>
          </cell>
          <cell r="F5524">
            <v>37926</v>
          </cell>
          <cell r="G5524">
            <v>-3083</v>
          </cell>
          <cell r="H5524">
            <v>0</v>
          </cell>
        </row>
        <row r="5525">
          <cell r="A5525">
            <v>36641</v>
          </cell>
          <cell r="B5525" t="str">
            <v>AGG-GAS-IDX</v>
          </cell>
          <cell r="C5525" t="str">
            <v>NG-NYMEX</v>
          </cell>
          <cell r="D5525" t="str">
            <v>FT-CAND-EGSC-IDX</v>
          </cell>
          <cell r="E5525" t="str">
            <v>I</v>
          </cell>
          <cell r="F5525">
            <v>37956</v>
          </cell>
          <cell r="G5525">
            <v>-3167</v>
          </cell>
          <cell r="H5525">
            <v>0</v>
          </cell>
        </row>
        <row r="5526">
          <cell r="A5526">
            <v>36641</v>
          </cell>
          <cell r="B5526" t="str">
            <v>AGG-GAS-IDX</v>
          </cell>
          <cell r="C5526" t="str">
            <v>NG-NYMEX</v>
          </cell>
          <cell r="D5526" t="str">
            <v>FT-CAND-EGSC-IDX</v>
          </cell>
          <cell r="E5526" t="str">
            <v>I</v>
          </cell>
          <cell r="F5526">
            <v>37987</v>
          </cell>
          <cell r="G5526">
            <v>-3148</v>
          </cell>
          <cell r="H5526">
            <v>0</v>
          </cell>
        </row>
        <row r="5527">
          <cell r="A5527">
            <v>36641</v>
          </cell>
          <cell r="B5527" t="str">
            <v>AGG-GAS-IDX</v>
          </cell>
          <cell r="C5527" t="str">
            <v>NG-NYMEX</v>
          </cell>
          <cell r="D5527" t="str">
            <v>FT-CAND-EGSC-IDX</v>
          </cell>
          <cell r="E5527" t="str">
            <v>I</v>
          </cell>
          <cell r="F5527">
            <v>38018</v>
          </cell>
          <cell r="G5527">
            <v>-2927</v>
          </cell>
          <cell r="H5527">
            <v>0</v>
          </cell>
        </row>
        <row r="5528">
          <cell r="A5528">
            <v>36641</v>
          </cell>
          <cell r="B5528" t="str">
            <v>AGG-GAS-IDX</v>
          </cell>
          <cell r="C5528" t="str">
            <v>NG-NYMEX</v>
          </cell>
          <cell r="D5528" t="str">
            <v>FT-CAND-EGSC-IDX</v>
          </cell>
          <cell r="E5528" t="str">
            <v>I</v>
          </cell>
          <cell r="F5528">
            <v>38047</v>
          </cell>
          <cell r="G5528">
            <v>-3111</v>
          </cell>
          <cell r="H5528">
            <v>0</v>
          </cell>
        </row>
        <row r="5529">
          <cell r="A5529">
            <v>36641</v>
          </cell>
          <cell r="B5529" t="str">
            <v>AGG-GAS-IDX</v>
          </cell>
          <cell r="C5529" t="str">
            <v>NG-NYMEX</v>
          </cell>
          <cell r="D5529" t="str">
            <v>FT-CAND-EGSC-IDX</v>
          </cell>
          <cell r="E5529" t="str">
            <v>I</v>
          </cell>
          <cell r="F5529">
            <v>38078</v>
          </cell>
          <cell r="G5529">
            <v>-2992</v>
          </cell>
          <cell r="H5529">
            <v>0</v>
          </cell>
        </row>
        <row r="5530">
          <cell r="A5530">
            <v>36641</v>
          </cell>
          <cell r="B5530" t="str">
            <v>AGG-GAS-IDX</v>
          </cell>
          <cell r="C5530" t="str">
            <v>NG-NYMEX</v>
          </cell>
          <cell r="D5530" t="str">
            <v>FT-CAND-EGSC-IDX</v>
          </cell>
          <cell r="E5530" t="str">
            <v>I</v>
          </cell>
          <cell r="F5530">
            <v>38108</v>
          </cell>
          <cell r="G5530">
            <v>-3074</v>
          </cell>
          <cell r="H5530">
            <v>0</v>
          </cell>
        </row>
        <row r="5531">
          <cell r="A5531">
            <v>36641</v>
          </cell>
          <cell r="B5531" t="str">
            <v>AGG-GAS-IDX</v>
          </cell>
          <cell r="C5531" t="str">
            <v>NG-NYMEX</v>
          </cell>
          <cell r="D5531" t="str">
            <v>FT-CAND-EGSC-IDX</v>
          </cell>
          <cell r="E5531" t="str">
            <v>I</v>
          </cell>
          <cell r="F5531">
            <v>38139</v>
          </cell>
          <cell r="G5531">
            <v>-2957</v>
          </cell>
          <cell r="H5531">
            <v>0</v>
          </cell>
        </row>
        <row r="5532">
          <cell r="A5532">
            <v>36641</v>
          </cell>
          <cell r="B5532" t="str">
            <v>AGG-GAS-IDX</v>
          </cell>
          <cell r="C5532" t="str">
            <v>NG-NYMEX</v>
          </cell>
          <cell r="D5532" t="str">
            <v>FT-CAND-EGSC-IDX</v>
          </cell>
          <cell r="E5532" t="str">
            <v>I</v>
          </cell>
          <cell r="F5532">
            <v>38169</v>
          </cell>
          <cell r="G5532">
            <v>-3037</v>
          </cell>
          <cell r="H5532">
            <v>0</v>
          </cell>
        </row>
        <row r="5533">
          <cell r="A5533">
            <v>36641</v>
          </cell>
          <cell r="B5533" t="str">
            <v>AGG-GAS-IDX</v>
          </cell>
          <cell r="C5533" t="str">
            <v>NG-NYMEX</v>
          </cell>
          <cell r="D5533" t="str">
            <v>FT-CAND-EGSC-IDX</v>
          </cell>
          <cell r="E5533" t="str">
            <v>I</v>
          </cell>
          <cell r="F5533">
            <v>38200</v>
          </cell>
          <cell r="G5533">
            <v>-3019</v>
          </cell>
          <cell r="H5533">
            <v>0</v>
          </cell>
        </row>
        <row r="5534">
          <cell r="A5534">
            <v>36641</v>
          </cell>
          <cell r="B5534" t="str">
            <v>AGG-GAS-IDX</v>
          </cell>
          <cell r="C5534" t="str">
            <v>NG-NYMEX</v>
          </cell>
          <cell r="D5534" t="str">
            <v>FT-CAND-EGSC-IDX</v>
          </cell>
          <cell r="E5534" t="str">
            <v>I</v>
          </cell>
          <cell r="F5534">
            <v>38231</v>
          </cell>
          <cell r="G5534">
            <v>-2904</v>
          </cell>
          <cell r="H5534">
            <v>0</v>
          </cell>
        </row>
        <row r="5535">
          <cell r="A5535">
            <v>36641</v>
          </cell>
          <cell r="B5535" t="str">
            <v>AGG-GAS-IDX</v>
          </cell>
          <cell r="C5535" t="str">
            <v>NG-NYMEX</v>
          </cell>
          <cell r="D5535" t="str">
            <v>FT-CAND-EGSC-IDX</v>
          </cell>
          <cell r="E5535" t="str">
            <v>I</v>
          </cell>
          <cell r="F5535">
            <v>38261</v>
          </cell>
          <cell r="G5535">
            <v>-2983</v>
          </cell>
          <cell r="H5535">
            <v>0</v>
          </cell>
        </row>
        <row r="5536">
          <cell r="A5536">
            <v>36641</v>
          </cell>
          <cell r="B5536" t="str">
            <v>AGG-GAS-IDX</v>
          </cell>
          <cell r="C5536" t="str">
            <v>NG-NYMEX</v>
          </cell>
          <cell r="D5536" t="str">
            <v>FT-CAND-EGSC-IDX</v>
          </cell>
          <cell r="E5536" t="str">
            <v>I</v>
          </cell>
          <cell r="F5536">
            <v>38292</v>
          </cell>
          <cell r="G5536">
            <v>-468670</v>
          </cell>
          <cell r="H5536">
            <v>0</v>
          </cell>
        </row>
        <row r="5537">
          <cell r="A5537">
            <v>36641</v>
          </cell>
          <cell r="B5537" t="str">
            <v>AGG-GAS-IDX</v>
          </cell>
          <cell r="C5537" t="str">
            <v>NG-NYMEX</v>
          </cell>
          <cell r="D5537" t="str">
            <v>FT-CAND-EGSC-IDX</v>
          </cell>
          <cell r="E5537" t="str">
            <v>I</v>
          </cell>
          <cell r="F5537">
            <v>38322</v>
          </cell>
          <cell r="G5537">
            <v>-481431</v>
          </cell>
          <cell r="H5537">
            <v>0</v>
          </cell>
        </row>
        <row r="5538">
          <cell r="A5538">
            <v>36641</v>
          </cell>
          <cell r="B5538" t="str">
            <v>AGG-GAS-IDX</v>
          </cell>
          <cell r="C5538" t="str">
            <v>NG-NYMEX</v>
          </cell>
          <cell r="D5538" t="str">
            <v>FT-CAND-EGSC-IDX</v>
          </cell>
          <cell r="E5538" t="str">
            <v>I</v>
          </cell>
          <cell r="F5538">
            <v>38353</v>
          </cell>
          <cell r="G5538">
            <v>-478491</v>
          </cell>
          <cell r="H5538">
            <v>0</v>
          </cell>
        </row>
        <row r="5539">
          <cell r="A5539">
            <v>36641</v>
          </cell>
          <cell r="B5539" t="str">
            <v>AGG-GAS-IDX</v>
          </cell>
          <cell r="C5539" t="str">
            <v>NG-NYMEX</v>
          </cell>
          <cell r="D5539" t="str">
            <v>FT-CAND-EGSC-IDX</v>
          </cell>
          <cell r="E5539" t="str">
            <v>I</v>
          </cell>
          <cell r="F5539">
            <v>38384</v>
          </cell>
          <cell r="G5539">
            <v>-429545</v>
          </cell>
          <cell r="H5539">
            <v>0</v>
          </cell>
        </row>
        <row r="5540">
          <cell r="A5540">
            <v>36641</v>
          </cell>
          <cell r="B5540" t="str">
            <v>AGG-GAS-IDX</v>
          </cell>
          <cell r="C5540" t="str">
            <v>NG-NYMEX</v>
          </cell>
          <cell r="D5540" t="str">
            <v>FT-CAND-EGSC-IDX</v>
          </cell>
          <cell r="E5540" t="str">
            <v>I</v>
          </cell>
          <cell r="F5540">
            <v>38412</v>
          </cell>
          <cell r="G5540">
            <v>-472941</v>
          </cell>
          <cell r="H5540">
            <v>0</v>
          </cell>
        </row>
        <row r="5541">
          <cell r="A5541">
            <v>36641</v>
          </cell>
          <cell r="B5541" t="str">
            <v>AGG-GAS-IDX</v>
          </cell>
          <cell r="C5541" t="str">
            <v>NG-NYMEX</v>
          </cell>
          <cell r="D5541" t="str">
            <v>FT-CAND-EGSC-IDX</v>
          </cell>
          <cell r="E5541" t="str">
            <v>I</v>
          </cell>
          <cell r="F5541">
            <v>38443</v>
          </cell>
          <cell r="G5541">
            <v>-454885</v>
          </cell>
          <cell r="H5541">
            <v>0</v>
          </cell>
        </row>
        <row r="5542">
          <cell r="A5542">
            <v>36641</v>
          </cell>
          <cell r="B5542" t="str">
            <v>AGG-GAS-IDX</v>
          </cell>
          <cell r="C5542" t="str">
            <v>NG-NYMEX</v>
          </cell>
          <cell r="D5542" t="str">
            <v>FT-CAND-EGSC-IDX</v>
          </cell>
          <cell r="E5542" t="str">
            <v>I</v>
          </cell>
          <cell r="F5542">
            <v>38473</v>
          </cell>
          <cell r="G5542">
            <v>-467263</v>
          </cell>
          <cell r="H5542">
            <v>0</v>
          </cell>
        </row>
        <row r="5543">
          <cell r="A5543">
            <v>36641</v>
          </cell>
          <cell r="B5543" t="str">
            <v>AGG-GAS-IDX</v>
          </cell>
          <cell r="C5543" t="str">
            <v>NG-NYMEX</v>
          </cell>
          <cell r="D5543" t="str">
            <v>FT-CAND-EGSC-IDX</v>
          </cell>
          <cell r="E5543" t="str">
            <v>I</v>
          </cell>
          <cell r="F5543">
            <v>38504</v>
          </cell>
          <cell r="G5543">
            <v>-449423</v>
          </cell>
          <cell r="H5543">
            <v>0</v>
          </cell>
        </row>
        <row r="5544">
          <cell r="A5544">
            <v>36641</v>
          </cell>
          <cell r="B5544" t="str">
            <v>AGG-GAS-IDX</v>
          </cell>
          <cell r="C5544" t="str">
            <v>NG-NYMEX</v>
          </cell>
          <cell r="D5544" t="str">
            <v>FT-CAND-EGSC-IDX</v>
          </cell>
          <cell r="E5544" t="str">
            <v>I</v>
          </cell>
          <cell r="F5544">
            <v>38534</v>
          </cell>
          <cell r="G5544">
            <v>-461651</v>
          </cell>
          <cell r="H5544">
            <v>0</v>
          </cell>
        </row>
        <row r="5545">
          <cell r="A5545">
            <v>36641</v>
          </cell>
          <cell r="B5545" t="str">
            <v>AGG-GAS-IDX</v>
          </cell>
          <cell r="C5545" t="str">
            <v>NG-NYMEX</v>
          </cell>
          <cell r="D5545" t="str">
            <v>FT-CAND-EGSC-IDX</v>
          </cell>
          <cell r="E5545" t="str">
            <v>I</v>
          </cell>
          <cell r="F5545">
            <v>38565</v>
          </cell>
          <cell r="G5545">
            <v>-458822</v>
          </cell>
          <cell r="H5545">
            <v>0</v>
          </cell>
        </row>
        <row r="5546">
          <cell r="A5546">
            <v>36641</v>
          </cell>
          <cell r="B5546" t="str">
            <v>AGG-GAS-IDX</v>
          </cell>
          <cell r="C5546" t="str">
            <v>NG-NYMEX</v>
          </cell>
          <cell r="D5546" t="str">
            <v>FT-CAND-EGSC-IDX</v>
          </cell>
          <cell r="E5546" t="str">
            <v>I</v>
          </cell>
          <cell r="F5546">
            <v>38596</v>
          </cell>
          <cell r="G5546">
            <v>-441300</v>
          </cell>
          <cell r="H5546">
            <v>0</v>
          </cell>
        </row>
        <row r="5547">
          <cell r="A5547">
            <v>36641</v>
          </cell>
          <cell r="B5547" t="str">
            <v>AGG-GAS-IDX</v>
          </cell>
          <cell r="C5547" t="str">
            <v>NG-NYMEX</v>
          </cell>
          <cell r="D5547" t="str">
            <v>FT-CAND-EGSC-IDX</v>
          </cell>
          <cell r="E5547" t="str">
            <v>I</v>
          </cell>
          <cell r="F5547">
            <v>38626</v>
          </cell>
          <cell r="G5547">
            <v>-453302</v>
          </cell>
          <cell r="H5547">
            <v>0</v>
          </cell>
        </row>
        <row r="5548">
          <cell r="A5548">
            <v>36641</v>
          </cell>
          <cell r="B5548" t="str">
            <v>AGG-GAS-IDX</v>
          </cell>
          <cell r="C5548" t="str">
            <v>NG-NYMEX</v>
          </cell>
          <cell r="D5548" t="str">
            <v>FT-CAND-EGSC-IDX</v>
          </cell>
          <cell r="E5548" t="str">
            <v>I</v>
          </cell>
          <cell r="F5548">
            <v>38657</v>
          </cell>
          <cell r="G5548">
            <v>-435987</v>
          </cell>
          <cell r="H5548">
            <v>0</v>
          </cell>
        </row>
        <row r="5549">
          <cell r="A5549">
            <v>36641</v>
          </cell>
          <cell r="B5549" t="str">
            <v>AGG-GAS-IDX</v>
          </cell>
          <cell r="C5549" t="str">
            <v>NG-NYMEX</v>
          </cell>
          <cell r="D5549" t="str">
            <v>FT-CAND-EGSC-IDX</v>
          </cell>
          <cell r="E5549" t="str">
            <v>I</v>
          </cell>
          <cell r="F5549">
            <v>38687</v>
          </cell>
          <cell r="G5549">
            <v>-447843</v>
          </cell>
          <cell r="H5549">
            <v>0</v>
          </cell>
        </row>
        <row r="5550">
          <cell r="A5550">
            <v>36641</v>
          </cell>
          <cell r="B5550" t="str">
            <v>AGG-GAS-IDX</v>
          </cell>
          <cell r="C5550" t="str">
            <v>NG-NYMEX</v>
          </cell>
          <cell r="D5550" t="str">
            <v>FT-CAND-EGSC-IDX</v>
          </cell>
          <cell r="E5550" t="str">
            <v>I</v>
          </cell>
          <cell r="F5550">
            <v>38718</v>
          </cell>
          <cell r="G5550">
            <v>-445091</v>
          </cell>
          <cell r="H5550">
            <v>0</v>
          </cell>
        </row>
        <row r="5551">
          <cell r="A5551">
            <v>36641</v>
          </cell>
          <cell r="B5551" t="str">
            <v>AGG-GAS-IDX</v>
          </cell>
          <cell r="C5551" t="str">
            <v>NG-NYMEX</v>
          </cell>
          <cell r="D5551" t="str">
            <v>FT-CAND-EGSC-IDX</v>
          </cell>
          <cell r="E5551" t="str">
            <v>I</v>
          </cell>
          <cell r="F5551">
            <v>38749</v>
          </cell>
          <cell r="G5551">
            <v>-399546</v>
          </cell>
          <cell r="H5551">
            <v>0</v>
          </cell>
        </row>
        <row r="5552">
          <cell r="A5552">
            <v>36641</v>
          </cell>
          <cell r="B5552" t="str">
            <v>AGG-GAS-IDX</v>
          </cell>
          <cell r="C5552" t="str">
            <v>NG-NYMEX</v>
          </cell>
          <cell r="D5552" t="str">
            <v>FT-CAND-EGSC-IDX</v>
          </cell>
          <cell r="E5552" t="str">
            <v>I</v>
          </cell>
          <cell r="F5552">
            <v>38777</v>
          </cell>
          <cell r="G5552">
            <v>-439897</v>
          </cell>
          <cell r="H5552">
            <v>0</v>
          </cell>
        </row>
        <row r="5553">
          <cell r="A5553">
            <v>36641</v>
          </cell>
          <cell r="B5553" t="str">
            <v>AGG-GAS-IDX</v>
          </cell>
          <cell r="C5553" t="str">
            <v>NG-NYMEX</v>
          </cell>
          <cell r="D5553" t="str">
            <v>FT-CAND-EGSC-IDX</v>
          </cell>
          <cell r="E5553" t="str">
            <v>I</v>
          </cell>
          <cell r="F5553">
            <v>38808</v>
          </cell>
          <cell r="G5553">
            <v>-423086</v>
          </cell>
          <cell r="H5553">
            <v>0</v>
          </cell>
        </row>
        <row r="5554">
          <cell r="A5554">
            <v>36641</v>
          </cell>
          <cell r="B5554" t="str">
            <v>AGG-GAS-IDX</v>
          </cell>
          <cell r="C5554" t="str">
            <v>NG-NYMEX</v>
          </cell>
          <cell r="D5554" t="str">
            <v>FT-CAND-EGSC-IDX</v>
          </cell>
          <cell r="E5554" t="str">
            <v>I</v>
          </cell>
          <cell r="F5554">
            <v>38838</v>
          </cell>
          <cell r="G5554">
            <v>-434584</v>
          </cell>
          <cell r="H5554">
            <v>0</v>
          </cell>
        </row>
        <row r="5555">
          <cell r="A5555">
            <v>36641</v>
          </cell>
          <cell r="B5555" t="str">
            <v>AGG-GAS-IDX</v>
          </cell>
          <cell r="C5555" t="str">
            <v>NG-NYMEX</v>
          </cell>
          <cell r="D5555" t="str">
            <v>FT-CAND-EGSC-IDX</v>
          </cell>
          <cell r="E5555" t="str">
            <v>I</v>
          </cell>
          <cell r="F5555">
            <v>38869</v>
          </cell>
          <cell r="G5555">
            <v>-417974</v>
          </cell>
          <cell r="H5555">
            <v>0</v>
          </cell>
        </row>
        <row r="5556">
          <cell r="A5556">
            <v>36641</v>
          </cell>
          <cell r="B5556" t="str">
            <v>AGG-GAS-IDX</v>
          </cell>
          <cell r="C5556" t="str">
            <v>NG-NYMEX</v>
          </cell>
          <cell r="D5556" t="str">
            <v>FT-CAND-EGSC-IDX</v>
          </cell>
          <cell r="E5556" t="str">
            <v>I</v>
          </cell>
          <cell r="F5556">
            <v>38899</v>
          </cell>
          <cell r="G5556">
            <v>-429329</v>
          </cell>
          <cell r="H5556">
            <v>0</v>
          </cell>
        </row>
        <row r="5557">
          <cell r="A5557">
            <v>36641</v>
          </cell>
          <cell r="B5557" t="str">
            <v>AGG-GAS-IDX</v>
          </cell>
          <cell r="C5557" t="str">
            <v>NG-NYMEX</v>
          </cell>
          <cell r="D5557" t="str">
            <v>FT-CAND-EGSC-IDX</v>
          </cell>
          <cell r="E5557" t="str">
            <v>I</v>
          </cell>
          <cell r="F5557">
            <v>38930</v>
          </cell>
          <cell r="G5557">
            <v>-426681</v>
          </cell>
          <cell r="H5557">
            <v>0</v>
          </cell>
        </row>
        <row r="5558">
          <cell r="A5558">
            <v>36641</v>
          </cell>
          <cell r="B5558" t="str">
            <v>AGG-GAS-IDX</v>
          </cell>
          <cell r="C5558" t="str">
            <v>NG-NYMEX</v>
          </cell>
          <cell r="D5558" t="str">
            <v>FT-CAND-EGSC-IDX</v>
          </cell>
          <cell r="E5558" t="str">
            <v>I</v>
          </cell>
          <cell r="F5558">
            <v>38961</v>
          </cell>
          <cell r="G5558">
            <v>-410369</v>
          </cell>
          <cell r="H5558">
            <v>0</v>
          </cell>
        </row>
        <row r="5559">
          <cell r="A5559">
            <v>36641</v>
          </cell>
          <cell r="B5559" t="str">
            <v>AGG-GAS-IDX</v>
          </cell>
          <cell r="C5559" t="str">
            <v>NG-NYMEX</v>
          </cell>
          <cell r="D5559" t="str">
            <v>FT-CAND-EGSC-IDX</v>
          </cell>
          <cell r="E5559" t="str">
            <v>I</v>
          </cell>
          <cell r="F5559">
            <v>38991</v>
          </cell>
          <cell r="G5559">
            <v>-421514</v>
          </cell>
          <cell r="H5559">
            <v>0</v>
          </cell>
        </row>
        <row r="5560">
          <cell r="A5560">
            <v>36641</v>
          </cell>
          <cell r="B5560" t="str">
            <v>AGG-GAS-IDX</v>
          </cell>
          <cell r="C5560" t="str">
            <v>NG-NYMEX</v>
          </cell>
          <cell r="D5560" t="str">
            <v>FT-CAND-EGSC-IDX</v>
          </cell>
          <cell r="E5560" t="str">
            <v>I</v>
          </cell>
          <cell r="F5560">
            <v>39022</v>
          </cell>
          <cell r="G5560">
            <v>-405397</v>
          </cell>
          <cell r="H5560">
            <v>0</v>
          </cell>
        </row>
        <row r="5561">
          <cell r="A5561">
            <v>36641</v>
          </cell>
          <cell r="B5561" t="str">
            <v>AGG-GAS-IDX</v>
          </cell>
          <cell r="C5561" t="str">
            <v>NG-NYMEX</v>
          </cell>
          <cell r="D5561" t="str">
            <v>FT-CAND-EGSC-IDX</v>
          </cell>
          <cell r="E5561" t="str">
            <v>I</v>
          </cell>
          <cell r="F5561">
            <v>39052</v>
          </cell>
          <cell r="G5561">
            <v>-416404</v>
          </cell>
          <cell r="H5561">
            <v>0</v>
          </cell>
        </row>
        <row r="5562">
          <cell r="A5562">
            <v>36641</v>
          </cell>
          <cell r="B5562" t="str">
            <v>AGG-GAS-IDX</v>
          </cell>
          <cell r="C5562" t="str">
            <v>NG-NYMEX</v>
          </cell>
          <cell r="D5562" t="str">
            <v>FT-CAND-EGSC-IDX</v>
          </cell>
          <cell r="E5562" t="str">
            <v>I</v>
          </cell>
          <cell r="F5562">
            <v>39083</v>
          </cell>
          <cell r="G5562">
            <v>-413828</v>
          </cell>
          <cell r="H5562">
            <v>0</v>
          </cell>
        </row>
        <row r="5563">
          <cell r="A5563">
            <v>36641</v>
          </cell>
          <cell r="B5563" t="str">
            <v>AGG-GAS-IDX</v>
          </cell>
          <cell r="C5563" t="str">
            <v>NG-NYMEX</v>
          </cell>
          <cell r="D5563" t="str">
            <v>FT-CAND-EGSC-IDX</v>
          </cell>
          <cell r="E5563" t="str">
            <v>I</v>
          </cell>
          <cell r="F5563">
            <v>39114</v>
          </cell>
          <cell r="G5563">
            <v>-371467</v>
          </cell>
          <cell r="H5563">
            <v>0</v>
          </cell>
        </row>
        <row r="5564">
          <cell r="A5564">
            <v>36641</v>
          </cell>
          <cell r="B5564" t="str">
            <v>AGG-GAS-IDX</v>
          </cell>
          <cell r="C5564" t="str">
            <v>NG-NYMEX</v>
          </cell>
          <cell r="D5564" t="str">
            <v>FT-CAND-EGSC-IDX</v>
          </cell>
          <cell r="E5564" t="str">
            <v>I</v>
          </cell>
          <cell r="F5564">
            <v>39142</v>
          </cell>
          <cell r="G5564">
            <v>-408967</v>
          </cell>
          <cell r="H5564">
            <v>0</v>
          </cell>
        </row>
        <row r="5565">
          <cell r="A5565">
            <v>36641</v>
          </cell>
          <cell r="B5565" t="str">
            <v>AGG-GAS-IDX</v>
          </cell>
          <cell r="C5565" t="str">
            <v>NG-NYMEX</v>
          </cell>
          <cell r="D5565" t="str">
            <v>FT-CAND-EGSC-IDX</v>
          </cell>
          <cell r="E5565" t="str">
            <v>I</v>
          </cell>
          <cell r="F5565">
            <v>39173</v>
          </cell>
          <cell r="G5565">
            <v>-393322</v>
          </cell>
          <cell r="H5565">
            <v>0</v>
          </cell>
        </row>
        <row r="5566">
          <cell r="A5566">
            <v>36641</v>
          </cell>
          <cell r="B5566" t="str">
            <v>AGG-GAS-IDX</v>
          </cell>
          <cell r="C5566" t="str">
            <v>NG-NYMEX</v>
          </cell>
          <cell r="D5566" t="str">
            <v>FT-CAND-EGSC-IDX</v>
          </cell>
          <cell r="E5566" t="str">
            <v>I</v>
          </cell>
          <cell r="F5566">
            <v>39203</v>
          </cell>
          <cell r="G5566">
            <v>-403999</v>
          </cell>
          <cell r="H5566">
            <v>0</v>
          </cell>
        </row>
        <row r="5567">
          <cell r="A5567">
            <v>36641</v>
          </cell>
          <cell r="B5567" t="str">
            <v>AGG-GAS-IDX</v>
          </cell>
          <cell r="C5567" t="str">
            <v>NG-NYMEX</v>
          </cell>
          <cell r="D5567" t="str">
            <v>FT-CAND-EGSC-IDX</v>
          </cell>
          <cell r="E5567" t="str">
            <v>I</v>
          </cell>
          <cell r="F5567">
            <v>39234</v>
          </cell>
          <cell r="G5567">
            <v>-388569</v>
          </cell>
          <cell r="H5567">
            <v>0</v>
          </cell>
        </row>
        <row r="5568">
          <cell r="A5568">
            <v>36641</v>
          </cell>
          <cell r="B5568" t="str">
            <v>AGG-GAS-IDX</v>
          </cell>
          <cell r="C5568" t="str">
            <v>NG-NYMEX</v>
          </cell>
          <cell r="D5568" t="str">
            <v>FT-CAND-EGSC-IDX</v>
          </cell>
          <cell r="E5568" t="str">
            <v>I</v>
          </cell>
          <cell r="F5568">
            <v>39264</v>
          </cell>
          <cell r="G5568">
            <v>-399138</v>
          </cell>
          <cell r="H5568">
            <v>0</v>
          </cell>
        </row>
        <row r="5569">
          <cell r="A5569">
            <v>36641</v>
          </cell>
          <cell r="B5569" t="str">
            <v>AGG-GAS-IDX</v>
          </cell>
          <cell r="C5569" t="str">
            <v>NG-NYMEX</v>
          </cell>
          <cell r="D5569" t="str">
            <v>FT-CAND-EGSC-IDX</v>
          </cell>
          <cell r="E5569" t="str">
            <v>I</v>
          </cell>
          <cell r="F5569">
            <v>39295</v>
          </cell>
          <cell r="G5569">
            <v>-396689</v>
          </cell>
          <cell r="H5569">
            <v>0</v>
          </cell>
        </row>
        <row r="5570">
          <cell r="A5570">
            <v>36641</v>
          </cell>
          <cell r="B5570" t="str">
            <v>AGG-GAS-IDX</v>
          </cell>
          <cell r="C5570" t="str">
            <v>NG-NYMEX</v>
          </cell>
          <cell r="D5570" t="str">
            <v>FT-CAND-EGSC-IDX</v>
          </cell>
          <cell r="E5570" t="str">
            <v>I</v>
          </cell>
          <cell r="F5570">
            <v>39326</v>
          </cell>
          <cell r="G5570">
            <v>-381536</v>
          </cell>
          <cell r="H5570">
            <v>0</v>
          </cell>
        </row>
        <row r="5571">
          <cell r="A5571">
            <v>36641</v>
          </cell>
          <cell r="B5571" t="str">
            <v>AGG-GAS-IDX</v>
          </cell>
          <cell r="C5571" t="str">
            <v>NG-NYMEX</v>
          </cell>
          <cell r="D5571" t="str">
            <v>FT-CAND-EGSC-IDX</v>
          </cell>
          <cell r="E5571" t="str">
            <v>I</v>
          </cell>
          <cell r="F5571">
            <v>39356</v>
          </cell>
          <cell r="G5571">
            <v>-391912</v>
          </cell>
          <cell r="H5571">
            <v>0</v>
          </cell>
        </row>
        <row r="5572">
          <cell r="A5572">
            <v>36641</v>
          </cell>
          <cell r="B5572" t="str">
            <v>AGG-GAS-IDX</v>
          </cell>
          <cell r="C5572" t="str">
            <v>NG-NYMEX</v>
          </cell>
          <cell r="D5572" t="str">
            <v>FT-CAND-EGSC-IDX</v>
          </cell>
          <cell r="E5572" t="str">
            <v>I</v>
          </cell>
          <cell r="F5572">
            <v>39387</v>
          </cell>
          <cell r="G5572">
            <v>-376940</v>
          </cell>
          <cell r="H5572">
            <v>0</v>
          </cell>
        </row>
        <row r="5573">
          <cell r="A5573">
            <v>36641</v>
          </cell>
          <cell r="B5573" t="str">
            <v>AGG-GAS-IDX</v>
          </cell>
          <cell r="C5573" t="str">
            <v>NG-NYMEX</v>
          </cell>
          <cell r="D5573" t="str">
            <v>FT-CAND-EGSC-IDX</v>
          </cell>
          <cell r="E5573" t="str">
            <v>I</v>
          </cell>
          <cell r="F5573">
            <v>39417</v>
          </cell>
          <cell r="G5573">
            <v>-387189</v>
          </cell>
          <cell r="H5573">
            <v>0</v>
          </cell>
        </row>
        <row r="5574">
          <cell r="A5574">
            <v>36641</v>
          </cell>
          <cell r="B5574" t="str">
            <v>AGG-GAS-IDX</v>
          </cell>
          <cell r="C5574" t="str">
            <v>NG-NYMEX</v>
          </cell>
          <cell r="D5574" t="str">
            <v>FT-CAND-EGSC-IDX</v>
          </cell>
          <cell r="E5574" t="str">
            <v>I</v>
          </cell>
          <cell r="F5574">
            <v>39448</v>
          </cell>
          <cell r="G5574">
            <v>-384810</v>
          </cell>
          <cell r="H5574">
            <v>0</v>
          </cell>
        </row>
        <row r="5575">
          <cell r="A5575">
            <v>36641</v>
          </cell>
          <cell r="B5575" t="str">
            <v>AGG-GAS-IDX</v>
          </cell>
          <cell r="C5575" t="str">
            <v>NG-NYMEX</v>
          </cell>
          <cell r="D5575" t="str">
            <v>FT-CAND-EGSC-IDX</v>
          </cell>
          <cell r="E5575" t="str">
            <v>I</v>
          </cell>
          <cell r="F5575">
            <v>39479</v>
          </cell>
          <cell r="G5575">
            <v>-357771</v>
          </cell>
          <cell r="H5575">
            <v>0</v>
          </cell>
        </row>
        <row r="5576">
          <cell r="A5576">
            <v>36641</v>
          </cell>
          <cell r="B5576" t="str">
            <v>AGG-GAS-IDX</v>
          </cell>
          <cell r="C5576" t="str">
            <v>NG-NYMEX</v>
          </cell>
          <cell r="D5576" t="str">
            <v>FT-CAND-EGSC-IDX</v>
          </cell>
          <cell r="E5576" t="str">
            <v>I</v>
          </cell>
          <cell r="F5576">
            <v>39508</v>
          </cell>
          <cell r="G5576">
            <v>-380245</v>
          </cell>
          <cell r="H5576">
            <v>0</v>
          </cell>
        </row>
        <row r="5577">
          <cell r="A5577">
            <v>36641</v>
          </cell>
          <cell r="B5577" t="str">
            <v>AGG-GAS-IDX</v>
          </cell>
          <cell r="C5577" t="str">
            <v>NG-NYMEX</v>
          </cell>
          <cell r="D5577" t="str">
            <v>FT-CAND-EGSC-IDX</v>
          </cell>
          <cell r="E5577" t="str">
            <v>I</v>
          </cell>
          <cell r="F5577">
            <v>39539</v>
          </cell>
          <cell r="G5577">
            <v>-365716</v>
          </cell>
          <cell r="H5577">
            <v>0</v>
          </cell>
        </row>
        <row r="5578">
          <cell r="A5578">
            <v>36641</v>
          </cell>
          <cell r="B5578" t="str">
            <v>AGG-GAS-IDX</v>
          </cell>
          <cell r="C5578" t="str">
            <v>NG-NYMEX</v>
          </cell>
          <cell r="D5578" t="str">
            <v>FT-CAND-EGSC-IDX</v>
          </cell>
          <cell r="E5578" t="str">
            <v>I</v>
          </cell>
          <cell r="F5578">
            <v>39569</v>
          </cell>
          <cell r="G5578">
            <v>-375657</v>
          </cell>
          <cell r="H5578">
            <v>0</v>
          </cell>
        </row>
        <row r="5579">
          <cell r="A5579">
            <v>36641</v>
          </cell>
          <cell r="B5579" t="str">
            <v>AGG-GAS-IDX</v>
          </cell>
          <cell r="C5579" t="str">
            <v>NG-NYMEX</v>
          </cell>
          <cell r="D5579" t="str">
            <v>FT-CAND-EGSC-IDX</v>
          </cell>
          <cell r="E5579" t="str">
            <v>I</v>
          </cell>
          <cell r="F5579">
            <v>39600</v>
          </cell>
          <cell r="G5579">
            <v>-361302</v>
          </cell>
          <cell r="H5579">
            <v>0</v>
          </cell>
        </row>
        <row r="5580">
          <cell r="A5580">
            <v>36641</v>
          </cell>
          <cell r="B5580" t="str">
            <v>AGG-GAS-IDX</v>
          </cell>
          <cell r="C5580" t="str">
            <v>NG-NYMEX</v>
          </cell>
          <cell r="D5580" t="str">
            <v>FT-CAND-EGSC-IDX</v>
          </cell>
          <cell r="E5580" t="str">
            <v>I</v>
          </cell>
          <cell r="F5580">
            <v>39630</v>
          </cell>
          <cell r="G5580">
            <v>-371122</v>
          </cell>
          <cell r="H5580">
            <v>0</v>
          </cell>
        </row>
        <row r="5581">
          <cell r="A5581">
            <v>36641</v>
          </cell>
          <cell r="B5581" t="str">
            <v>AGG-GAS-IDX</v>
          </cell>
          <cell r="C5581" t="str">
            <v>NG-NYMEX</v>
          </cell>
          <cell r="D5581" t="str">
            <v>FT-CAND-EGSC-IDX</v>
          </cell>
          <cell r="E5581" t="str">
            <v>I</v>
          </cell>
          <cell r="F5581">
            <v>39661</v>
          </cell>
          <cell r="G5581">
            <v>-368837</v>
          </cell>
          <cell r="H5581">
            <v>0</v>
          </cell>
        </row>
        <row r="5582">
          <cell r="A5582">
            <v>36641</v>
          </cell>
          <cell r="B5582" t="str">
            <v>AGG-GAS-IDX</v>
          </cell>
          <cell r="C5582" t="str">
            <v>NG-NYMEX</v>
          </cell>
          <cell r="D5582" t="str">
            <v>FT-CAND-EGSC-IDX</v>
          </cell>
          <cell r="E5582" t="str">
            <v>I</v>
          </cell>
          <cell r="F5582">
            <v>39692</v>
          </cell>
          <cell r="G5582">
            <v>-354741</v>
          </cell>
          <cell r="H5582">
            <v>0</v>
          </cell>
        </row>
        <row r="5583">
          <cell r="A5583">
            <v>36641</v>
          </cell>
          <cell r="B5583" t="str">
            <v>AGG-GAS-IDX</v>
          </cell>
          <cell r="C5583" t="str">
            <v>NG-NYMEX</v>
          </cell>
          <cell r="D5583" t="str">
            <v>FT-CAND-EGSC-IDX</v>
          </cell>
          <cell r="E5583" t="str">
            <v>I</v>
          </cell>
          <cell r="F5583">
            <v>39722</v>
          </cell>
          <cell r="G5583">
            <v>-364380</v>
          </cell>
          <cell r="H5583">
            <v>0</v>
          </cell>
        </row>
        <row r="5584">
          <cell r="A5584">
            <v>36641</v>
          </cell>
          <cell r="B5584" t="str">
            <v>AGG-GAS-IDX</v>
          </cell>
          <cell r="C5584" t="str">
            <v>NG-NYMEX</v>
          </cell>
          <cell r="D5584" t="str">
            <v>FT-CAND-EGSC-IDX</v>
          </cell>
          <cell r="E5584" t="str">
            <v>I</v>
          </cell>
          <cell r="F5584">
            <v>39753</v>
          </cell>
          <cell r="G5584">
            <v>-350453</v>
          </cell>
          <cell r="H5584">
            <v>0</v>
          </cell>
        </row>
        <row r="5585">
          <cell r="A5585">
            <v>36641</v>
          </cell>
          <cell r="B5585" t="str">
            <v>AGG-GAS-IDX</v>
          </cell>
          <cell r="C5585" t="str">
            <v>NG-NYMEX</v>
          </cell>
          <cell r="D5585" t="str">
            <v>FT-CAND-EGSC-IDX</v>
          </cell>
          <cell r="E5585" t="str">
            <v>I</v>
          </cell>
          <cell r="F5585">
            <v>39783</v>
          </cell>
          <cell r="G5585">
            <v>-359974</v>
          </cell>
          <cell r="H5585">
            <v>0</v>
          </cell>
        </row>
        <row r="5586">
          <cell r="A5586">
            <v>36641</v>
          </cell>
          <cell r="B5586" t="str">
            <v>AGG-GAS-IDX</v>
          </cell>
          <cell r="C5586" t="str">
            <v>NG-NYMEX</v>
          </cell>
          <cell r="D5586" t="str">
            <v>FT-CAND-EGSC-IDX</v>
          </cell>
          <cell r="E5586" t="str">
            <v>I</v>
          </cell>
          <cell r="F5586">
            <v>39814</v>
          </cell>
          <cell r="G5586">
            <v>-355565</v>
          </cell>
          <cell r="H5586">
            <v>0</v>
          </cell>
        </row>
        <row r="5587">
          <cell r="A5587">
            <v>36641</v>
          </cell>
          <cell r="B5587" t="str">
            <v>AGG-GAS-IDX</v>
          </cell>
          <cell r="C5587" t="str">
            <v>NG-NYMEX</v>
          </cell>
          <cell r="D5587" t="str">
            <v>FT-CAND-EGSC-IDX</v>
          </cell>
          <cell r="E5587" t="str">
            <v>I</v>
          </cell>
          <cell r="F5587">
            <v>39845</v>
          </cell>
          <cell r="G5587">
            <v>-319175</v>
          </cell>
          <cell r="H5587">
            <v>0</v>
          </cell>
        </row>
        <row r="5588">
          <cell r="A5588">
            <v>36641</v>
          </cell>
          <cell r="B5588" t="str">
            <v>AGG-GAS-IDX</v>
          </cell>
          <cell r="C5588" t="str">
            <v>NG-NYMEX</v>
          </cell>
          <cell r="D5588" t="str">
            <v>FT-CAND-EGSC-IDX</v>
          </cell>
          <cell r="E5588" t="str">
            <v>I</v>
          </cell>
          <cell r="F5588">
            <v>39873</v>
          </cell>
          <cell r="G5588">
            <v>-351402</v>
          </cell>
          <cell r="H5588">
            <v>0</v>
          </cell>
        </row>
        <row r="5589">
          <cell r="A5589">
            <v>36641</v>
          </cell>
          <cell r="B5589" t="str">
            <v>AGG-GAS-IDX</v>
          </cell>
          <cell r="C5589" t="str">
            <v>NG-NYMEX</v>
          </cell>
          <cell r="D5589" t="str">
            <v>FT-CAND-EGSC-IDX</v>
          </cell>
          <cell r="E5589" t="str">
            <v>I</v>
          </cell>
          <cell r="F5589">
            <v>39904</v>
          </cell>
          <cell r="G5589">
            <v>-337968</v>
          </cell>
          <cell r="H5589">
            <v>0</v>
          </cell>
        </row>
        <row r="5590">
          <cell r="A5590">
            <v>36641</v>
          </cell>
          <cell r="B5590" t="str">
            <v>AGG-GAS-IDX</v>
          </cell>
          <cell r="C5590" t="str">
            <v>NG-NYMEX</v>
          </cell>
          <cell r="D5590" t="str">
            <v>FT-CAND-EGSC-IDX</v>
          </cell>
          <cell r="E5590" t="str">
            <v>I</v>
          </cell>
          <cell r="F5590">
            <v>39934</v>
          </cell>
          <cell r="G5590">
            <v>-347148</v>
          </cell>
          <cell r="H5590">
            <v>0</v>
          </cell>
        </row>
        <row r="5591">
          <cell r="A5591">
            <v>36641</v>
          </cell>
          <cell r="B5591" t="str">
            <v>AGG-GAS-IDX</v>
          </cell>
          <cell r="C5591" t="str">
            <v>NG-NYMEX</v>
          </cell>
          <cell r="D5591" t="str">
            <v>FT-CAND-EGSC-IDX</v>
          </cell>
          <cell r="E5591" t="str">
            <v>I</v>
          </cell>
          <cell r="F5591">
            <v>39965</v>
          </cell>
          <cell r="G5591">
            <v>-333875</v>
          </cell>
          <cell r="H5591">
            <v>0</v>
          </cell>
        </row>
        <row r="5592">
          <cell r="A5592">
            <v>36641</v>
          </cell>
          <cell r="B5592" t="str">
            <v>AGG-GAS-IDX</v>
          </cell>
          <cell r="C5592" t="str">
            <v>NG-NYMEX</v>
          </cell>
          <cell r="D5592" t="str">
            <v>FT-CAND-EGSC-IDX</v>
          </cell>
          <cell r="E5592" t="str">
            <v>I</v>
          </cell>
          <cell r="F5592">
            <v>39995</v>
          </cell>
          <cell r="G5592">
            <v>-342942</v>
          </cell>
          <cell r="H5592">
            <v>0</v>
          </cell>
        </row>
        <row r="5593">
          <cell r="A5593">
            <v>36641</v>
          </cell>
          <cell r="B5593" t="str">
            <v>AGG-GAS-IDX</v>
          </cell>
          <cell r="C5593" t="str">
            <v>NG-NYMEX</v>
          </cell>
          <cell r="D5593" t="str">
            <v>FT-CAND-EGSC-IDX</v>
          </cell>
          <cell r="E5593" t="str">
            <v>I</v>
          </cell>
          <cell r="F5593">
            <v>40026</v>
          </cell>
          <cell r="G5593">
            <v>-340824</v>
          </cell>
          <cell r="H5593">
            <v>0</v>
          </cell>
        </row>
        <row r="5594">
          <cell r="A5594">
            <v>36641</v>
          </cell>
          <cell r="B5594" t="str">
            <v>AGG-GAS-IDX</v>
          </cell>
          <cell r="C5594" t="str">
            <v>NG-NYMEX</v>
          </cell>
          <cell r="D5594" t="str">
            <v>FT-CAND-EGSC-IDX</v>
          </cell>
          <cell r="E5594" t="str">
            <v>I</v>
          </cell>
          <cell r="F5594">
            <v>40057</v>
          </cell>
          <cell r="G5594">
            <v>-327791</v>
          </cell>
          <cell r="H5594">
            <v>0</v>
          </cell>
        </row>
        <row r="5595">
          <cell r="A5595">
            <v>36641</v>
          </cell>
          <cell r="B5595" t="str">
            <v>AGG-GAS-IDX</v>
          </cell>
          <cell r="C5595" t="str">
            <v>NG-NYMEX</v>
          </cell>
          <cell r="D5595" t="str">
            <v>FT-CAND-EGSC-IDX</v>
          </cell>
          <cell r="E5595" t="str">
            <v>I</v>
          </cell>
          <cell r="F5595">
            <v>40087</v>
          </cell>
          <cell r="G5595">
            <v>-336691</v>
          </cell>
          <cell r="H5595">
            <v>0</v>
          </cell>
        </row>
        <row r="5596">
          <cell r="A5596">
            <v>36641</v>
          </cell>
          <cell r="B5596" t="str">
            <v>AGG-GAS-IDX</v>
          </cell>
          <cell r="C5596" t="str">
            <v>NG-NYMEX</v>
          </cell>
          <cell r="D5596" t="str">
            <v>FT-CAND-EGSC-IDX</v>
          </cell>
          <cell r="E5596" t="str">
            <v>I</v>
          </cell>
          <cell r="F5596">
            <v>40118</v>
          </cell>
          <cell r="G5596">
            <v>0</v>
          </cell>
          <cell r="H5596">
            <v>0</v>
          </cell>
        </row>
        <row r="5597">
          <cell r="A5597">
            <v>36641</v>
          </cell>
          <cell r="B5597" t="str">
            <v>AGG-GAS-IDX</v>
          </cell>
          <cell r="C5597" t="str">
            <v>NG-NYMEX</v>
          </cell>
          <cell r="D5597" t="str">
            <v>FT-CAND-EGSC-IDX</v>
          </cell>
          <cell r="E5597" t="str">
            <v>I</v>
          </cell>
          <cell r="F5597">
            <v>40148</v>
          </cell>
          <cell r="G5597">
            <v>0</v>
          </cell>
          <cell r="H5597">
            <v>0</v>
          </cell>
        </row>
        <row r="5598">
          <cell r="A5598">
            <v>36641</v>
          </cell>
          <cell r="B5598" t="str">
            <v>AGG-GAS-IDX</v>
          </cell>
          <cell r="C5598" t="str">
            <v>NG-NYMEX</v>
          </cell>
          <cell r="D5598" t="str">
            <v>FT-CAND-EGSC-IDX</v>
          </cell>
          <cell r="E5598" t="str">
            <v>I</v>
          </cell>
          <cell r="F5598">
            <v>40179</v>
          </cell>
          <cell r="G5598">
            <v>0</v>
          </cell>
          <cell r="H5598">
            <v>0</v>
          </cell>
        </row>
        <row r="5599">
          <cell r="A5599">
            <v>36641</v>
          </cell>
          <cell r="B5599" t="str">
            <v>AGG-GAS-IDX</v>
          </cell>
          <cell r="C5599" t="str">
            <v>NG-NYMEX</v>
          </cell>
          <cell r="D5599" t="str">
            <v>FT-CAND-EGSC-IDX</v>
          </cell>
          <cell r="E5599" t="str">
            <v>I</v>
          </cell>
          <cell r="F5599">
            <v>40210</v>
          </cell>
          <cell r="G5599">
            <v>0</v>
          </cell>
          <cell r="H5599">
            <v>0</v>
          </cell>
        </row>
        <row r="5600">
          <cell r="A5600">
            <v>36641</v>
          </cell>
          <cell r="B5600" t="str">
            <v>AGG-GAS-IDX</v>
          </cell>
          <cell r="C5600" t="str">
            <v>NG-NYMEX</v>
          </cell>
          <cell r="D5600" t="str">
            <v>FT-CAND-EGSC-IDX</v>
          </cell>
          <cell r="E5600" t="str">
            <v>I</v>
          </cell>
          <cell r="F5600">
            <v>40238</v>
          </cell>
          <cell r="G5600">
            <v>0</v>
          </cell>
          <cell r="H5600">
            <v>0</v>
          </cell>
        </row>
        <row r="5601">
          <cell r="A5601">
            <v>36641</v>
          </cell>
          <cell r="B5601" t="str">
            <v>AGG-GAS-IDX</v>
          </cell>
          <cell r="C5601" t="str">
            <v>NG-NYMEX</v>
          </cell>
          <cell r="D5601" t="str">
            <v>FT-CAND-EGSC-IDX</v>
          </cell>
          <cell r="E5601" t="str">
            <v>I</v>
          </cell>
          <cell r="F5601">
            <v>40269</v>
          </cell>
          <cell r="G5601">
            <v>0</v>
          </cell>
          <cell r="H5601">
            <v>0</v>
          </cell>
        </row>
        <row r="5602">
          <cell r="A5602">
            <v>36641</v>
          </cell>
          <cell r="B5602" t="str">
            <v>AGG-GAS-IDX</v>
          </cell>
          <cell r="C5602" t="str">
            <v>NG-NYMEX</v>
          </cell>
          <cell r="D5602" t="str">
            <v>FT-CAND-EGSC-IDX</v>
          </cell>
          <cell r="E5602" t="str">
            <v>I</v>
          </cell>
          <cell r="F5602">
            <v>40299</v>
          </cell>
          <cell r="G5602">
            <v>0</v>
          </cell>
          <cell r="H5602">
            <v>0</v>
          </cell>
        </row>
        <row r="5603">
          <cell r="A5603">
            <v>36641</v>
          </cell>
          <cell r="B5603" t="str">
            <v>AGG-GAS-IDX</v>
          </cell>
          <cell r="C5603" t="str">
            <v>NG-NYMEX</v>
          </cell>
          <cell r="D5603" t="str">
            <v>FT-CAND-EGSC-IDX</v>
          </cell>
          <cell r="E5603" t="str">
            <v>I</v>
          </cell>
          <cell r="F5603">
            <v>40330</v>
          </cell>
          <cell r="G5603">
            <v>0</v>
          </cell>
          <cell r="H5603">
            <v>0</v>
          </cell>
        </row>
        <row r="5604">
          <cell r="A5604">
            <v>36641</v>
          </cell>
          <cell r="B5604" t="str">
            <v>AGG-GAS-IDX</v>
          </cell>
          <cell r="C5604" t="str">
            <v>NG-NYMEX</v>
          </cell>
          <cell r="D5604" t="str">
            <v>FT-CAND-EGSC-IDX</v>
          </cell>
          <cell r="E5604" t="str">
            <v>I</v>
          </cell>
          <cell r="F5604">
            <v>40360</v>
          </cell>
          <cell r="G5604">
            <v>0</v>
          </cell>
          <cell r="H5604">
            <v>0</v>
          </cell>
        </row>
        <row r="5605">
          <cell r="A5605">
            <v>36641</v>
          </cell>
          <cell r="B5605" t="str">
            <v>AGG-GAS-IDX</v>
          </cell>
          <cell r="C5605" t="str">
            <v>NG-NYMEX</v>
          </cell>
          <cell r="D5605" t="str">
            <v>FT-CAND-EGSC-IDX</v>
          </cell>
          <cell r="E5605" t="str">
            <v>I</v>
          </cell>
          <cell r="F5605">
            <v>40391</v>
          </cell>
          <cell r="G5605">
            <v>0</v>
          </cell>
          <cell r="H5605">
            <v>0</v>
          </cell>
        </row>
        <row r="5606">
          <cell r="A5606">
            <v>36641</v>
          </cell>
          <cell r="B5606" t="str">
            <v>AGG-GAS-IDX</v>
          </cell>
          <cell r="C5606" t="str">
            <v>NG-NYMEX</v>
          </cell>
          <cell r="D5606" t="str">
            <v>FT-CAND-EGSC-IDX</v>
          </cell>
          <cell r="E5606" t="str">
            <v>I</v>
          </cell>
          <cell r="F5606">
            <v>40422</v>
          </cell>
          <cell r="G5606">
            <v>0</v>
          </cell>
          <cell r="H5606">
            <v>0</v>
          </cell>
        </row>
        <row r="5607">
          <cell r="A5607">
            <v>36641</v>
          </cell>
          <cell r="B5607" t="str">
            <v>AGG-GAS-IDX</v>
          </cell>
          <cell r="C5607" t="str">
            <v>NG-NYMEX</v>
          </cell>
          <cell r="D5607" t="str">
            <v>FT-CAND-EGSC-IDX</v>
          </cell>
          <cell r="E5607" t="str">
            <v>I</v>
          </cell>
          <cell r="F5607">
            <v>40452</v>
          </cell>
          <cell r="G5607">
            <v>0</v>
          </cell>
          <cell r="H5607">
            <v>0</v>
          </cell>
        </row>
        <row r="5608">
          <cell r="A5608">
            <v>36641</v>
          </cell>
          <cell r="B5608" t="str">
            <v>AGG-GAS-IDX</v>
          </cell>
          <cell r="C5608" t="str">
            <v>NG-NYMEX</v>
          </cell>
          <cell r="D5608" t="str">
            <v>FT-CAND-EGSC-IDX</v>
          </cell>
          <cell r="E5608" t="str">
            <v>I</v>
          </cell>
          <cell r="F5608">
            <v>40483</v>
          </cell>
          <cell r="G5608">
            <v>0</v>
          </cell>
          <cell r="H5608">
            <v>0</v>
          </cell>
        </row>
        <row r="5609">
          <cell r="A5609">
            <v>36641</v>
          </cell>
          <cell r="B5609" t="str">
            <v>AGG-GAS-IDX</v>
          </cell>
          <cell r="C5609" t="str">
            <v>NG-NYMEX</v>
          </cell>
          <cell r="D5609" t="str">
            <v>FT-CAND-EGSC-IDX</v>
          </cell>
          <cell r="E5609" t="str">
            <v>I</v>
          </cell>
          <cell r="F5609">
            <v>40513</v>
          </cell>
          <cell r="G5609">
            <v>0</v>
          </cell>
          <cell r="H5609">
            <v>0</v>
          </cell>
        </row>
        <row r="5610">
          <cell r="A5610">
            <v>36641</v>
          </cell>
          <cell r="B5610" t="str">
            <v>AGG-GAS-IDX</v>
          </cell>
          <cell r="C5610" t="str">
            <v>NG-NYMEX</v>
          </cell>
          <cell r="D5610" t="str">
            <v>FT-CAND-EGSC-IDX</v>
          </cell>
          <cell r="E5610" t="str">
            <v>I</v>
          </cell>
          <cell r="F5610">
            <v>40544</v>
          </cell>
          <cell r="G5610">
            <v>0</v>
          </cell>
          <cell r="H5610">
            <v>0</v>
          </cell>
        </row>
        <row r="5611">
          <cell r="A5611">
            <v>36641</v>
          </cell>
          <cell r="B5611" t="str">
            <v>AGG-GAS-IDX</v>
          </cell>
          <cell r="C5611" t="str">
            <v>NG-NYMEX</v>
          </cell>
          <cell r="D5611" t="str">
            <v>FT-CAND-EGSC-IDX</v>
          </cell>
          <cell r="E5611" t="str">
            <v>I</v>
          </cell>
          <cell r="F5611">
            <v>40575</v>
          </cell>
          <cell r="G5611">
            <v>0</v>
          </cell>
          <cell r="H5611">
            <v>0</v>
          </cell>
        </row>
        <row r="5612">
          <cell r="A5612">
            <v>36641</v>
          </cell>
          <cell r="B5612" t="str">
            <v>AGG-GAS-IDX</v>
          </cell>
          <cell r="C5612" t="str">
            <v>NG-NYMEX</v>
          </cell>
          <cell r="D5612" t="str">
            <v>FT-CAND-EGSC-IDX</v>
          </cell>
          <cell r="E5612" t="str">
            <v>I</v>
          </cell>
          <cell r="F5612">
            <v>40603</v>
          </cell>
          <cell r="G5612">
            <v>0</v>
          </cell>
          <cell r="H5612">
            <v>0</v>
          </cell>
        </row>
        <row r="5613">
          <cell r="A5613">
            <v>36641</v>
          </cell>
          <cell r="B5613" t="str">
            <v>AGG-GAS-IDX</v>
          </cell>
          <cell r="C5613" t="str">
            <v>NG-NYMEX</v>
          </cell>
          <cell r="D5613" t="str">
            <v>FT-CAND-EGSC-IDX</v>
          </cell>
          <cell r="E5613" t="str">
            <v>I</v>
          </cell>
          <cell r="F5613">
            <v>40634</v>
          </cell>
          <cell r="G5613">
            <v>0</v>
          </cell>
          <cell r="H5613">
            <v>0</v>
          </cell>
        </row>
        <row r="5614">
          <cell r="A5614">
            <v>36641</v>
          </cell>
          <cell r="B5614" t="str">
            <v>AGG-GAS-IDX</v>
          </cell>
          <cell r="C5614" t="str">
            <v>NG-NYMEX</v>
          </cell>
          <cell r="D5614" t="str">
            <v>FT-CAND-EGSC-IDX</v>
          </cell>
          <cell r="E5614" t="str">
            <v>I</v>
          </cell>
          <cell r="F5614">
            <v>40664</v>
          </cell>
          <cell r="G5614">
            <v>0</v>
          </cell>
          <cell r="H5614">
            <v>0</v>
          </cell>
        </row>
        <row r="5615">
          <cell r="A5615">
            <v>36641</v>
          </cell>
          <cell r="B5615" t="str">
            <v>AGG-GAS-IDX</v>
          </cell>
          <cell r="C5615" t="str">
            <v>NG-NYMEX</v>
          </cell>
          <cell r="D5615" t="str">
            <v>FT-CAND-EGSC-IDX</v>
          </cell>
          <cell r="E5615" t="str">
            <v>I</v>
          </cell>
          <cell r="F5615">
            <v>40695</v>
          </cell>
          <cell r="G5615">
            <v>0</v>
          </cell>
          <cell r="H5615">
            <v>0</v>
          </cell>
        </row>
        <row r="5616">
          <cell r="A5616">
            <v>36641</v>
          </cell>
          <cell r="B5616" t="str">
            <v>AGG-GAS-IDX</v>
          </cell>
          <cell r="C5616" t="str">
            <v>NG-NYMEX</v>
          </cell>
          <cell r="D5616" t="str">
            <v>FT-CAND-EGSC-IDX</v>
          </cell>
          <cell r="E5616" t="str">
            <v>I</v>
          </cell>
          <cell r="F5616">
            <v>40725</v>
          </cell>
          <cell r="G5616">
            <v>0</v>
          </cell>
          <cell r="H5616">
            <v>0</v>
          </cell>
        </row>
        <row r="5617">
          <cell r="A5617">
            <v>36641</v>
          </cell>
          <cell r="B5617" t="str">
            <v>AGG-GAS-IDX</v>
          </cell>
          <cell r="C5617" t="str">
            <v>NG-NYMEX</v>
          </cell>
          <cell r="D5617" t="str">
            <v>FT-CAND-EGSC-IDX</v>
          </cell>
          <cell r="E5617" t="str">
            <v>I</v>
          </cell>
          <cell r="F5617">
            <v>40756</v>
          </cell>
          <cell r="G5617">
            <v>0</v>
          </cell>
          <cell r="H5617">
            <v>0</v>
          </cell>
        </row>
        <row r="5618">
          <cell r="A5618">
            <v>36641</v>
          </cell>
          <cell r="B5618" t="str">
            <v>AGG-GAS-IDX</v>
          </cell>
          <cell r="C5618" t="str">
            <v>NG-NYMEX</v>
          </cell>
          <cell r="D5618" t="str">
            <v>FT-CAND-EGSC-IDX</v>
          </cell>
          <cell r="E5618" t="str">
            <v>I</v>
          </cell>
          <cell r="F5618">
            <v>40787</v>
          </cell>
          <cell r="G5618">
            <v>0</v>
          </cell>
          <cell r="H5618">
            <v>0</v>
          </cell>
        </row>
        <row r="5619">
          <cell r="A5619">
            <v>36641</v>
          </cell>
          <cell r="B5619" t="str">
            <v>AGG-GAS-IDX</v>
          </cell>
          <cell r="C5619" t="str">
            <v>NG-NYMEX</v>
          </cell>
          <cell r="D5619" t="str">
            <v>FT-CAND-EGSC-IDX</v>
          </cell>
          <cell r="E5619" t="str">
            <v>I</v>
          </cell>
          <cell r="F5619">
            <v>40817</v>
          </cell>
          <cell r="G5619">
            <v>0</v>
          </cell>
          <cell r="H5619">
            <v>0</v>
          </cell>
        </row>
        <row r="5620">
          <cell r="A5620">
            <v>36641</v>
          </cell>
          <cell r="B5620" t="str">
            <v>AGG-GAS-IDX</v>
          </cell>
          <cell r="C5620" t="str">
            <v>NG-NYMEX</v>
          </cell>
          <cell r="D5620" t="str">
            <v>FT-CAND-EGSC-IDX</v>
          </cell>
          <cell r="E5620" t="str">
            <v>I</v>
          </cell>
          <cell r="F5620">
            <v>40848</v>
          </cell>
          <cell r="G5620">
            <v>0</v>
          </cell>
          <cell r="H5620">
            <v>0</v>
          </cell>
        </row>
        <row r="5621">
          <cell r="A5621">
            <v>36641</v>
          </cell>
          <cell r="B5621" t="str">
            <v>AGG-GAS-IDX</v>
          </cell>
          <cell r="C5621" t="str">
            <v>NG-NYMEX</v>
          </cell>
          <cell r="D5621" t="str">
            <v>FT-CAND-EGSC-IDX</v>
          </cell>
          <cell r="E5621" t="str">
            <v>I</v>
          </cell>
          <cell r="F5621">
            <v>40878</v>
          </cell>
          <cell r="G5621">
            <v>0</v>
          </cell>
          <cell r="H5621">
            <v>0</v>
          </cell>
        </row>
        <row r="5622">
          <cell r="A5622">
            <v>36641</v>
          </cell>
          <cell r="B5622" t="str">
            <v>AGG-GAS-IDX</v>
          </cell>
          <cell r="C5622" t="str">
            <v>NG-NYMEX</v>
          </cell>
          <cell r="D5622" t="str">
            <v>FT-CAND-EGSC-IDX</v>
          </cell>
          <cell r="E5622" t="str">
            <v>I</v>
          </cell>
          <cell r="F5622">
            <v>40909</v>
          </cell>
          <cell r="G5622">
            <v>0</v>
          </cell>
          <cell r="H5622">
            <v>0</v>
          </cell>
        </row>
        <row r="5623">
          <cell r="A5623">
            <v>36641</v>
          </cell>
          <cell r="B5623" t="str">
            <v>AGG-GAS-IDX</v>
          </cell>
          <cell r="C5623" t="str">
            <v>NG-NYMEX</v>
          </cell>
          <cell r="D5623" t="str">
            <v>FT-CAND-EGSC-IDX</v>
          </cell>
          <cell r="E5623" t="str">
            <v>I</v>
          </cell>
          <cell r="F5623">
            <v>40940</v>
          </cell>
          <cell r="G5623">
            <v>0</v>
          </cell>
          <cell r="H5623">
            <v>0</v>
          </cell>
        </row>
        <row r="5624">
          <cell r="A5624">
            <v>36641</v>
          </cell>
          <cell r="B5624" t="str">
            <v>AGG-GAS-IDX</v>
          </cell>
          <cell r="C5624" t="str">
            <v>NG-NYMEX</v>
          </cell>
          <cell r="D5624" t="str">
            <v>FT-CAND-EGSC-IDX</v>
          </cell>
          <cell r="E5624" t="str">
            <v>I</v>
          </cell>
          <cell r="F5624">
            <v>40969</v>
          </cell>
          <cell r="G5624">
            <v>0</v>
          </cell>
          <cell r="H5624">
            <v>0</v>
          </cell>
        </row>
        <row r="5625">
          <cell r="A5625">
            <v>36641</v>
          </cell>
          <cell r="B5625" t="str">
            <v>AGG-GAS-IDX</v>
          </cell>
          <cell r="C5625" t="str">
            <v>NG-NYMEX</v>
          </cell>
          <cell r="D5625" t="str">
            <v>FT-CAND-EGSC-IDX</v>
          </cell>
          <cell r="E5625" t="str">
            <v>I</v>
          </cell>
          <cell r="F5625">
            <v>41000</v>
          </cell>
          <cell r="G5625">
            <v>0</v>
          </cell>
          <cell r="H5625">
            <v>0</v>
          </cell>
        </row>
        <row r="5626">
          <cell r="A5626">
            <v>36641</v>
          </cell>
          <cell r="B5626" t="str">
            <v>AGG-GAS-IDX</v>
          </cell>
          <cell r="C5626" t="str">
            <v>NG-NYMEX</v>
          </cell>
          <cell r="D5626" t="str">
            <v>FT-CAND-EGSC-IDX</v>
          </cell>
          <cell r="E5626" t="str">
            <v>I</v>
          </cell>
          <cell r="F5626">
            <v>41030</v>
          </cell>
          <cell r="G5626">
            <v>0</v>
          </cell>
          <cell r="H5626">
            <v>0</v>
          </cell>
        </row>
        <row r="5627">
          <cell r="A5627">
            <v>36641</v>
          </cell>
          <cell r="B5627" t="str">
            <v>AGG-GAS-IDX</v>
          </cell>
          <cell r="C5627" t="str">
            <v>NG-NYMEX</v>
          </cell>
          <cell r="D5627" t="str">
            <v>FT-CAND-EGSC-IDX</v>
          </cell>
          <cell r="E5627" t="str">
            <v>I</v>
          </cell>
          <cell r="F5627">
            <v>41061</v>
          </cell>
          <cell r="G5627">
            <v>0</v>
          </cell>
          <cell r="H5627">
            <v>0</v>
          </cell>
        </row>
        <row r="5628">
          <cell r="A5628">
            <v>36641</v>
          </cell>
          <cell r="B5628" t="str">
            <v>AGG-GAS-IDX</v>
          </cell>
          <cell r="C5628" t="str">
            <v>NG-NYMEX</v>
          </cell>
          <cell r="D5628" t="str">
            <v>FT-CAND-EGSC-IDX</v>
          </cell>
          <cell r="E5628" t="str">
            <v>I</v>
          </cell>
          <cell r="F5628">
            <v>41091</v>
          </cell>
          <cell r="G5628">
            <v>0</v>
          </cell>
          <cell r="H5628">
            <v>0</v>
          </cell>
        </row>
        <row r="5629">
          <cell r="A5629">
            <v>36641</v>
          </cell>
          <cell r="B5629" t="str">
            <v>AGG-GAS-IDX</v>
          </cell>
          <cell r="C5629" t="str">
            <v>NG-NYMEX</v>
          </cell>
          <cell r="D5629" t="str">
            <v>FT-CAND-EGSC-IDX</v>
          </cell>
          <cell r="E5629" t="str">
            <v>I</v>
          </cell>
          <cell r="F5629">
            <v>41122</v>
          </cell>
          <cell r="G5629">
            <v>0</v>
          </cell>
          <cell r="H5629">
            <v>0</v>
          </cell>
        </row>
        <row r="5630">
          <cell r="A5630">
            <v>36641</v>
          </cell>
          <cell r="B5630" t="str">
            <v>AGG-GAS-IDX</v>
          </cell>
          <cell r="C5630" t="str">
            <v>NG-NYMEX</v>
          </cell>
          <cell r="D5630" t="str">
            <v>FT-CAND-EGSC-IDX</v>
          </cell>
          <cell r="E5630" t="str">
            <v>I</v>
          </cell>
          <cell r="F5630">
            <v>41153</v>
          </cell>
          <cell r="G5630">
            <v>0</v>
          </cell>
          <cell r="H5630">
            <v>0</v>
          </cell>
        </row>
        <row r="5631">
          <cell r="A5631">
            <v>36641</v>
          </cell>
          <cell r="B5631" t="str">
            <v>AGG-GAS-IDX</v>
          </cell>
          <cell r="C5631" t="str">
            <v>NG-NYMEX</v>
          </cell>
          <cell r="D5631" t="str">
            <v>FT-CAND-EGSC-IDX</v>
          </cell>
          <cell r="E5631" t="str">
            <v>I</v>
          </cell>
          <cell r="F5631">
            <v>41183</v>
          </cell>
          <cell r="G5631">
            <v>0</v>
          </cell>
          <cell r="H5631">
            <v>0</v>
          </cell>
        </row>
        <row r="5632">
          <cell r="A5632">
            <v>36641</v>
          </cell>
          <cell r="B5632" t="str">
            <v>AGG-GAS-IDX</v>
          </cell>
          <cell r="C5632" t="str">
            <v>NG-NYMEX</v>
          </cell>
          <cell r="D5632" t="str">
            <v>FT-CAND-EGSC-IDX</v>
          </cell>
          <cell r="E5632" t="str">
            <v>I</v>
          </cell>
          <cell r="F5632">
            <v>41214</v>
          </cell>
          <cell r="G5632">
            <v>0</v>
          </cell>
          <cell r="H5632">
            <v>0</v>
          </cell>
        </row>
        <row r="5633">
          <cell r="A5633">
            <v>36641</v>
          </cell>
          <cell r="B5633" t="str">
            <v>AGG-GAS-IDX</v>
          </cell>
          <cell r="C5633" t="str">
            <v>NG-NYMEX</v>
          </cell>
          <cell r="D5633" t="str">
            <v>FT-CAND-EGSC-IDX</v>
          </cell>
          <cell r="E5633" t="str">
            <v>I</v>
          </cell>
          <cell r="F5633">
            <v>41244</v>
          </cell>
          <cell r="G5633">
            <v>0</v>
          </cell>
          <cell r="H5633">
            <v>0</v>
          </cell>
        </row>
        <row r="5634">
          <cell r="A5634">
            <v>36641</v>
          </cell>
          <cell r="B5634" t="str">
            <v>AGG-GAS-IDX</v>
          </cell>
          <cell r="C5634" t="str">
            <v>NG-NYMEX</v>
          </cell>
          <cell r="D5634" t="str">
            <v>FT-CAND-EGSC-IDX</v>
          </cell>
          <cell r="E5634" t="str">
            <v>I</v>
          </cell>
          <cell r="F5634">
            <v>41275</v>
          </cell>
          <cell r="G5634">
            <v>0</v>
          </cell>
          <cell r="H5634">
            <v>0</v>
          </cell>
        </row>
        <row r="5635">
          <cell r="A5635">
            <v>36641</v>
          </cell>
          <cell r="B5635" t="str">
            <v>AGG-GAS-IDX</v>
          </cell>
          <cell r="C5635" t="str">
            <v>NG-NYMEX</v>
          </cell>
          <cell r="D5635" t="str">
            <v>FT-CAND-EGSC-IDX</v>
          </cell>
          <cell r="E5635" t="str">
            <v>I</v>
          </cell>
          <cell r="F5635">
            <v>41306</v>
          </cell>
          <cell r="G5635">
            <v>0</v>
          </cell>
          <cell r="H5635">
            <v>0</v>
          </cell>
        </row>
        <row r="5636">
          <cell r="A5636">
            <v>36641</v>
          </cell>
          <cell r="B5636" t="str">
            <v>AGG-GAS-IDX</v>
          </cell>
          <cell r="C5636" t="str">
            <v>NG-NYMEX</v>
          </cell>
          <cell r="D5636" t="str">
            <v>FT-CAND-EGSC-IDX</v>
          </cell>
          <cell r="E5636" t="str">
            <v>I</v>
          </cell>
          <cell r="F5636">
            <v>41334</v>
          </cell>
          <cell r="G5636">
            <v>0</v>
          </cell>
          <cell r="H5636">
            <v>0</v>
          </cell>
        </row>
        <row r="5637">
          <cell r="A5637">
            <v>36641</v>
          </cell>
          <cell r="B5637" t="str">
            <v>AGG-GAS-IDX</v>
          </cell>
          <cell r="C5637" t="str">
            <v>NG-NYMEX</v>
          </cell>
          <cell r="D5637" t="str">
            <v>FT-CAND-EGSC-IDX</v>
          </cell>
          <cell r="E5637" t="str">
            <v>I</v>
          </cell>
          <cell r="F5637">
            <v>41365</v>
          </cell>
          <cell r="G5637">
            <v>0</v>
          </cell>
          <cell r="H5637">
            <v>0</v>
          </cell>
        </row>
        <row r="5638">
          <cell r="A5638">
            <v>36641</v>
          </cell>
          <cell r="B5638" t="str">
            <v>AGG-GAS-IDX</v>
          </cell>
          <cell r="C5638" t="str">
            <v>NG-NYMEX</v>
          </cell>
          <cell r="D5638" t="str">
            <v>FT-CAND-EGSC-IDX</v>
          </cell>
          <cell r="E5638" t="str">
            <v>I</v>
          </cell>
          <cell r="F5638">
            <v>41395</v>
          </cell>
          <cell r="G5638">
            <v>0</v>
          </cell>
          <cell r="H5638">
            <v>0</v>
          </cell>
        </row>
        <row r="5639">
          <cell r="A5639">
            <v>36641</v>
          </cell>
          <cell r="B5639" t="str">
            <v>AGG-GAS-IDX</v>
          </cell>
          <cell r="C5639" t="str">
            <v>NG-NYMEX</v>
          </cell>
          <cell r="D5639" t="str">
            <v>FT-CAND-EGSC-IDX</v>
          </cell>
          <cell r="E5639" t="str">
            <v>I</v>
          </cell>
          <cell r="F5639">
            <v>41426</v>
          </cell>
          <cell r="G5639">
            <v>0</v>
          </cell>
          <cell r="H5639">
            <v>0</v>
          </cell>
        </row>
        <row r="5640">
          <cell r="A5640">
            <v>36641</v>
          </cell>
          <cell r="B5640" t="str">
            <v>AGG-GAS-IDX</v>
          </cell>
          <cell r="C5640" t="str">
            <v>NG-NYMEX</v>
          </cell>
          <cell r="D5640" t="str">
            <v>FT-CAND-EGSC-IDX</v>
          </cell>
          <cell r="E5640" t="str">
            <v>I</v>
          </cell>
          <cell r="F5640">
            <v>41456</v>
          </cell>
          <cell r="G5640">
            <v>0</v>
          </cell>
          <cell r="H5640">
            <v>0</v>
          </cell>
        </row>
        <row r="5641">
          <cell r="A5641">
            <v>36641</v>
          </cell>
          <cell r="B5641" t="str">
            <v>AGG-GAS-IDX</v>
          </cell>
          <cell r="C5641" t="str">
            <v>NG-NYMEX</v>
          </cell>
          <cell r="D5641" t="str">
            <v>FT-CAND-EGSC-IDX</v>
          </cell>
          <cell r="E5641" t="str">
            <v>I</v>
          </cell>
          <cell r="F5641">
            <v>41487</v>
          </cell>
          <cell r="G5641">
            <v>0</v>
          </cell>
          <cell r="H5641">
            <v>0</v>
          </cell>
        </row>
        <row r="5642">
          <cell r="A5642">
            <v>36641</v>
          </cell>
          <cell r="B5642" t="str">
            <v>AGG-GAS-IDX</v>
          </cell>
          <cell r="C5642" t="str">
            <v>NG-NYMEX</v>
          </cell>
          <cell r="D5642" t="str">
            <v>FT-CAND-EGSC-IDX</v>
          </cell>
          <cell r="E5642" t="str">
            <v>I</v>
          </cell>
          <cell r="F5642">
            <v>41518</v>
          </cell>
          <cell r="G5642">
            <v>0</v>
          </cell>
          <cell r="H5642">
            <v>0</v>
          </cell>
        </row>
        <row r="5643">
          <cell r="A5643">
            <v>36641</v>
          </cell>
          <cell r="B5643" t="str">
            <v>AGG-GAS-IDX</v>
          </cell>
          <cell r="C5643" t="str">
            <v>NG-NYMEX</v>
          </cell>
          <cell r="D5643" t="str">
            <v>FT-CAND-EGSC-IDX</v>
          </cell>
          <cell r="E5643" t="str">
            <v>I</v>
          </cell>
          <cell r="F5643">
            <v>41548</v>
          </cell>
          <cell r="G5643">
            <v>0</v>
          </cell>
          <cell r="H5643">
            <v>0</v>
          </cell>
        </row>
        <row r="5644">
          <cell r="A5644">
            <v>36641</v>
          </cell>
          <cell r="B5644" t="str">
            <v>AGG-GAS-IDX</v>
          </cell>
          <cell r="C5644" t="str">
            <v>NG-NYMEX</v>
          </cell>
          <cell r="D5644" t="str">
            <v>FT-CAND-EGSC-IDX</v>
          </cell>
          <cell r="E5644" t="str">
            <v>I</v>
          </cell>
          <cell r="F5644">
            <v>41579</v>
          </cell>
          <cell r="G5644">
            <v>0</v>
          </cell>
          <cell r="H5644">
            <v>0</v>
          </cell>
        </row>
        <row r="5645">
          <cell r="A5645">
            <v>36641</v>
          </cell>
          <cell r="B5645" t="str">
            <v>AGG-GAS-IDX</v>
          </cell>
          <cell r="C5645" t="str">
            <v>NG-NYMEX</v>
          </cell>
          <cell r="D5645" t="str">
            <v>FT-CAND-EGSC-IDX</v>
          </cell>
          <cell r="E5645" t="str">
            <v>I</v>
          </cell>
          <cell r="F5645">
            <v>41609</v>
          </cell>
          <cell r="G5645">
            <v>0</v>
          </cell>
          <cell r="H5645">
            <v>0</v>
          </cell>
        </row>
        <row r="5646">
          <cell r="A5646">
            <v>36641</v>
          </cell>
          <cell r="B5646" t="str">
            <v>AGG-GAS-IDX</v>
          </cell>
          <cell r="C5646" t="str">
            <v>NG-NYMEX</v>
          </cell>
          <cell r="D5646" t="str">
            <v>FT-CAND-EGSC-IDX</v>
          </cell>
          <cell r="E5646" t="str">
            <v>I</v>
          </cell>
          <cell r="F5646">
            <v>41640</v>
          </cell>
          <cell r="G5646">
            <v>0</v>
          </cell>
          <cell r="H5646">
            <v>0</v>
          </cell>
        </row>
        <row r="5647">
          <cell r="A5647">
            <v>36641</v>
          </cell>
          <cell r="B5647" t="str">
            <v>AGG-GAS-IDX</v>
          </cell>
          <cell r="C5647" t="str">
            <v>NG-NYMEX</v>
          </cell>
          <cell r="D5647" t="str">
            <v>FT-CAND-EGSC-IDX</v>
          </cell>
          <cell r="E5647" t="str">
            <v>I</v>
          </cell>
          <cell r="F5647">
            <v>41671</v>
          </cell>
          <cell r="G5647">
            <v>0</v>
          </cell>
          <cell r="H5647">
            <v>0</v>
          </cell>
        </row>
        <row r="5648">
          <cell r="A5648">
            <v>36641</v>
          </cell>
          <cell r="B5648" t="str">
            <v>AGG-GAS-IDX</v>
          </cell>
          <cell r="C5648" t="str">
            <v>NG-NYMEX</v>
          </cell>
          <cell r="D5648" t="str">
            <v>FT-CAND-EGSC-IDX</v>
          </cell>
          <cell r="E5648" t="str">
            <v>I</v>
          </cell>
          <cell r="F5648">
            <v>41699</v>
          </cell>
          <cell r="G5648">
            <v>0</v>
          </cell>
          <cell r="H5648">
            <v>0</v>
          </cell>
        </row>
        <row r="5649">
          <cell r="A5649">
            <v>36641</v>
          </cell>
          <cell r="B5649" t="str">
            <v>AGG-GAS-IDX</v>
          </cell>
          <cell r="C5649" t="str">
            <v>NG-NYMEX</v>
          </cell>
          <cell r="D5649" t="str">
            <v>FT-CAND-EGSC-IDX</v>
          </cell>
          <cell r="E5649" t="str">
            <v>I</v>
          </cell>
          <cell r="F5649">
            <v>41730</v>
          </cell>
          <cell r="G5649">
            <v>0</v>
          </cell>
          <cell r="H5649">
            <v>0</v>
          </cell>
        </row>
        <row r="5650">
          <cell r="A5650">
            <v>36641</v>
          </cell>
          <cell r="B5650" t="str">
            <v>AGG-GAS-IDX</v>
          </cell>
          <cell r="C5650" t="str">
            <v>NG-NYMEX</v>
          </cell>
          <cell r="D5650" t="str">
            <v>FT-CAND-EGSC-IDX</v>
          </cell>
          <cell r="E5650" t="str">
            <v>I</v>
          </cell>
          <cell r="F5650">
            <v>41760</v>
          </cell>
          <cell r="G5650">
            <v>0</v>
          </cell>
          <cell r="H5650">
            <v>0</v>
          </cell>
        </row>
        <row r="5651">
          <cell r="A5651">
            <v>36641</v>
          </cell>
          <cell r="B5651" t="str">
            <v>AGG-GAS-IDX</v>
          </cell>
          <cell r="C5651" t="str">
            <v>NG-NYMEX</v>
          </cell>
          <cell r="D5651" t="str">
            <v>FT-CAND-EGSC-IDX</v>
          </cell>
          <cell r="E5651" t="str">
            <v>I</v>
          </cell>
          <cell r="F5651">
            <v>41791</v>
          </cell>
          <cell r="G5651">
            <v>0</v>
          </cell>
          <cell r="H5651">
            <v>0</v>
          </cell>
        </row>
        <row r="5652">
          <cell r="A5652">
            <v>36641</v>
          </cell>
          <cell r="B5652" t="str">
            <v>AGG-GAS-IDX</v>
          </cell>
          <cell r="C5652" t="str">
            <v>NG-NYMEX</v>
          </cell>
          <cell r="D5652" t="str">
            <v>FT-CAND-EGSC-IDX</v>
          </cell>
          <cell r="E5652" t="str">
            <v>I</v>
          </cell>
          <cell r="F5652">
            <v>41821</v>
          </cell>
          <cell r="G5652">
            <v>0</v>
          </cell>
          <cell r="H5652">
            <v>0</v>
          </cell>
        </row>
        <row r="5653">
          <cell r="A5653">
            <v>36641</v>
          </cell>
          <cell r="B5653" t="str">
            <v>AGG-GAS-IDX</v>
          </cell>
          <cell r="C5653" t="str">
            <v>NG-NYMEX</v>
          </cell>
          <cell r="D5653" t="str">
            <v>FT-CAND-EGSC-IDX</v>
          </cell>
          <cell r="E5653" t="str">
            <v>I</v>
          </cell>
          <cell r="F5653">
            <v>41852</v>
          </cell>
          <cell r="G5653">
            <v>0</v>
          </cell>
          <cell r="H5653">
            <v>0</v>
          </cell>
        </row>
        <row r="5654">
          <cell r="A5654">
            <v>36641</v>
          </cell>
          <cell r="B5654" t="str">
            <v>AGG-GAS-IDX</v>
          </cell>
          <cell r="C5654" t="str">
            <v>NG-NYMEX</v>
          </cell>
          <cell r="D5654" t="str">
            <v>FT-CAND-EGSC-IDX</v>
          </cell>
          <cell r="E5654" t="str">
            <v>I</v>
          </cell>
          <cell r="F5654">
            <v>41883</v>
          </cell>
          <cell r="G5654">
            <v>0</v>
          </cell>
          <cell r="H5654">
            <v>0</v>
          </cell>
        </row>
        <row r="5655">
          <cell r="A5655">
            <v>36641</v>
          </cell>
          <cell r="B5655" t="str">
            <v>AGG-GAS-IDX</v>
          </cell>
          <cell r="C5655" t="str">
            <v>NG-NYMEX</v>
          </cell>
          <cell r="D5655" t="str">
            <v>FT-CAND-EGSC-IDX</v>
          </cell>
          <cell r="E5655" t="str">
            <v>I</v>
          </cell>
          <cell r="F5655">
            <v>41913</v>
          </cell>
          <cell r="G5655">
            <v>0</v>
          </cell>
          <cell r="H5655">
            <v>0</v>
          </cell>
        </row>
        <row r="5656">
          <cell r="A5656">
            <v>36641</v>
          </cell>
          <cell r="B5656" t="str">
            <v>AGG-GAS-IDX</v>
          </cell>
          <cell r="C5656" t="str">
            <v>NG-NYMEX</v>
          </cell>
          <cell r="D5656" t="str">
            <v>FT-CENTRAL-IDX</v>
          </cell>
          <cell r="E5656" t="str">
            <v>I</v>
          </cell>
          <cell r="F5656">
            <v>36617</v>
          </cell>
          <cell r="G5656">
            <v>2920928</v>
          </cell>
          <cell r="H5656">
            <v>-46491</v>
          </cell>
        </row>
        <row r="5657">
          <cell r="A5657">
            <v>36641</v>
          </cell>
          <cell r="B5657" t="str">
            <v>AGG-GAS-IDX</v>
          </cell>
          <cell r="C5657" t="str">
            <v>NG-NYMEX</v>
          </cell>
          <cell r="D5657" t="str">
            <v>FT-CENTRAL-IDX</v>
          </cell>
          <cell r="E5657" t="str">
            <v>I</v>
          </cell>
          <cell r="F5657">
            <v>36647</v>
          </cell>
          <cell r="G5657">
            <v>2593404</v>
          </cell>
          <cell r="H5657">
            <v>-351374</v>
          </cell>
        </row>
        <row r="5658">
          <cell r="A5658">
            <v>36641</v>
          </cell>
          <cell r="B5658" t="str">
            <v>AGG-GAS-IDX</v>
          </cell>
          <cell r="C5658" t="str">
            <v>NG-NYMEX</v>
          </cell>
          <cell r="D5658" t="str">
            <v>FT-CENTRAL-IDX</v>
          </cell>
          <cell r="E5658" t="str">
            <v>I</v>
          </cell>
          <cell r="F5658">
            <v>36678</v>
          </cell>
          <cell r="G5658">
            <v>9791885</v>
          </cell>
          <cell r="H5658">
            <v>-98462</v>
          </cell>
        </row>
        <row r="5659">
          <cell r="A5659">
            <v>36641</v>
          </cell>
          <cell r="B5659" t="str">
            <v>AGG-GAS-IDX</v>
          </cell>
          <cell r="C5659" t="str">
            <v>NG-NYMEX</v>
          </cell>
          <cell r="D5659" t="str">
            <v>FT-CENTRAL-IDX</v>
          </cell>
          <cell r="E5659" t="str">
            <v>I</v>
          </cell>
          <cell r="F5659">
            <v>36708</v>
          </cell>
          <cell r="G5659">
            <v>6457747</v>
          </cell>
          <cell r="H5659">
            <v>-208430</v>
          </cell>
        </row>
        <row r="5660">
          <cell r="A5660">
            <v>36641</v>
          </cell>
          <cell r="B5660" t="str">
            <v>AGG-GAS-IDX</v>
          </cell>
          <cell r="C5660" t="str">
            <v>NG-NYMEX</v>
          </cell>
          <cell r="D5660" t="str">
            <v>FT-CENTRAL-IDX</v>
          </cell>
          <cell r="E5660" t="str">
            <v>I</v>
          </cell>
          <cell r="F5660">
            <v>36739</v>
          </cell>
          <cell r="G5660">
            <v>5079786</v>
          </cell>
          <cell r="H5660">
            <v>-200706</v>
          </cell>
        </row>
        <row r="5661">
          <cell r="A5661">
            <v>36641</v>
          </cell>
          <cell r="B5661" t="str">
            <v>AGG-GAS-IDX</v>
          </cell>
          <cell r="C5661" t="str">
            <v>NG-NYMEX</v>
          </cell>
          <cell r="D5661" t="str">
            <v>FT-CENTRAL-IDX</v>
          </cell>
          <cell r="E5661" t="str">
            <v>I</v>
          </cell>
          <cell r="F5661">
            <v>36770</v>
          </cell>
          <cell r="G5661">
            <v>4399354</v>
          </cell>
          <cell r="H5661">
            <v>-178504</v>
          </cell>
        </row>
        <row r="5662">
          <cell r="A5662">
            <v>36641</v>
          </cell>
          <cell r="B5662" t="str">
            <v>AGG-GAS-IDX</v>
          </cell>
          <cell r="C5662" t="str">
            <v>NG-NYMEX</v>
          </cell>
          <cell r="D5662" t="str">
            <v>FT-CENTRAL-IDX</v>
          </cell>
          <cell r="E5662" t="str">
            <v>I</v>
          </cell>
          <cell r="F5662">
            <v>36800</v>
          </cell>
          <cell r="G5662">
            <v>6533752</v>
          </cell>
          <cell r="H5662">
            <v>-256547</v>
          </cell>
        </row>
        <row r="5663">
          <cell r="A5663">
            <v>36641</v>
          </cell>
          <cell r="B5663" t="str">
            <v>AGG-GAS-IDX</v>
          </cell>
          <cell r="C5663" t="str">
            <v>NG-NYMEX</v>
          </cell>
          <cell r="D5663" t="str">
            <v>FT-CENTRAL-IDX</v>
          </cell>
          <cell r="E5663" t="str">
            <v>I</v>
          </cell>
          <cell r="F5663">
            <v>36831</v>
          </cell>
          <cell r="G5663">
            <v>-5036285</v>
          </cell>
          <cell r="H5663">
            <v>-690572</v>
          </cell>
        </row>
        <row r="5664">
          <cell r="A5664">
            <v>36641</v>
          </cell>
          <cell r="B5664" t="str">
            <v>AGG-GAS-IDX</v>
          </cell>
          <cell r="C5664" t="str">
            <v>NG-NYMEX</v>
          </cell>
          <cell r="D5664" t="str">
            <v>FT-CENTRAL-IDX</v>
          </cell>
          <cell r="E5664" t="str">
            <v>I</v>
          </cell>
          <cell r="F5664">
            <v>36861</v>
          </cell>
          <cell r="G5664">
            <v>-3214355</v>
          </cell>
          <cell r="H5664">
            <v>-685233</v>
          </cell>
        </row>
        <row r="5665">
          <cell r="A5665">
            <v>36641</v>
          </cell>
          <cell r="B5665" t="str">
            <v>AGG-GAS-IDX</v>
          </cell>
          <cell r="C5665" t="str">
            <v>NG-NYMEX</v>
          </cell>
          <cell r="D5665" t="str">
            <v>FT-CENTRAL-IDX</v>
          </cell>
          <cell r="E5665" t="str">
            <v>I</v>
          </cell>
          <cell r="F5665">
            <v>36892</v>
          </cell>
          <cell r="G5665">
            <v>-6589729</v>
          </cell>
          <cell r="H5665">
            <v>-681206</v>
          </cell>
        </row>
        <row r="5666">
          <cell r="A5666">
            <v>36641</v>
          </cell>
          <cell r="B5666" t="str">
            <v>AGG-GAS-IDX</v>
          </cell>
          <cell r="C5666" t="str">
            <v>NG-NYMEX</v>
          </cell>
          <cell r="D5666" t="str">
            <v>FT-CENTRAL-IDX</v>
          </cell>
          <cell r="E5666" t="str">
            <v>I</v>
          </cell>
          <cell r="F5666">
            <v>36923</v>
          </cell>
          <cell r="G5666">
            <v>-7262761</v>
          </cell>
          <cell r="H5666">
            <v>-609081</v>
          </cell>
        </row>
        <row r="5667">
          <cell r="A5667">
            <v>36641</v>
          </cell>
          <cell r="B5667" t="str">
            <v>AGG-GAS-IDX</v>
          </cell>
          <cell r="C5667" t="str">
            <v>NG-NYMEX</v>
          </cell>
          <cell r="D5667" t="str">
            <v>FT-CENTRAL-IDX</v>
          </cell>
          <cell r="E5667" t="str">
            <v>I</v>
          </cell>
          <cell r="F5667">
            <v>36951</v>
          </cell>
          <cell r="G5667">
            <v>-7918178</v>
          </cell>
          <cell r="H5667">
            <v>-668481</v>
          </cell>
        </row>
        <row r="5668">
          <cell r="A5668">
            <v>36641</v>
          </cell>
          <cell r="B5668" t="str">
            <v>AGG-GAS-IDX</v>
          </cell>
          <cell r="C5668" t="str">
            <v>NG-NYMEX</v>
          </cell>
          <cell r="D5668" t="str">
            <v>FT-CENTRAL-IDX</v>
          </cell>
          <cell r="E5668" t="str">
            <v>I</v>
          </cell>
          <cell r="F5668">
            <v>36982</v>
          </cell>
          <cell r="G5668">
            <v>-6690223</v>
          </cell>
          <cell r="H5668">
            <v>-359293</v>
          </cell>
        </row>
        <row r="5669">
          <cell r="A5669">
            <v>36641</v>
          </cell>
          <cell r="B5669" t="str">
            <v>AGG-GAS-IDX</v>
          </cell>
          <cell r="C5669" t="str">
            <v>NG-NYMEX</v>
          </cell>
          <cell r="D5669" t="str">
            <v>FT-CENTRAL-IDX</v>
          </cell>
          <cell r="E5669" t="str">
            <v>I</v>
          </cell>
          <cell r="F5669">
            <v>37012</v>
          </cell>
          <cell r="G5669">
            <v>-3579352</v>
          </cell>
          <cell r="H5669">
            <v>-325009</v>
          </cell>
        </row>
        <row r="5670">
          <cell r="A5670">
            <v>36641</v>
          </cell>
          <cell r="B5670" t="str">
            <v>AGG-GAS-IDX</v>
          </cell>
          <cell r="C5670" t="str">
            <v>NG-NYMEX</v>
          </cell>
          <cell r="D5670" t="str">
            <v>FT-CENTRAL-IDX</v>
          </cell>
          <cell r="E5670" t="str">
            <v>I</v>
          </cell>
          <cell r="F5670">
            <v>37043</v>
          </cell>
          <cell r="G5670">
            <v>-3162095</v>
          </cell>
          <cell r="H5670">
            <v>-247604</v>
          </cell>
        </row>
        <row r="5671">
          <cell r="A5671">
            <v>36641</v>
          </cell>
          <cell r="B5671" t="str">
            <v>AGG-GAS-IDX</v>
          </cell>
          <cell r="C5671" t="str">
            <v>NG-NYMEX</v>
          </cell>
          <cell r="D5671" t="str">
            <v>FT-CENTRAL-IDX</v>
          </cell>
          <cell r="E5671" t="str">
            <v>I</v>
          </cell>
          <cell r="F5671">
            <v>37073</v>
          </cell>
          <cell r="G5671">
            <v>-4580926</v>
          </cell>
          <cell r="H5671">
            <v>-241342</v>
          </cell>
        </row>
        <row r="5672">
          <cell r="A5672">
            <v>36641</v>
          </cell>
          <cell r="B5672" t="str">
            <v>AGG-GAS-IDX</v>
          </cell>
          <cell r="C5672" t="str">
            <v>NG-NYMEX</v>
          </cell>
          <cell r="D5672" t="str">
            <v>FT-CENTRAL-IDX</v>
          </cell>
          <cell r="E5672" t="str">
            <v>I</v>
          </cell>
          <cell r="F5672">
            <v>37104</v>
          </cell>
          <cell r="G5672">
            <v>-4519656</v>
          </cell>
          <cell r="H5672">
            <v>-244566</v>
          </cell>
        </row>
        <row r="5673">
          <cell r="A5673">
            <v>36641</v>
          </cell>
          <cell r="B5673" t="str">
            <v>AGG-GAS-IDX</v>
          </cell>
          <cell r="C5673" t="str">
            <v>NG-NYMEX</v>
          </cell>
          <cell r="D5673" t="str">
            <v>FT-CENTRAL-IDX</v>
          </cell>
          <cell r="E5673" t="str">
            <v>I</v>
          </cell>
          <cell r="F5673">
            <v>37135</v>
          </cell>
          <cell r="G5673">
            <v>-4088056</v>
          </cell>
          <cell r="H5673">
            <v>-221291</v>
          </cell>
        </row>
        <row r="5674">
          <cell r="A5674">
            <v>36641</v>
          </cell>
          <cell r="B5674" t="str">
            <v>AGG-GAS-IDX</v>
          </cell>
          <cell r="C5674" t="str">
            <v>NG-NYMEX</v>
          </cell>
          <cell r="D5674" t="str">
            <v>FT-CENTRAL-IDX</v>
          </cell>
          <cell r="E5674" t="str">
            <v>I</v>
          </cell>
          <cell r="F5674">
            <v>37165</v>
          </cell>
          <cell r="G5674">
            <v>-3584770</v>
          </cell>
          <cell r="H5674">
            <v>-277815</v>
          </cell>
        </row>
        <row r="5675">
          <cell r="A5675">
            <v>36641</v>
          </cell>
          <cell r="B5675" t="str">
            <v>AGG-GAS-IDX</v>
          </cell>
          <cell r="C5675" t="str">
            <v>NG-NYMEX</v>
          </cell>
          <cell r="D5675" t="str">
            <v>FT-CENTRAL-IDX</v>
          </cell>
          <cell r="E5675" t="str">
            <v>I</v>
          </cell>
          <cell r="F5675">
            <v>37196</v>
          </cell>
          <cell r="G5675">
            <v>-8788923</v>
          </cell>
          <cell r="H5675">
            <v>-388929</v>
          </cell>
        </row>
        <row r="5676">
          <cell r="A5676">
            <v>36641</v>
          </cell>
          <cell r="B5676" t="str">
            <v>AGG-GAS-IDX</v>
          </cell>
          <cell r="C5676" t="str">
            <v>NG-NYMEX</v>
          </cell>
          <cell r="D5676" t="str">
            <v>FT-CENTRAL-IDX</v>
          </cell>
          <cell r="E5676" t="str">
            <v>I</v>
          </cell>
          <cell r="F5676">
            <v>37226</v>
          </cell>
          <cell r="G5676">
            <v>-7836499</v>
          </cell>
          <cell r="H5676">
            <v>-395691</v>
          </cell>
        </row>
        <row r="5677">
          <cell r="A5677">
            <v>36641</v>
          </cell>
          <cell r="B5677" t="str">
            <v>AGG-GAS-IDX</v>
          </cell>
          <cell r="C5677" t="str">
            <v>NG-NYMEX</v>
          </cell>
          <cell r="D5677" t="str">
            <v>FT-CENTRAL-IDX</v>
          </cell>
          <cell r="E5677" t="str">
            <v>I</v>
          </cell>
          <cell r="F5677">
            <v>37257</v>
          </cell>
          <cell r="G5677">
            <v>-8984506</v>
          </cell>
          <cell r="H5677">
            <v>-390515</v>
          </cell>
        </row>
        <row r="5678">
          <cell r="A5678">
            <v>36641</v>
          </cell>
          <cell r="B5678" t="str">
            <v>AGG-GAS-IDX</v>
          </cell>
          <cell r="C5678" t="str">
            <v>NG-NYMEX</v>
          </cell>
          <cell r="D5678" t="str">
            <v>FT-CENTRAL-IDX</v>
          </cell>
          <cell r="E5678" t="str">
            <v>I</v>
          </cell>
          <cell r="F5678">
            <v>37288</v>
          </cell>
          <cell r="G5678">
            <v>-8518024</v>
          </cell>
          <cell r="H5678">
            <v>-351502</v>
          </cell>
        </row>
        <row r="5679">
          <cell r="A5679">
            <v>36641</v>
          </cell>
          <cell r="B5679" t="str">
            <v>AGG-GAS-IDX</v>
          </cell>
          <cell r="C5679" t="str">
            <v>NG-NYMEX</v>
          </cell>
          <cell r="D5679" t="str">
            <v>FT-CENTRAL-IDX</v>
          </cell>
          <cell r="E5679" t="str">
            <v>I</v>
          </cell>
          <cell r="F5679">
            <v>37316</v>
          </cell>
          <cell r="G5679">
            <v>-9053868</v>
          </cell>
          <cell r="H5679">
            <v>-392079</v>
          </cell>
        </row>
        <row r="5680">
          <cell r="A5680">
            <v>36641</v>
          </cell>
          <cell r="B5680" t="str">
            <v>AGG-GAS-IDX</v>
          </cell>
          <cell r="C5680" t="str">
            <v>NG-NYMEX</v>
          </cell>
          <cell r="D5680" t="str">
            <v>FT-CENTRAL-IDX</v>
          </cell>
          <cell r="E5680" t="str">
            <v>I</v>
          </cell>
          <cell r="F5680">
            <v>37347</v>
          </cell>
          <cell r="G5680">
            <v>-7673255</v>
          </cell>
          <cell r="H5680">
            <v>-307497</v>
          </cell>
        </row>
        <row r="5681">
          <cell r="A5681">
            <v>36641</v>
          </cell>
          <cell r="B5681" t="str">
            <v>AGG-GAS-IDX</v>
          </cell>
          <cell r="C5681" t="str">
            <v>NG-NYMEX</v>
          </cell>
          <cell r="D5681" t="str">
            <v>FT-CENTRAL-IDX</v>
          </cell>
          <cell r="E5681" t="str">
            <v>I</v>
          </cell>
          <cell r="F5681">
            <v>37377</v>
          </cell>
          <cell r="G5681">
            <v>-3961207</v>
          </cell>
          <cell r="H5681">
            <v>-261384</v>
          </cell>
        </row>
        <row r="5682">
          <cell r="A5682">
            <v>36641</v>
          </cell>
          <cell r="B5682" t="str">
            <v>AGG-GAS-IDX</v>
          </cell>
          <cell r="C5682" t="str">
            <v>NG-NYMEX</v>
          </cell>
          <cell r="D5682" t="str">
            <v>FT-CENTRAL-IDX</v>
          </cell>
          <cell r="E5682" t="str">
            <v>I</v>
          </cell>
          <cell r="F5682">
            <v>37408</v>
          </cell>
          <cell r="G5682">
            <v>-4030696</v>
          </cell>
          <cell r="H5682">
            <v>-199964</v>
          </cell>
        </row>
        <row r="5683">
          <cell r="A5683">
            <v>36641</v>
          </cell>
          <cell r="B5683" t="str">
            <v>AGG-GAS-IDX</v>
          </cell>
          <cell r="C5683" t="str">
            <v>NG-NYMEX</v>
          </cell>
          <cell r="D5683" t="str">
            <v>FT-CENTRAL-IDX</v>
          </cell>
          <cell r="E5683" t="str">
            <v>I</v>
          </cell>
          <cell r="F5683">
            <v>37438</v>
          </cell>
          <cell r="G5683">
            <v>-4074285</v>
          </cell>
          <cell r="H5683">
            <v>-203187</v>
          </cell>
        </row>
        <row r="5684">
          <cell r="A5684">
            <v>36641</v>
          </cell>
          <cell r="B5684" t="str">
            <v>AGG-GAS-IDX</v>
          </cell>
          <cell r="C5684" t="str">
            <v>NG-NYMEX</v>
          </cell>
          <cell r="D5684" t="str">
            <v>FT-CENTRAL-IDX</v>
          </cell>
          <cell r="E5684" t="str">
            <v>I</v>
          </cell>
          <cell r="F5684">
            <v>37469</v>
          </cell>
          <cell r="G5684">
            <v>-4136720</v>
          </cell>
          <cell r="H5684">
            <v>-205431</v>
          </cell>
        </row>
        <row r="5685">
          <cell r="A5685">
            <v>36641</v>
          </cell>
          <cell r="B5685" t="str">
            <v>AGG-GAS-IDX</v>
          </cell>
          <cell r="C5685" t="str">
            <v>NG-NYMEX</v>
          </cell>
          <cell r="D5685" t="str">
            <v>FT-CENTRAL-IDX</v>
          </cell>
          <cell r="E5685" t="str">
            <v>I</v>
          </cell>
          <cell r="F5685">
            <v>37500</v>
          </cell>
          <cell r="G5685">
            <v>-3656330</v>
          </cell>
          <cell r="H5685">
            <v>-182408</v>
          </cell>
        </row>
        <row r="5686">
          <cell r="A5686">
            <v>36641</v>
          </cell>
          <cell r="B5686" t="str">
            <v>AGG-GAS-IDX</v>
          </cell>
          <cell r="C5686" t="str">
            <v>NG-NYMEX</v>
          </cell>
          <cell r="D5686" t="str">
            <v>FT-CENTRAL-IDX</v>
          </cell>
          <cell r="E5686" t="str">
            <v>I</v>
          </cell>
          <cell r="F5686">
            <v>37530</v>
          </cell>
          <cell r="G5686">
            <v>-3207216</v>
          </cell>
          <cell r="H5686">
            <v>-222943</v>
          </cell>
        </row>
        <row r="5687">
          <cell r="A5687">
            <v>36641</v>
          </cell>
          <cell r="B5687" t="str">
            <v>AGG-GAS-IDX</v>
          </cell>
          <cell r="C5687" t="str">
            <v>NG-NYMEX</v>
          </cell>
          <cell r="D5687" t="str">
            <v>FT-CENTRAL-IDX</v>
          </cell>
          <cell r="E5687" t="str">
            <v>I</v>
          </cell>
          <cell r="F5687">
            <v>37561</v>
          </cell>
          <cell r="G5687">
            <v>-7730674</v>
          </cell>
          <cell r="H5687">
            <v>-353608</v>
          </cell>
        </row>
        <row r="5688">
          <cell r="A5688">
            <v>36641</v>
          </cell>
          <cell r="B5688" t="str">
            <v>AGG-GAS-IDX</v>
          </cell>
          <cell r="C5688" t="str">
            <v>NG-NYMEX</v>
          </cell>
          <cell r="D5688" t="str">
            <v>FT-CENTRAL-IDX</v>
          </cell>
          <cell r="E5688" t="str">
            <v>I</v>
          </cell>
          <cell r="F5688">
            <v>37591</v>
          </cell>
          <cell r="G5688">
            <v>-8430619</v>
          </cell>
          <cell r="H5688">
            <v>-359018</v>
          </cell>
        </row>
        <row r="5689">
          <cell r="A5689">
            <v>36641</v>
          </cell>
          <cell r="B5689" t="str">
            <v>AGG-GAS-IDX</v>
          </cell>
          <cell r="C5689" t="str">
            <v>NG-NYMEX</v>
          </cell>
          <cell r="D5689" t="str">
            <v>FT-CENTRAL-IDX</v>
          </cell>
          <cell r="E5689" t="str">
            <v>I</v>
          </cell>
          <cell r="F5689">
            <v>37622</v>
          </cell>
          <cell r="G5689">
            <v>-9076375</v>
          </cell>
          <cell r="H5689">
            <v>-346978</v>
          </cell>
        </row>
        <row r="5690">
          <cell r="A5690">
            <v>36641</v>
          </cell>
          <cell r="B5690" t="str">
            <v>AGG-GAS-IDX</v>
          </cell>
          <cell r="C5690" t="str">
            <v>NG-NYMEX</v>
          </cell>
          <cell r="D5690" t="str">
            <v>FT-CENTRAL-IDX</v>
          </cell>
          <cell r="E5690" t="str">
            <v>I</v>
          </cell>
          <cell r="F5690">
            <v>37653</v>
          </cell>
          <cell r="G5690">
            <v>-8243319</v>
          </cell>
          <cell r="H5690">
            <v>-312674</v>
          </cell>
        </row>
        <row r="5691">
          <cell r="A5691">
            <v>36641</v>
          </cell>
          <cell r="B5691" t="str">
            <v>AGG-GAS-IDX</v>
          </cell>
          <cell r="C5691" t="str">
            <v>NG-NYMEX</v>
          </cell>
          <cell r="D5691" t="str">
            <v>FT-CENTRAL-IDX</v>
          </cell>
          <cell r="E5691" t="str">
            <v>I</v>
          </cell>
          <cell r="F5691">
            <v>37681</v>
          </cell>
          <cell r="G5691">
            <v>-8542474</v>
          </cell>
          <cell r="H5691">
            <v>-349018</v>
          </cell>
        </row>
        <row r="5692">
          <cell r="A5692">
            <v>36641</v>
          </cell>
          <cell r="B5692" t="str">
            <v>AGG-GAS-IDX</v>
          </cell>
          <cell r="C5692" t="str">
            <v>NG-NYMEX</v>
          </cell>
          <cell r="D5692" t="str">
            <v>FT-CENTRAL-IDX</v>
          </cell>
          <cell r="E5692" t="str">
            <v>I</v>
          </cell>
          <cell r="F5692">
            <v>37712</v>
          </cell>
          <cell r="G5692">
            <v>-6921267</v>
          </cell>
          <cell r="H5692">
            <v>-130360</v>
          </cell>
        </row>
        <row r="5693">
          <cell r="A5693">
            <v>36641</v>
          </cell>
          <cell r="B5693" t="str">
            <v>AGG-GAS-IDX</v>
          </cell>
          <cell r="C5693" t="str">
            <v>NG-NYMEX</v>
          </cell>
          <cell r="D5693" t="str">
            <v>FT-CENTRAL-IDX</v>
          </cell>
          <cell r="E5693" t="str">
            <v>I</v>
          </cell>
          <cell r="F5693">
            <v>37742</v>
          </cell>
          <cell r="G5693">
            <v>-3668129</v>
          </cell>
          <cell r="H5693">
            <v>-102762</v>
          </cell>
        </row>
        <row r="5694">
          <cell r="A5694">
            <v>36641</v>
          </cell>
          <cell r="B5694" t="str">
            <v>AGG-GAS-IDX</v>
          </cell>
          <cell r="C5694" t="str">
            <v>NG-NYMEX</v>
          </cell>
          <cell r="D5694" t="str">
            <v>FT-CENTRAL-IDX</v>
          </cell>
          <cell r="E5694" t="str">
            <v>I</v>
          </cell>
          <cell r="F5694">
            <v>37773</v>
          </cell>
          <cell r="G5694">
            <v>-3873162</v>
          </cell>
          <cell r="H5694">
            <v>-78687</v>
          </cell>
        </row>
        <row r="5695">
          <cell r="A5695">
            <v>36641</v>
          </cell>
          <cell r="B5695" t="str">
            <v>AGG-GAS-IDX</v>
          </cell>
          <cell r="C5695" t="str">
            <v>NG-NYMEX</v>
          </cell>
          <cell r="D5695" t="str">
            <v>FT-CENTRAL-IDX</v>
          </cell>
          <cell r="E5695" t="str">
            <v>I</v>
          </cell>
          <cell r="F5695">
            <v>37803</v>
          </cell>
          <cell r="G5695">
            <v>-3950186</v>
          </cell>
          <cell r="H5695">
            <v>-80390</v>
          </cell>
        </row>
        <row r="5696">
          <cell r="A5696">
            <v>36641</v>
          </cell>
          <cell r="B5696" t="str">
            <v>AGG-GAS-IDX</v>
          </cell>
          <cell r="C5696" t="str">
            <v>NG-NYMEX</v>
          </cell>
          <cell r="D5696" t="str">
            <v>FT-CENTRAL-IDX</v>
          </cell>
          <cell r="E5696" t="str">
            <v>I</v>
          </cell>
          <cell r="F5696">
            <v>37834</v>
          </cell>
          <cell r="G5696">
            <v>-3989940</v>
          </cell>
          <cell r="H5696">
            <v>-81344</v>
          </cell>
        </row>
        <row r="5697">
          <cell r="A5697">
            <v>36641</v>
          </cell>
          <cell r="B5697" t="str">
            <v>AGG-GAS-IDX</v>
          </cell>
          <cell r="C5697" t="str">
            <v>NG-NYMEX</v>
          </cell>
          <cell r="D5697" t="str">
            <v>FT-CENTRAL-IDX</v>
          </cell>
          <cell r="E5697" t="str">
            <v>I</v>
          </cell>
          <cell r="F5697">
            <v>37865</v>
          </cell>
          <cell r="G5697">
            <v>-3499689</v>
          </cell>
          <cell r="H5697">
            <v>-70067</v>
          </cell>
        </row>
        <row r="5698">
          <cell r="A5698">
            <v>36641</v>
          </cell>
          <cell r="B5698" t="str">
            <v>AGG-GAS-IDX</v>
          </cell>
          <cell r="C5698" t="str">
            <v>NG-NYMEX</v>
          </cell>
          <cell r="D5698" t="str">
            <v>FT-CENTRAL-IDX</v>
          </cell>
          <cell r="E5698" t="str">
            <v>I</v>
          </cell>
          <cell r="F5698">
            <v>37895</v>
          </cell>
          <cell r="G5698">
            <v>-2889346</v>
          </cell>
          <cell r="H5698">
            <v>-83270</v>
          </cell>
        </row>
        <row r="5699">
          <cell r="A5699">
            <v>36641</v>
          </cell>
          <cell r="B5699" t="str">
            <v>AGG-GAS-IDX</v>
          </cell>
          <cell r="C5699" t="str">
            <v>NG-NYMEX</v>
          </cell>
          <cell r="D5699" t="str">
            <v>FT-CENTRAL-IDX</v>
          </cell>
          <cell r="E5699" t="str">
            <v>I</v>
          </cell>
          <cell r="F5699">
            <v>37926</v>
          </cell>
          <cell r="G5699">
            <v>-8334528</v>
          </cell>
          <cell r="H5699">
            <v>-378553</v>
          </cell>
        </row>
        <row r="5700">
          <cell r="A5700">
            <v>36641</v>
          </cell>
          <cell r="B5700" t="str">
            <v>AGG-GAS-IDX</v>
          </cell>
          <cell r="C5700" t="str">
            <v>NG-NYMEX</v>
          </cell>
          <cell r="D5700" t="str">
            <v>FT-CENTRAL-IDX</v>
          </cell>
          <cell r="E5700" t="str">
            <v>I</v>
          </cell>
          <cell r="F5700">
            <v>37956</v>
          </cell>
          <cell r="G5700">
            <v>-8813363</v>
          </cell>
          <cell r="H5700">
            <v>-387484</v>
          </cell>
        </row>
        <row r="5701">
          <cell r="A5701">
            <v>36641</v>
          </cell>
          <cell r="B5701" t="str">
            <v>AGG-GAS-IDX</v>
          </cell>
          <cell r="C5701" t="str">
            <v>NG-NYMEX</v>
          </cell>
          <cell r="D5701" t="str">
            <v>FT-CENTRAL-IDX</v>
          </cell>
          <cell r="E5701" t="str">
            <v>I</v>
          </cell>
          <cell r="F5701">
            <v>37987</v>
          </cell>
          <cell r="G5701">
            <v>-9497750</v>
          </cell>
          <cell r="H5701">
            <v>-381488</v>
          </cell>
        </row>
        <row r="5702">
          <cell r="A5702">
            <v>36641</v>
          </cell>
          <cell r="B5702" t="str">
            <v>AGG-GAS-IDX</v>
          </cell>
          <cell r="C5702" t="str">
            <v>NG-NYMEX</v>
          </cell>
          <cell r="D5702" t="str">
            <v>FT-CENTRAL-IDX</v>
          </cell>
          <cell r="E5702" t="str">
            <v>I</v>
          </cell>
          <cell r="F5702">
            <v>38018</v>
          </cell>
          <cell r="G5702">
            <v>-8909505</v>
          </cell>
          <cell r="H5702">
            <v>-354453</v>
          </cell>
        </row>
        <row r="5703">
          <cell r="A5703">
            <v>36641</v>
          </cell>
          <cell r="B5703" t="str">
            <v>AGG-GAS-IDX</v>
          </cell>
          <cell r="C5703" t="str">
            <v>NG-NYMEX</v>
          </cell>
          <cell r="D5703" t="str">
            <v>FT-CENTRAL-IDX</v>
          </cell>
          <cell r="E5703" t="str">
            <v>I</v>
          </cell>
          <cell r="F5703">
            <v>38047</v>
          </cell>
          <cell r="G5703">
            <v>-8523941</v>
          </cell>
          <cell r="H5703">
            <v>-381630</v>
          </cell>
        </row>
        <row r="5704">
          <cell r="A5704">
            <v>36641</v>
          </cell>
          <cell r="B5704" t="str">
            <v>AGG-GAS-IDX</v>
          </cell>
          <cell r="C5704" t="str">
            <v>NG-NYMEX</v>
          </cell>
          <cell r="D5704" t="str">
            <v>FT-CENTRAL-IDX</v>
          </cell>
          <cell r="E5704" t="str">
            <v>I</v>
          </cell>
          <cell r="F5704">
            <v>38078</v>
          </cell>
          <cell r="G5704">
            <v>-6802313</v>
          </cell>
          <cell r="H5704">
            <v>-117684</v>
          </cell>
        </row>
        <row r="5705">
          <cell r="A5705">
            <v>36641</v>
          </cell>
          <cell r="B5705" t="str">
            <v>AGG-GAS-IDX</v>
          </cell>
          <cell r="C5705" t="str">
            <v>NG-NYMEX</v>
          </cell>
          <cell r="D5705" t="str">
            <v>FT-CENTRAL-IDX</v>
          </cell>
          <cell r="E5705" t="str">
            <v>I</v>
          </cell>
          <cell r="F5705">
            <v>38108</v>
          </cell>
          <cell r="G5705">
            <v>-3946010</v>
          </cell>
          <cell r="H5705">
            <v>-82090</v>
          </cell>
        </row>
        <row r="5706">
          <cell r="A5706">
            <v>36641</v>
          </cell>
          <cell r="B5706" t="str">
            <v>AGG-GAS-IDX</v>
          </cell>
          <cell r="C5706" t="str">
            <v>NG-NYMEX</v>
          </cell>
          <cell r="D5706" t="str">
            <v>FT-CENTRAL-IDX</v>
          </cell>
          <cell r="E5706" t="str">
            <v>I</v>
          </cell>
          <cell r="F5706">
            <v>38139</v>
          </cell>
          <cell r="G5706">
            <v>-4294096</v>
          </cell>
          <cell r="H5706">
            <v>-64666</v>
          </cell>
        </row>
        <row r="5707">
          <cell r="A5707">
            <v>36641</v>
          </cell>
          <cell r="B5707" t="str">
            <v>AGG-GAS-IDX</v>
          </cell>
          <cell r="C5707" t="str">
            <v>NG-NYMEX</v>
          </cell>
          <cell r="D5707" t="str">
            <v>FT-CENTRAL-IDX</v>
          </cell>
          <cell r="E5707" t="str">
            <v>I</v>
          </cell>
          <cell r="F5707">
            <v>38169</v>
          </cell>
          <cell r="G5707">
            <v>-4435037</v>
          </cell>
          <cell r="H5707">
            <v>-67212</v>
          </cell>
        </row>
        <row r="5708">
          <cell r="A5708">
            <v>36641</v>
          </cell>
          <cell r="B5708" t="str">
            <v>AGG-GAS-IDX</v>
          </cell>
          <cell r="C5708" t="str">
            <v>NG-NYMEX</v>
          </cell>
          <cell r="D5708" t="str">
            <v>FT-CENTRAL-IDX</v>
          </cell>
          <cell r="E5708" t="str">
            <v>I</v>
          </cell>
          <cell r="F5708">
            <v>38200</v>
          </cell>
          <cell r="G5708">
            <v>-4442708</v>
          </cell>
          <cell r="H5708">
            <v>-67570</v>
          </cell>
        </row>
        <row r="5709">
          <cell r="A5709">
            <v>36641</v>
          </cell>
          <cell r="B5709" t="str">
            <v>AGG-GAS-IDX</v>
          </cell>
          <cell r="C5709" t="str">
            <v>NG-NYMEX</v>
          </cell>
          <cell r="D5709" t="str">
            <v>FT-CENTRAL-IDX</v>
          </cell>
          <cell r="E5709" t="str">
            <v>I</v>
          </cell>
          <cell r="F5709">
            <v>38231</v>
          </cell>
          <cell r="G5709">
            <v>-3922663</v>
          </cell>
          <cell r="H5709">
            <v>-56512</v>
          </cell>
        </row>
        <row r="5710">
          <cell r="A5710">
            <v>36641</v>
          </cell>
          <cell r="B5710" t="str">
            <v>AGG-GAS-IDX</v>
          </cell>
          <cell r="C5710" t="str">
            <v>NG-NYMEX</v>
          </cell>
          <cell r="D5710" t="str">
            <v>FT-CENTRAL-IDX</v>
          </cell>
          <cell r="E5710" t="str">
            <v>I</v>
          </cell>
          <cell r="F5710">
            <v>38261</v>
          </cell>
          <cell r="G5710">
            <v>-3507912</v>
          </cell>
          <cell r="H5710">
            <v>-71889</v>
          </cell>
        </row>
        <row r="5711">
          <cell r="A5711">
            <v>36641</v>
          </cell>
          <cell r="B5711" t="str">
            <v>AGG-GAS-IDX</v>
          </cell>
          <cell r="C5711" t="str">
            <v>NG-NYMEX</v>
          </cell>
          <cell r="D5711" t="str">
            <v>FT-CENTRAL-IDX</v>
          </cell>
          <cell r="E5711" t="str">
            <v>I</v>
          </cell>
          <cell r="F5711">
            <v>38292</v>
          </cell>
          <cell r="G5711">
            <v>-1183026</v>
          </cell>
          <cell r="H5711">
            <v>7590</v>
          </cell>
        </row>
        <row r="5712">
          <cell r="A5712">
            <v>36641</v>
          </cell>
          <cell r="B5712" t="str">
            <v>AGG-GAS-IDX</v>
          </cell>
          <cell r="C5712" t="str">
            <v>NG-NYMEX</v>
          </cell>
          <cell r="D5712" t="str">
            <v>FT-CENTRAL-IDX</v>
          </cell>
          <cell r="E5712" t="str">
            <v>I</v>
          </cell>
          <cell r="F5712">
            <v>38322</v>
          </cell>
          <cell r="G5712">
            <v>-1149039</v>
          </cell>
          <cell r="H5712">
            <v>7605</v>
          </cell>
        </row>
        <row r="5713">
          <cell r="A5713">
            <v>36641</v>
          </cell>
          <cell r="B5713" t="str">
            <v>AGG-GAS-IDX</v>
          </cell>
          <cell r="C5713" t="str">
            <v>NG-NYMEX</v>
          </cell>
          <cell r="D5713" t="str">
            <v>FT-CENTRAL-IDX</v>
          </cell>
          <cell r="E5713" t="str">
            <v>I</v>
          </cell>
          <cell r="F5713">
            <v>38353</v>
          </cell>
          <cell r="G5713">
            <v>-1148975</v>
          </cell>
          <cell r="H5713">
            <v>7557</v>
          </cell>
        </row>
        <row r="5714">
          <cell r="A5714">
            <v>36641</v>
          </cell>
          <cell r="B5714" t="str">
            <v>AGG-GAS-IDX</v>
          </cell>
          <cell r="C5714" t="str">
            <v>NG-NYMEX</v>
          </cell>
          <cell r="D5714" t="str">
            <v>FT-CENTRAL-IDX</v>
          </cell>
          <cell r="E5714" t="str">
            <v>I</v>
          </cell>
          <cell r="F5714">
            <v>38384</v>
          </cell>
          <cell r="G5714">
            <v>-1054165</v>
          </cell>
          <cell r="H5714">
            <v>6786</v>
          </cell>
        </row>
        <row r="5715">
          <cell r="A5715">
            <v>36641</v>
          </cell>
          <cell r="B5715" t="str">
            <v>AGG-GAS-IDX</v>
          </cell>
          <cell r="C5715" t="str">
            <v>NG-NYMEX</v>
          </cell>
          <cell r="D5715" t="str">
            <v>FT-CENTRAL-IDX</v>
          </cell>
          <cell r="E5715" t="str">
            <v>I</v>
          </cell>
          <cell r="F5715">
            <v>38412</v>
          </cell>
          <cell r="G5715">
            <v>-1223843</v>
          </cell>
          <cell r="H5715">
            <v>7689</v>
          </cell>
        </row>
        <row r="5716">
          <cell r="A5716">
            <v>36641</v>
          </cell>
          <cell r="B5716" t="str">
            <v>AGG-GAS-IDX</v>
          </cell>
          <cell r="C5716" t="str">
            <v>NG-NYMEX</v>
          </cell>
          <cell r="D5716" t="str">
            <v>FT-CENTRAL-IDX</v>
          </cell>
          <cell r="E5716" t="str">
            <v>I</v>
          </cell>
          <cell r="F5716">
            <v>38443</v>
          </cell>
          <cell r="G5716">
            <v>-1060717</v>
          </cell>
          <cell r="H5716">
            <v>6819</v>
          </cell>
        </row>
        <row r="5717">
          <cell r="A5717">
            <v>36641</v>
          </cell>
          <cell r="B5717" t="str">
            <v>AGG-GAS-IDX</v>
          </cell>
          <cell r="C5717" t="str">
            <v>NG-NYMEX</v>
          </cell>
          <cell r="D5717" t="str">
            <v>FT-CENTRAL-IDX</v>
          </cell>
          <cell r="E5717" t="str">
            <v>I</v>
          </cell>
          <cell r="F5717">
            <v>38473</v>
          </cell>
          <cell r="G5717">
            <v>-54487</v>
          </cell>
          <cell r="H5717">
            <v>7573</v>
          </cell>
        </row>
        <row r="5718">
          <cell r="A5718">
            <v>36641</v>
          </cell>
          <cell r="B5718" t="str">
            <v>AGG-GAS-IDX</v>
          </cell>
          <cell r="C5718" t="str">
            <v>NG-NYMEX</v>
          </cell>
          <cell r="D5718" t="str">
            <v>FT-CENTRAL-IDX</v>
          </cell>
          <cell r="E5718" t="str">
            <v>I</v>
          </cell>
          <cell r="F5718">
            <v>38504</v>
          </cell>
          <cell r="G5718">
            <v>-1076381</v>
          </cell>
          <cell r="H5718">
            <v>6892</v>
          </cell>
        </row>
        <row r="5719">
          <cell r="A5719">
            <v>36641</v>
          </cell>
          <cell r="B5719" t="str">
            <v>AGG-GAS-IDX</v>
          </cell>
          <cell r="C5719" t="str">
            <v>NG-NYMEX</v>
          </cell>
          <cell r="D5719" t="str">
            <v>FT-CENTRAL-IDX</v>
          </cell>
          <cell r="E5719" t="str">
            <v>I</v>
          </cell>
          <cell r="F5719">
            <v>38534</v>
          </cell>
          <cell r="G5719">
            <v>-1101266</v>
          </cell>
          <cell r="H5719">
            <v>7065</v>
          </cell>
        </row>
        <row r="5720">
          <cell r="A5720">
            <v>36641</v>
          </cell>
          <cell r="B5720" t="str">
            <v>AGG-GAS-IDX</v>
          </cell>
          <cell r="C5720" t="str">
            <v>NG-NYMEX</v>
          </cell>
          <cell r="D5720" t="str">
            <v>FT-CENTRAL-IDX</v>
          </cell>
          <cell r="E5720" t="str">
            <v>I</v>
          </cell>
          <cell r="F5720">
            <v>38565</v>
          </cell>
          <cell r="G5720">
            <v>-1557191</v>
          </cell>
          <cell r="H5720">
            <v>9342</v>
          </cell>
        </row>
        <row r="5721">
          <cell r="A5721">
            <v>36641</v>
          </cell>
          <cell r="B5721" t="str">
            <v>AGG-GAS-IDX</v>
          </cell>
          <cell r="C5721" t="str">
            <v>NG-NYMEX</v>
          </cell>
          <cell r="D5721" t="str">
            <v>FT-CENTRAL-IDX</v>
          </cell>
          <cell r="E5721" t="str">
            <v>I</v>
          </cell>
          <cell r="F5721">
            <v>38596</v>
          </cell>
          <cell r="G5721">
            <v>-1488112</v>
          </cell>
          <cell r="H5721">
            <v>8944</v>
          </cell>
        </row>
        <row r="5722">
          <cell r="A5722">
            <v>36641</v>
          </cell>
          <cell r="B5722" t="str">
            <v>AGG-GAS-IDX</v>
          </cell>
          <cell r="C5722" t="str">
            <v>NG-NYMEX</v>
          </cell>
          <cell r="D5722" t="str">
            <v>FT-CENTRAL-IDX</v>
          </cell>
          <cell r="E5722" t="str">
            <v>I</v>
          </cell>
          <cell r="F5722">
            <v>38626</v>
          </cell>
          <cell r="G5722">
            <v>-510736</v>
          </cell>
          <cell r="H5722">
            <v>9671</v>
          </cell>
        </row>
        <row r="5723">
          <cell r="A5723">
            <v>36641</v>
          </cell>
          <cell r="B5723" t="str">
            <v>AGG-GAS-IDX</v>
          </cell>
          <cell r="C5723" t="str">
            <v>NG-NYMEX</v>
          </cell>
          <cell r="D5723" t="str">
            <v>FT-CENTRAL-IDX</v>
          </cell>
          <cell r="E5723" t="str">
            <v>I</v>
          </cell>
          <cell r="F5723">
            <v>38657</v>
          </cell>
          <cell r="G5723">
            <v>-1552948</v>
          </cell>
          <cell r="H5723">
            <v>9355</v>
          </cell>
        </row>
        <row r="5724">
          <cell r="A5724">
            <v>36641</v>
          </cell>
          <cell r="B5724" t="str">
            <v>AGG-GAS-IDX</v>
          </cell>
          <cell r="C5724" t="str">
            <v>NG-NYMEX</v>
          </cell>
          <cell r="D5724" t="str">
            <v>FT-CENTRAL-IDX</v>
          </cell>
          <cell r="E5724" t="str">
            <v>I</v>
          </cell>
          <cell r="F5724">
            <v>38687</v>
          </cell>
          <cell r="G5724">
            <v>-1534269</v>
          </cell>
          <cell r="H5724">
            <v>9431</v>
          </cell>
        </row>
        <row r="5725">
          <cell r="A5725">
            <v>36641</v>
          </cell>
          <cell r="B5725" t="str">
            <v>AGG-GAS-IDX</v>
          </cell>
          <cell r="C5725" t="str">
            <v>NG-NYMEX</v>
          </cell>
          <cell r="D5725" t="str">
            <v>FT-CENTRAL-IDX</v>
          </cell>
          <cell r="E5725" t="str">
            <v>I</v>
          </cell>
          <cell r="F5725">
            <v>38718</v>
          </cell>
          <cell r="G5725">
            <v>-1530910</v>
          </cell>
          <cell r="H5725">
            <v>9372</v>
          </cell>
        </row>
        <row r="5726">
          <cell r="A5726">
            <v>36641</v>
          </cell>
          <cell r="B5726" t="str">
            <v>AGG-GAS-IDX</v>
          </cell>
          <cell r="C5726" t="str">
            <v>NG-NYMEX</v>
          </cell>
          <cell r="D5726" t="str">
            <v>FT-CENTRAL-IDX</v>
          </cell>
          <cell r="E5726" t="str">
            <v>I</v>
          </cell>
          <cell r="F5726">
            <v>38749</v>
          </cell>
          <cell r="G5726">
            <v>-1392840</v>
          </cell>
          <cell r="H5726">
            <v>8415</v>
          </cell>
        </row>
        <row r="5727">
          <cell r="A5727">
            <v>36641</v>
          </cell>
          <cell r="B5727" t="str">
            <v>AGG-GAS-IDX</v>
          </cell>
          <cell r="C5727" t="str">
            <v>NG-NYMEX</v>
          </cell>
          <cell r="D5727" t="str">
            <v>FT-CENTRAL-IDX</v>
          </cell>
          <cell r="E5727" t="str">
            <v>I</v>
          </cell>
          <cell r="F5727">
            <v>38777</v>
          </cell>
          <cell r="G5727">
            <v>-1586378</v>
          </cell>
          <cell r="H5727">
            <v>9469</v>
          </cell>
        </row>
        <row r="5728">
          <cell r="A5728">
            <v>36641</v>
          </cell>
          <cell r="B5728" t="str">
            <v>AGG-GAS-IDX</v>
          </cell>
          <cell r="C5728" t="str">
            <v>NG-NYMEX</v>
          </cell>
          <cell r="D5728" t="str">
            <v>FT-CENTRAL-IDX</v>
          </cell>
          <cell r="E5728" t="str">
            <v>I</v>
          </cell>
          <cell r="F5728">
            <v>38808</v>
          </cell>
          <cell r="G5728">
            <v>-1418004</v>
          </cell>
          <cell r="H5728">
            <v>8574</v>
          </cell>
        </row>
        <row r="5729">
          <cell r="A5729">
            <v>36641</v>
          </cell>
          <cell r="B5729" t="str">
            <v>AGG-GAS-IDX</v>
          </cell>
          <cell r="C5729" t="str">
            <v>NG-NYMEX</v>
          </cell>
          <cell r="D5729" t="str">
            <v>FT-CENTRAL-IDX</v>
          </cell>
          <cell r="E5729" t="str">
            <v>I</v>
          </cell>
          <cell r="F5729">
            <v>38838</v>
          </cell>
          <cell r="G5729">
            <v>-494436</v>
          </cell>
          <cell r="H5729">
            <v>9339</v>
          </cell>
        </row>
        <row r="5730">
          <cell r="A5730">
            <v>36641</v>
          </cell>
          <cell r="B5730" t="str">
            <v>AGG-GAS-IDX</v>
          </cell>
          <cell r="C5730" t="str">
            <v>NG-NYMEX</v>
          </cell>
          <cell r="D5730" t="str">
            <v>FT-CENTRAL-IDX</v>
          </cell>
          <cell r="E5730" t="str">
            <v>I</v>
          </cell>
          <cell r="F5730">
            <v>38869</v>
          </cell>
          <cell r="G5730">
            <v>-1432296</v>
          </cell>
          <cell r="H5730">
            <v>8640</v>
          </cell>
        </row>
        <row r="5731">
          <cell r="A5731">
            <v>36641</v>
          </cell>
          <cell r="B5731" t="str">
            <v>AGG-GAS-IDX</v>
          </cell>
          <cell r="C5731" t="str">
            <v>NG-NYMEX</v>
          </cell>
          <cell r="D5731" t="str">
            <v>FT-CENTRAL-IDX</v>
          </cell>
          <cell r="E5731" t="str">
            <v>I</v>
          </cell>
          <cell r="F5731">
            <v>38899</v>
          </cell>
          <cell r="G5731">
            <v>-1468672</v>
          </cell>
          <cell r="H5731">
            <v>8867</v>
          </cell>
        </row>
        <row r="5732">
          <cell r="A5732">
            <v>36641</v>
          </cell>
          <cell r="B5732" t="str">
            <v>AGG-GAS-IDX</v>
          </cell>
          <cell r="C5732" t="str">
            <v>NG-NYMEX</v>
          </cell>
          <cell r="D5732" t="str">
            <v>FT-CENTRAL-IDX</v>
          </cell>
          <cell r="E5732" t="str">
            <v>I</v>
          </cell>
          <cell r="F5732">
            <v>38930</v>
          </cell>
          <cell r="G5732">
            <v>-1459494</v>
          </cell>
          <cell r="H5732">
            <v>8818</v>
          </cell>
        </row>
        <row r="5733">
          <cell r="A5733">
            <v>36641</v>
          </cell>
          <cell r="B5733" t="str">
            <v>AGG-GAS-IDX</v>
          </cell>
          <cell r="C5733" t="str">
            <v>NG-NYMEX</v>
          </cell>
          <cell r="D5733" t="str">
            <v>FT-CENTRAL-IDX</v>
          </cell>
          <cell r="E5733" t="str">
            <v>I</v>
          </cell>
          <cell r="F5733">
            <v>38961</v>
          </cell>
          <cell r="G5733">
            <v>-1394167</v>
          </cell>
          <cell r="H5733">
            <v>8439</v>
          </cell>
        </row>
        <row r="5734">
          <cell r="A5734">
            <v>36641</v>
          </cell>
          <cell r="B5734" t="str">
            <v>AGG-GAS-IDX</v>
          </cell>
          <cell r="C5734" t="str">
            <v>NG-NYMEX</v>
          </cell>
          <cell r="D5734" t="str">
            <v>FT-CENTRAL-IDX</v>
          </cell>
          <cell r="E5734" t="str">
            <v>I</v>
          </cell>
          <cell r="F5734">
            <v>38991</v>
          </cell>
          <cell r="G5734">
            <v>-134409</v>
          </cell>
          <cell r="H5734">
            <v>8424</v>
          </cell>
        </row>
        <row r="5735">
          <cell r="A5735">
            <v>36641</v>
          </cell>
          <cell r="B5735" t="str">
            <v>AGG-GAS-IDX</v>
          </cell>
          <cell r="C5735" t="str">
            <v>NG-NYMEX</v>
          </cell>
          <cell r="D5735" t="str">
            <v>FT-CENTRAL-IDX</v>
          </cell>
          <cell r="E5735" t="str">
            <v>I</v>
          </cell>
          <cell r="F5735">
            <v>39022</v>
          </cell>
          <cell r="G5735">
            <v>-1798520</v>
          </cell>
          <cell r="H5735">
            <v>7976</v>
          </cell>
        </row>
        <row r="5736">
          <cell r="A5736">
            <v>36641</v>
          </cell>
          <cell r="B5736" t="str">
            <v>AGG-GAS-IDX</v>
          </cell>
          <cell r="C5736" t="str">
            <v>NG-NYMEX</v>
          </cell>
          <cell r="D5736" t="str">
            <v>FT-CENTRAL-IDX</v>
          </cell>
          <cell r="E5736" t="str">
            <v>I</v>
          </cell>
          <cell r="F5736">
            <v>39052</v>
          </cell>
          <cell r="G5736">
            <v>-1792242</v>
          </cell>
          <cell r="H5736">
            <v>8026</v>
          </cell>
        </row>
        <row r="5737">
          <cell r="A5737">
            <v>36641</v>
          </cell>
          <cell r="B5737" t="str">
            <v>AGG-GAS-IDX</v>
          </cell>
          <cell r="C5737" t="str">
            <v>NG-NYMEX</v>
          </cell>
          <cell r="D5737" t="str">
            <v>FT-CENTRAL-IDX</v>
          </cell>
          <cell r="E5737" t="str">
            <v>I</v>
          </cell>
          <cell r="F5737">
            <v>39083</v>
          </cell>
          <cell r="G5737">
            <v>-1785807</v>
          </cell>
          <cell r="H5737">
            <v>7975</v>
          </cell>
        </row>
        <row r="5738">
          <cell r="A5738">
            <v>36641</v>
          </cell>
          <cell r="B5738" t="str">
            <v>AGG-GAS-IDX</v>
          </cell>
          <cell r="C5738" t="str">
            <v>NG-NYMEX</v>
          </cell>
          <cell r="D5738" t="str">
            <v>FT-CENTRAL-IDX</v>
          </cell>
          <cell r="E5738" t="str">
            <v>I</v>
          </cell>
          <cell r="F5738">
            <v>39114</v>
          </cell>
          <cell r="G5738">
            <v>-1618354</v>
          </cell>
          <cell r="H5738">
            <v>7162</v>
          </cell>
        </row>
        <row r="5739">
          <cell r="A5739">
            <v>36641</v>
          </cell>
          <cell r="B5739" t="str">
            <v>AGG-GAS-IDX</v>
          </cell>
          <cell r="C5739" t="str">
            <v>NG-NYMEX</v>
          </cell>
          <cell r="D5739" t="str">
            <v>FT-CENTRAL-IDX</v>
          </cell>
          <cell r="E5739" t="str">
            <v>I</v>
          </cell>
          <cell r="F5739">
            <v>39142</v>
          </cell>
          <cell r="G5739">
            <v>-1827798</v>
          </cell>
          <cell r="H5739">
            <v>8075</v>
          </cell>
        </row>
        <row r="5740">
          <cell r="A5740">
            <v>36641</v>
          </cell>
          <cell r="B5740" t="str">
            <v>AGG-GAS-IDX</v>
          </cell>
          <cell r="C5740" t="str">
            <v>NG-NYMEX</v>
          </cell>
          <cell r="D5740" t="str">
            <v>FT-CENTRAL-IDX</v>
          </cell>
          <cell r="E5740" t="str">
            <v>I</v>
          </cell>
          <cell r="F5740">
            <v>39173</v>
          </cell>
          <cell r="G5740">
            <v>-1658246</v>
          </cell>
          <cell r="H5740">
            <v>7273</v>
          </cell>
        </row>
        <row r="5741">
          <cell r="A5741">
            <v>36641</v>
          </cell>
          <cell r="B5741" t="str">
            <v>AGG-GAS-IDX</v>
          </cell>
          <cell r="C5741" t="str">
            <v>NG-NYMEX</v>
          </cell>
          <cell r="D5741" t="str">
            <v>FT-CENTRAL-IDX</v>
          </cell>
          <cell r="E5741" t="str">
            <v>I</v>
          </cell>
          <cell r="F5741">
            <v>39203</v>
          </cell>
          <cell r="G5741">
            <v>-809540</v>
          </cell>
          <cell r="H5741">
            <v>7968</v>
          </cell>
        </row>
        <row r="5742">
          <cell r="A5742">
            <v>36641</v>
          </cell>
          <cell r="B5742" t="str">
            <v>AGG-GAS-IDX</v>
          </cell>
          <cell r="C5742" t="str">
            <v>NG-NYMEX</v>
          </cell>
          <cell r="D5742" t="str">
            <v>FT-CENTRAL-IDX</v>
          </cell>
          <cell r="E5742" t="str">
            <v>I</v>
          </cell>
          <cell r="F5742">
            <v>39234</v>
          </cell>
          <cell r="G5742">
            <v>-1667711</v>
          </cell>
          <cell r="H5742">
            <v>7343</v>
          </cell>
        </row>
        <row r="5743">
          <cell r="A5743">
            <v>36641</v>
          </cell>
          <cell r="B5743" t="str">
            <v>AGG-GAS-IDX</v>
          </cell>
          <cell r="C5743" t="str">
            <v>NG-NYMEX</v>
          </cell>
          <cell r="D5743" t="str">
            <v>FT-CENTRAL-IDX</v>
          </cell>
          <cell r="E5743" t="str">
            <v>I</v>
          </cell>
          <cell r="F5743">
            <v>39264</v>
          </cell>
          <cell r="G5743">
            <v>-1712073</v>
          </cell>
          <cell r="H5743">
            <v>7543</v>
          </cell>
        </row>
        <row r="5744">
          <cell r="A5744">
            <v>36641</v>
          </cell>
          <cell r="B5744" t="str">
            <v>AGG-GAS-IDX</v>
          </cell>
          <cell r="C5744" t="str">
            <v>NG-NYMEX</v>
          </cell>
          <cell r="D5744" t="str">
            <v>FT-CENTRAL-IDX</v>
          </cell>
          <cell r="E5744" t="str">
            <v>I</v>
          </cell>
          <cell r="F5744">
            <v>39295</v>
          </cell>
          <cell r="G5744">
            <v>-1700558</v>
          </cell>
          <cell r="H5744">
            <v>7497</v>
          </cell>
        </row>
        <row r="5745">
          <cell r="A5745">
            <v>36641</v>
          </cell>
          <cell r="B5745" t="str">
            <v>AGG-GAS-IDX</v>
          </cell>
          <cell r="C5745" t="str">
            <v>NG-NYMEX</v>
          </cell>
          <cell r="D5745" t="str">
            <v>FT-CENTRAL-IDX</v>
          </cell>
          <cell r="E5745" t="str">
            <v>I</v>
          </cell>
          <cell r="F5745">
            <v>39326</v>
          </cell>
          <cell r="G5745">
            <v>-1519544</v>
          </cell>
          <cell r="H5745">
            <v>7194</v>
          </cell>
        </row>
        <row r="5746">
          <cell r="A5746">
            <v>36641</v>
          </cell>
          <cell r="B5746" t="str">
            <v>AGG-GAS-IDX</v>
          </cell>
          <cell r="C5746" t="str">
            <v>NG-NYMEX</v>
          </cell>
          <cell r="D5746" t="str">
            <v>FT-CENTRAL-IDX</v>
          </cell>
          <cell r="E5746" t="str">
            <v>I</v>
          </cell>
          <cell r="F5746">
            <v>39356</v>
          </cell>
          <cell r="G5746">
            <v>-683137</v>
          </cell>
          <cell r="H5746">
            <v>7818</v>
          </cell>
        </row>
        <row r="5747">
          <cell r="A5747">
            <v>36641</v>
          </cell>
          <cell r="B5747" t="str">
            <v>AGG-GAS-IDX</v>
          </cell>
          <cell r="C5747" t="str">
            <v>NG-NYMEX</v>
          </cell>
          <cell r="D5747" t="str">
            <v>FT-CENTRAL-IDX</v>
          </cell>
          <cell r="E5747" t="str">
            <v>I</v>
          </cell>
          <cell r="F5747">
            <v>39387</v>
          </cell>
          <cell r="G5747">
            <v>-1945045</v>
          </cell>
          <cell r="H5747">
            <v>8014</v>
          </cell>
        </row>
        <row r="5748">
          <cell r="A5748">
            <v>36641</v>
          </cell>
          <cell r="B5748" t="str">
            <v>AGG-GAS-IDX</v>
          </cell>
          <cell r="C5748" t="str">
            <v>NG-NYMEX</v>
          </cell>
          <cell r="D5748" t="str">
            <v>FT-CENTRAL-IDX</v>
          </cell>
          <cell r="E5748" t="str">
            <v>I</v>
          </cell>
          <cell r="F5748">
            <v>39417</v>
          </cell>
          <cell r="G5748">
            <v>-1949215</v>
          </cell>
          <cell r="H5748">
            <v>8077</v>
          </cell>
        </row>
        <row r="5749">
          <cell r="A5749">
            <v>36641</v>
          </cell>
          <cell r="B5749" t="str">
            <v>AGG-GAS-IDX</v>
          </cell>
          <cell r="C5749" t="str">
            <v>NG-NYMEX</v>
          </cell>
          <cell r="D5749" t="str">
            <v>FT-CENTRAL-IDX</v>
          </cell>
          <cell r="E5749" t="str">
            <v>I</v>
          </cell>
          <cell r="F5749">
            <v>39448</v>
          </cell>
          <cell r="G5749">
            <v>-1849782</v>
          </cell>
          <cell r="H5749">
            <v>7571</v>
          </cell>
        </row>
        <row r="5750">
          <cell r="A5750">
            <v>36641</v>
          </cell>
          <cell r="B5750" t="str">
            <v>AGG-GAS-IDX</v>
          </cell>
          <cell r="C5750" t="str">
            <v>NG-NYMEX</v>
          </cell>
          <cell r="D5750" t="str">
            <v>FT-CENTRAL-IDX</v>
          </cell>
          <cell r="E5750" t="str">
            <v>I</v>
          </cell>
          <cell r="F5750">
            <v>39479</v>
          </cell>
          <cell r="G5750">
            <v>-1731190</v>
          </cell>
          <cell r="H5750">
            <v>7042</v>
          </cell>
        </row>
        <row r="5751">
          <cell r="A5751">
            <v>36641</v>
          </cell>
          <cell r="B5751" t="str">
            <v>AGG-GAS-IDX</v>
          </cell>
          <cell r="C5751" t="str">
            <v>NG-NYMEX</v>
          </cell>
          <cell r="D5751" t="str">
            <v>FT-CENTRAL-IDX</v>
          </cell>
          <cell r="E5751" t="str">
            <v>I</v>
          </cell>
          <cell r="F5751">
            <v>39508</v>
          </cell>
          <cell r="G5751">
            <v>-1849529</v>
          </cell>
          <cell r="H5751">
            <v>7512</v>
          </cell>
        </row>
        <row r="5752">
          <cell r="A5752">
            <v>36641</v>
          </cell>
          <cell r="B5752" t="str">
            <v>AGG-GAS-IDX</v>
          </cell>
          <cell r="C5752" t="str">
            <v>NG-NYMEX</v>
          </cell>
          <cell r="D5752" t="str">
            <v>FT-CENTRAL-IDX</v>
          </cell>
          <cell r="E5752" t="str">
            <v>I</v>
          </cell>
          <cell r="F5752">
            <v>39539</v>
          </cell>
          <cell r="G5752">
            <v>-1609765</v>
          </cell>
          <cell r="H5752">
            <v>6384</v>
          </cell>
        </row>
        <row r="5753">
          <cell r="A5753">
            <v>36641</v>
          </cell>
          <cell r="B5753" t="str">
            <v>AGG-GAS-IDX</v>
          </cell>
          <cell r="C5753" t="str">
            <v>NG-NYMEX</v>
          </cell>
          <cell r="D5753" t="str">
            <v>FT-CENTRAL-IDX</v>
          </cell>
          <cell r="E5753" t="str">
            <v>I</v>
          </cell>
          <cell r="F5753">
            <v>39569</v>
          </cell>
          <cell r="G5753">
            <v>-822579</v>
          </cell>
          <cell r="H5753">
            <v>7021</v>
          </cell>
        </row>
        <row r="5754">
          <cell r="A5754">
            <v>36641</v>
          </cell>
          <cell r="B5754" t="str">
            <v>AGG-GAS-IDX</v>
          </cell>
          <cell r="C5754" t="str">
            <v>NG-NYMEX</v>
          </cell>
          <cell r="D5754" t="str">
            <v>FT-CENTRAL-IDX</v>
          </cell>
          <cell r="E5754" t="str">
            <v>I</v>
          </cell>
          <cell r="F5754">
            <v>39600</v>
          </cell>
          <cell r="G5754">
            <v>-1424913</v>
          </cell>
          <cell r="H5754">
            <v>5489</v>
          </cell>
        </row>
        <row r="5755">
          <cell r="A5755">
            <v>36641</v>
          </cell>
          <cell r="B5755" t="str">
            <v>AGG-GAS-IDX</v>
          </cell>
          <cell r="C5755" t="str">
            <v>NG-NYMEX</v>
          </cell>
          <cell r="D5755" t="str">
            <v>FT-CENTRAL-IDX</v>
          </cell>
          <cell r="E5755" t="str">
            <v>I</v>
          </cell>
          <cell r="F5755">
            <v>39630</v>
          </cell>
          <cell r="G5755">
            <v>-1462785</v>
          </cell>
          <cell r="H5755">
            <v>5639</v>
          </cell>
        </row>
        <row r="5756">
          <cell r="A5756">
            <v>36641</v>
          </cell>
          <cell r="B5756" t="str">
            <v>AGG-GAS-IDX</v>
          </cell>
          <cell r="C5756" t="str">
            <v>NG-NYMEX</v>
          </cell>
          <cell r="D5756" t="str">
            <v>FT-CENTRAL-IDX</v>
          </cell>
          <cell r="E5756" t="str">
            <v>I</v>
          </cell>
          <cell r="F5756">
            <v>39661</v>
          </cell>
          <cell r="G5756">
            <v>-1452895</v>
          </cell>
          <cell r="H5756">
            <v>5604</v>
          </cell>
        </row>
        <row r="5757">
          <cell r="A5757">
            <v>36641</v>
          </cell>
          <cell r="B5757" t="str">
            <v>AGG-GAS-IDX</v>
          </cell>
          <cell r="C5757" t="str">
            <v>NG-NYMEX</v>
          </cell>
          <cell r="D5757" t="str">
            <v>FT-CENTRAL-IDX</v>
          </cell>
          <cell r="E5757" t="str">
            <v>I</v>
          </cell>
          <cell r="F5757">
            <v>39692</v>
          </cell>
          <cell r="G5757">
            <v>-1388354</v>
          </cell>
          <cell r="H5757">
            <v>5350</v>
          </cell>
        </row>
        <row r="5758">
          <cell r="A5758">
            <v>36641</v>
          </cell>
          <cell r="B5758" t="str">
            <v>AGG-GAS-IDX</v>
          </cell>
          <cell r="C5758" t="str">
            <v>NG-NYMEX</v>
          </cell>
          <cell r="D5758" t="str">
            <v>FT-CENTRAL-IDX</v>
          </cell>
          <cell r="E5758" t="str">
            <v>I</v>
          </cell>
          <cell r="F5758">
            <v>39722</v>
          </cell>
          <cell r="G5758">
            <v>-610078</v>
          </cell>
          <cell r="H5758">
            <v>5894</v>
          </cell>
        </row>
        <row r="5759">
          <cell r="A5759">
            <v>36641</v>
          </cell>
          <cell r="B5759" t="str">
            <v>AGG-GAS-IDX</v>
          </cell>
          <cell r="C5759" t="str">
            <v>NG-NYMEX</v>
          </cell>
          <cell r="D5759" t="str">
            <v>FT-CENTRAL-IDX</v>
          </cell>
          <cell r="E5759" t="str">
            <v>I</v>
          </cell>
          <cell r="F5759">
            <v>39753</v>
          </cell>
          <cell r="G5759">
            <v>-2340686</v>
          </cell>
          <cell r="H5759">
            <v>7143</v>
          </cell>
        </row>
        <row r="5760">
          <cell r="A5760">
            <v>36641</v>
          </cell>
          <cell r="B5760" t="str">
            <v>AGG-GAS-IDX</v>
          </cell>
          <cell r="C5760" t="str">
            <v>NG-NYMEX</v>
          </cell>
          <cell r="D5760" t="str">
            <v>FT-CENTRAL-IDX</v>
          </cell>
          <cell r="E5760" t="str">
            <v>I</v>
          </cell>
          <cell r="F5760">
            <v>39783</v>
          </cell>
          <cell r="G5760">
            <v>-2502670</v>
          </cell>
          <cell r="H5760">
            <v>7306</v>
          </cell>
        </row>
        <row r="5761">
          <cell r="A5761">
            <v>36641</v>
          </cell>
          <cell r="B5761" t="str">
            <v>AGG-GAS-IDX</v>
          </cell>
          <cell r="C5761" t="str">
            <v>NG-NYMEX</v>
          </cell>
          <cell r="D5761" t="str">
            <v>FT-CENTRAL-IDX</v>
          </cell>
          <cell r="E5761" t="str">
            <v>I</v>
          </cell>
          <cell r="F5761">
            <v>39814</v>
          </cell>
          <cell r="G5761">
            <v>-2603948</v>
          </cell>
          <cell r="H5761">
            <v>7232</v>
          </cell>
        </row>
        <row r="5762">
          <cell r="A5762">
            <v>36641</v>
          </cell>
          <cell r="B5762" t="str">
            <v>AGG-GAS-IDX</v>
          </cell>
          <cell r="C5762" t="str">
            <v>NG-NYMEX</v>
          </cell>
          <cell r="D5762" t="str">
            <v>FT-CENTRAL-IDX</v>
          </cell>
          <cell r="E5762" t="str">
            <v>I</v>
          </cell>
          <cell r="F5762">
            <v>39845</v>
          </cell>
          <cell r="G5762">
            <v>-2338552</v>
          </cell>
          <cell r="H5762">
            <v>6497</v>
          </cell>
        </row>
        <row r="5763">
          <cell r="A5763">
            <v>36641</v>
          </cell>
          <cell r="B5763" t="str">
            <v>AGG-GAS-IDX</v>
          </cell>
          <cell r="C5763" t="str">
            <v>NG-NYMEX</v>
          </cell>
          <cell r="D5763" t="str">
            <v>FT-CENTRAL-IDX</v>
          </cell>
          <cell r="E5763" t="str">
            <v>I</v>
          </cell>
          <cell r="F5763">
            <v>39873</v>
          </cell>
          <cell r="G5763">
            <v>-2579967</v>
          </cell>
          <cell r="H5763">
            <v>7180</v>
          </cell>
        </row>
        <row r="5764">
          <cell r="A5764">
            <v>36641</v>
          </cell>
          <cell r="B5764" t="str">
            <v>AGG-GAS-IDX</v>
          </cell>
          <cell r="C5764" t="str">
            <v>NG-NYMEX</v>
          </cell>
          <cell r="D5764" t="str">
            <v>FT-CENTRAL-IDX</v>
          </cell>
          <cell r="E5764" t="str">
            <v>I</v>
          </cell>
          <cell r="F5764">
            <v>39904</v>
          </cell>
          <cell r="G5764">
            <v>-2324954</v>
          </cell>
          <cell r="H5764">
            <v>6123</v>
          </cell>
        </row>
        <row r="5765">
          <cell r="A5765">
            <v>36641</v>
          </cell>
          <cell r="B5765" t="str">
            <v>AGG-GAS-IDX</v>
          </cell>
          <cell r="C5765" t="str">
            <v>NG-NYMEX</v>
          </cell>
          <cell r="D5765" t="str">
            <v>FT-CENTRAL-IDX</v>
          </cell>
          <cell r="E5765" t="str">
            <v>I</v>
          </cell>
          <cell r="F5765">
            <v>39934</v>
          </cell>
          <cell r="G5765">
            <v>-1622234</v>
          </cell>
          <cell r="H5765">
            <v>6718</v>
          </cell>
        </row>
        <row r="5766">
          <cell r="A5766">
            <v>36641</v>
          </cell>
          <cell r="B5766" t="str">
            <v>AGG-GAS-IDX</v>
          </cell>
          <cell r="C5766" t="str">
            <v>NG-NYMEX</v>
          </cell>
          <cell r="D5766" t="str">
            <v>FT-CENTRAL-IDX</v>
          </cell>
          <cell r="E5766" t="str">
            <v>I</v>
          </cell>
          <cell r="F5766">
            <v>39965</v>
          </cell>
          <cell r="G5766">
            <v>-2324177</v>
          </cell>
          <cell r="H5766">
            <v>6083</v>
          </cell>
        </row>
        <row r="5767">
          <cell r="A5767">
            <v>36641</v>
          </cell>
          <cell r="B5767" t="str">
            <v>AGG-GAS-IDX</v>
          </cell>
          <cell r="C5767" t="str">
            <v>NG-NYMEX</v>
          </cell>
          <cell r="D5767" t="str">
            <v>FT-CENTRAL-IDX</v>
          </cell>
          <cell r="E5767" t="str">
            <v>I</v>
          </cell>
          <cell r="F5767">
            <v>39995</v>
          </cell>
          <cell r="G5767">
            <v>-2387294</v>
          </cell>
          <cell r="H5767">
            <v>6248</v>
          </cell>
        </row>
        <row r="5768">
          <cell r="A5768">
            <v>36641</v>
          </cell>
          <cell r="B5768" t="str">
            <v>AGG-GAS-IDX</v>
          </cell>
          <cell r="C5768" t="str">
            <v>NG-NYMEX</v>
          </cell>
          <cell r="D5768" t="str">
            <v>FT-CENTRAL-IDX</v>
          </cell>
          <cell r="E5768" t="str">
            <v>I</v>
          </cell>
          <cell r="F5768">
            <v>40026</v>
          </cell>
          <cell r="G5768">
            <v>-2372546</v>
          </cell>
          <cell r="H5768">
            <v>6209</v>
          </cell>
        </row>
        <row r="5769">
          <cell r="A5769">
            <v>36641</v>
          </cell>
          <cell r="B5769" t="str">
            <v>AGG-GAS-IDX</v>
          </cell>
          <cell r="C5769" t="str">
            <v>NG-NYMEX</v>
          </cell>
          <cell r="D5769" t="str">
            <v>FT-CENTRAL-IDX</v>
          </cell>
          <cell r="E5769" t="str">
            <v>I</v>
          </cell>
          <cell r="F5769">
            <v>40057</v>
          </cell>
          <cell r="G5769">
            <v>-2274242</v>
          </cell>
          <cell r="H5769">
            <v>5934</v>
          </cell>
        </row>
        <row r="5770">
          <cell r="A5770">
            <v>36641</v>
          </cell>
          <cell r="B5770" t="str">
            <v>AGG-GAS-IDX</v>
          </cell>
          <cell r="C5770" t="str">
            <v>NG-NYMEX</v>
          </cell>
          <cell r="D5770" t="str">
            <v>FT-CENTRAL-IDX</v>
          </cell>
          <cell r="E5770" t="str">
            <v>I</v>
          </cell>
          <cell r="F5770">
            <v>40087</v>
          </cell>
          <cell r="G5770">
            <v>-1578106</v>
          </cell>
          <cell r="H5770">
            <v>6466</v>
          </cell>
        </row>
        <row r="5771">
          <cell r="A5771">
            <v>36641</v>
          </cell>
          <cell r="B5771" t="str">
            <v>AGG-GAS-IDX</v>
          </cell>
          <cell r="C5771" t="str">
            <v>NG-NYMEX</v>
          </cell>
          <cell r="D5771" t="str">
            <v>FT-CENTRAL-IDX</v>
          </cell>
          <cell r="E5771" t="str">
            <v>I</v>
          </cell>
          <cell r="F5771">
            <v>40118</v>
          </cell>
          <cell r="G5771">
            <v>-2391619</v>
          </cell>
          <cell r="H5771">
            <v>6587</v>
          </cell>
        </row>
        <row r="5772">
          <cell r="A5772">
            <v>36641</v>
          </cell>
          <cell r="B5772" t="str">
            <v>AGG-GAS-IDX</v>
          </cell>
          <cell r="C5772" t="str">
            <v>NG-NYMEX</v>
          </cell>
          <cell r="D5772" t="str">
            <v>FT-CENTRAL-IDX</v>
          </cell>
          <cell r="E5772" t="str">
            <v>I</v>
          </cell>
          <cell r="F5772">
            <v>40148</v>
          </cell>
          <cell r="G5772">
            <v>-2455397</v>
          </cell>
          <cell r="H5772">
            <v>6760</v>
          </cell>
        </row>
        <row r="5773">
          <cell r="A5773">
            <v>36641</v>
          </cell>
          <cell r="B5773" t="str">
            <v>AGG-GAS-IDX</v>
          </cell>
          <cell r="C5773" t="str">
            <v>NG-NYMEX</v>
          </cell>
          <cell r="D5773" t="str">
            <v>FT-CENTRAL-IDX</v>
          </cell>
          <cell r="E5773" t="str">
            <v>I</v>
          </cell>
          <cell r="F5773">
            <v>40179</v>
          </cell>
          <cell r="G5773">
            <v>-2440206</v>
          </cell>
          <cell r="H5773">
            <v>6718</v>
          </cell>
        </row>
        <row r="5774">
          <cell r="A5774">
            <v>36641</v>
          </cell>
          <cell r="B5774" t="str">
            <v>AGG-GAS-IDX</v>
          </cell>
          <cell r="C5774" t="str">
            <v>NG-NYMEX</v>
          </cell>
          <cell r="D5774" t="str">
            <v>FT-CENTRAL-IDX</v>
          </cell>
          <cell r="E5774" t="str">
            <v>I</v>
          </cell>
          <cell r="F5774">
            <v>40210</v>
          </cell>
          <cell r="G5774">
            <v>-2191444</v>
          </cell>
          <cell r="H5774">
            <v>6035</v>
          </cell>
        </row>
        <row r="5775">
          <cell r="A5775">
            <v>36641</v>
          </cell>
          <cell r="B5775" t="str">
            <v>AGG-GAS-IDX</v>
          </cell>
          <cell r="C5775" t="str">
            <v>NG-NYMEX</v>
          </cell>
          <cell r="D5775" t="str">
            <v>FT-CENTRAL-IDX</v>
          </cell>
          <cell r="E5775" t="str">
            <v>I</v>
          </cell>
          <cell r="F5775">
            <v>40238</v>
          </cell>
          <cell r="G5775">
            <v>-2417587</v>
          </cell>
          <cell r="H5775">
            <v>6669</v>
          </cell>
        </row>
        <row r="5776">
          <cell r="A5776">
            <v>36641</v>
          </cell>
          <cell r="B5776" t="str">
            <v>AGG-GAS-IDX</v>
          </cell>
          <cell r="C5776" t="str">
            <v>NG-NYMEX</v>
          </cell>
          <cell r="D5776" t="str">
            <v>FT-CENTRAL-IDX</v>
          </cell>
          <cell r="E5776" t="str">
            <v>I</v>
          </cell>
          <cell r="F5776">
            <v>40269</v>
          </cell>
          <cell r="G5776">
            <v>-2179744</v>
          </cell>
          <cell r="H5776">
            <v>5687</v>
          </cell>
        </row>
        <row r="5777">
          <cell r="A5777">
            <v>36641</v>
          </cell>
          <cell r="B5777" t="str">
            <v>AGG-GAS-IDX</v>
          </cell>
          <cell r="C5777" t="str">
            <v>NG-NYMEX</v>
          </cell>
          <cell r="D5777" t="str">
            <v>FT-CENTRAL-IDX</v>
          </cell>
          <cell r="E5777" t="str">
            <v>I</v>
          </cell>
          <cell r="F5777">
            <v>40299</v>
          </cell>
          <cell r="G5777">
            <v>-1521480</v>
          </cell>
          <cell r="H5777">
            <v>6242</v>
          </cell>
        </row>
        <row r="5778">
          <cell r="A5778">
            <v>36641</v>
          </cell>
          <cell r="B5778" t="str">
            <v>AGG-GAS-IDX</v>
          </cell>
          <cell r="C5778" t="str">
            <v>NG-NYMEX</v>
          </cell>
          <cell r="D5778" t="str">
            <v>FT-CENTRAL-IDX</v>
          </cell>
          <cell r="E5778" t="str">
            <v>I</v>
          </cell>
          <cell r="F5778">
            <v>40330</v>
          </cell>
          <cell r="G5778">
            <v>-2160714</v>
          </cell>
          <cell r="H5778">
            <v>5655</v>
          </cell>
        </row>
        <row r="5779">
          <cell r="A5779">
            <v>36641</v>
          </cell>
          <cell r="B5779" t="str">
            <v>AGG-GAS-IDX</v>
          </cell>
          <cell r="C5779" t="str">
            <v>NG-NYMEX</v>
          </cell>
          <cell r="D5779" t="str">
            <v>FT-CENTRAL-IDX</v>
          </cell>
          <cell r="E5779" t="str">
            <v>I</v>
          </cell>
          <cell r="F5779">
            <v>40360</v>
          </cell>
          <cell r="G5779">
            <v>-2219597</v>
          </cell>
          <cell r="H5779">
            <v>5809</v>
          </cell>
        </row>
        <row r="5780">
          <cell r="A5780">
            <v>36641</v>
          </cell>
          <cell r="B5780" t="str">
            <v>AGG-GAS-IDX</v>
          </cell>
          <cell r="C5780" t="str">
            <v>NG-NYMEX</v>
          </cell>
          <cell r="D5780" t="str">
            <v>FT-CENTRAL-IDX</v>
          </cell>
          <cell r="E5780" t="str">
            <v>I</v>
          </cell>
          <cell r="F5780">
            <v>40391</v>
          </cell>
          <cell r="G5780">
            <v>-2206100</v>
          </cell>
          <cell r="H5780">
            <v>5774</v>
          </cell>
        </row>
        <row r="5781">
          <cell r="A5781">
            <v>36641</v>
          </cell>
          <cell r="B5781" t="str">
            <v>AGG-GAS-IDX</v>
          </cell>
          <cell r="C5781" t="str">
            <v>NG-NYMEX</v>
          </cell>
          <cell r="D5781" t="str">
            <v>FT-CENTRAL-IDX</v>
          </cell>
          <cell r="E5781" t="str">
            <v>I</v>
          </cell>
          <cell r="F5781">
            <v>40422</v>
          </cell>
          <cell r="G5781">
            <v>-2114902</v>
          </cell>
          <cell r="H5781">
            <v>5518</v>
          </cell>
        </row>
        <row r="5782">
          <cell r="A5782">
            <v>36641</v>
          </cell>
          <cell r="B5782" t="str">
            <v>AGG-GAS-IDX</v>
          </cell>
          <cell r="C5782" t="str">
            <v>NG-NYMEX</v>
          </cell>
          <cell r="D5782" t="str">
            <v>FT-CENTRAL-IDX</v>
          </cell>
          <cell r="E5782" t="str">
            <v>I</v>
          </cell>
          <cell r="F5782">
            <v>40452</v>
          </cell>
          <cell r="G5782">
            <v>-1467683</v>
          </cell>
          <cell r="H5782">
            <v>6013</v>
          </cell>
        </row>
        <row r="5783">
          <cell r="A5783">
            <v>36641</v>
          </cell>
          <cell r="B5783" t="str">
            <v>AGG-GAS-IDX</v>
          </cell>
          <cell r="C5783" t="str">
            <v>NG-NYMEX</v>
          </cell>
          <cell r="D5783" t="str">
            <v>FT-CENTRAL-IDX</v>
          </cell>
          <cell r="E5783" t="str">
            <v>I</v>
          </cell>
          <cell r="F5783">
            <v>40483</v>
          </cell>
          <cell r="G5783">
            <v>-2224503</v>
          </cell>
          <cell r="H5783">
            <v>6127</v>
          </cell>
        </row>
        <row r="5784">
          <cell r="A5784">
            <v>36641</v>
          </cell>
          <cell r="B5784" t="str">
            <v>AGG-GAS-IDX</v>
          </cell>
          <cell r="C5784" t="str">
            <v>NG-NYMEX</v>
          </cell>
          <cell r="D5784" t="str">
            <v>FT-CENTRAL-IDX</v>
          </cell>
          <cell r="E5784" t="str">
            <v>I</v>
          </cell>
          <cell r="F5784">
            <v>40513</v>
          </cell>
          <cell r="G5784">
            <v>-2284057</v>
          </cell>
          <cell r="H5784">
            <v>6288</v>
          </cell>
        </row>
        <row r="5785">
          <cell r="A5785">
            <v>36641</v>
          </cell>
          <cell r="B5785" t="str">
            <v>AGG-GAS-IDX</v>
          </cell>
          <cell r="C5785" t="str">
            <v>NG-NYMEX</v>
          </cell>
          <cell r="D5785" t="str">
            <v>FT-CENTRAL-IDX</v>
          </cell>
          <cell r="E5785" t="str">
            <v>I</v>
          </cell>
          <cell r="F5785">
            <v>40544</v>
          </cell>
          <cell r="G5785">
            <v>-2270169</v>
          </cell>
          <cell r="H5785">
            <v>6250</v>
          </cell>
        </row>
        <row r="5786">
          <cell r="A5786">
            <v>36641</v>
          </cell>
          <cell r="B5786" t="str">
            <v>AGG-GAS-IDX</v>
          </cell>
          <cell r="C5786" t="str">
            <v>NG-NYMEX</v>
          </cell>
          <cell r="D5786" t="str">
            <v>FT-CENTRAL-IDX</v>
          </cell>
          <cell r="E5786" t="str">
            <v>I</v>
          </cell>
          <cell r="F5786">
            <v>40575</v>
          </cell>
          <cell r="G5786">
            <v>-2038963</v>
          </cell>
          <cell r="H5786">
            <v>5616</v>
          </cell>
        </row>
        <row r="5787">
          <cell r="A5787">
            <v>36641</v>
          </cell>
          <cell r="B5787" t="str">
            <v>AGG-GAS-IDX</v>
          </cell>
          <cell r="C5787" t="str">
            <v>NG-NYMEX</v>
          </cell>
          <cell r="D5787" t="str">
            <v>FT-CENTRAL-IDX</v>
          </cell>
          <cell r="E5787" t="str">
            <v>I</v>
          </cell>
          <cell r="F5787">
            <v>40603</v>
          </cell>
          <cell r="G5787">
            <v>-2249596</v>
          </cell>
          <cell r="H5787">
            <v>6206</v>
          </cell>
        </row>
        <row r="5788">
          <cell r="A5788">
            <v>36641</v>
          </cell>
          <cell r="B5788" t="str">
            <v>AGG-GAS-IDX</v>
          </cell>
          <cell r="C5788" t="str">
            <v>NG-NYMEX</v>
          </cell>
          <cell r="D5788" t="str">
            <v>FT-CENTRAL-IDX</v>
          </cell>
          <cell r="E5788" t="str">
            <v>I</v>
          </cell>
          <cell r="F5788">
            <v>40634</v>
          </cell>
          <cell r="G5788">
            <v>-2028508</v>
          </cell>
          <cell r="H5788">
            <v>5293</v>
          </cell>
        </row>
        <row r="5789">
          <cell r="A5789">
            <v>36641</v>
          </cell>
          <cell r="B5789" t="str">
            <v>AGG-GAS-IDX</v>
          </cell>
          <cell r="C5789" t="str">
            <v>NG-NYMEX</v>
          </cell>
          <cell r="D5789" t="str">
            <v>FT-CENTRAL-IDX</v>
          </cell>
          <cell r="E5789" t="str">
            <v>I</v>
          </cell>
          <cell r="F5789">
            <v>40664</v>
          </cell>
          <cell r="G5789">
            <v>-1345879</v>
          </cell>
          <cell r="H5789">
            <v>5458</v>
          </cell>
        </row>
        <row r="5790">
          <cell r="A5790">
            <v>36641</v>
          </cell>
          <cell r="B5790" t="str">
            <v>AGG-GAS-IDX</v>
          </cell>
          <cell r="C5790" t="str">
            <v>NG-NYMEX</v>
          </cell>
          <cell r="D5790" t="str">
            <v>FT-CENTRAL-IDX</v>
          </cell>
          <cell r="E5790" t="str">
            <v>I</v>
          </cell>
          <cell r="F5790">
            <v>40695</v>
          </cell>
          <cell r="G5790">
            <v>-1943498</v>
          </cell>
          <cell r="H5790">
            <v>4926</v>
          </cell>
        </row>
        <row r="5791">
          <cell r="A5791">
            <v>36641</v>
          </cell>
          <cell r="B5791" t="str">
            <v>AGG-GAS-IDX</v>
          </cell>
          <cell r="C5791" t="str">
            <v>NG-NYMEX</v>
          </cell>
          <cell r="D5791" t="str">
            <v>FT-CENTRAL-IDX</v>
          </cell>
          <cell r="E5791" t="str">
            <v>I</v>
          </cell>
          <cell r="F5791">
            <v>40725</v>
          </cell>
          <cell r="G5791">
            <v>-1996464</v>
          </cell>
          <cell r="H5791">
            <v>5060</v>
          </cell>
        </row>
        <row r="5792">
          <cell r="A5792">
            <v>36641</v>
          </cell>
          <cell r="B5792" t="str">
            <v>AGG-GAS-IDX</v>
          </cell>
          <cell r="C5792" t="str">
            <v>NG-NYMEX</v>
          </cell>
          <cell r="D5792" t="str">
            <v>FT-CENTRAL-IDX</v>
          </cell>
          <cell r="E5792" t="str">
            <v>I</v>
          </cell>
          <cell r="F5792">
            <v>40756</v>
          </cell>
          <cell r="G5792">
            <v>-1984327</v>
          </cell>
          <cell r="H5792">
            <v>5029</v>
          </cell>
        </row>
        <row r="5793">
          <cell r="A5793">
            <v>36641</v>
          </cell>
          <cell r="B5793" t="str">
            <v>AGG-GAS-IDX</v>
          </cell>
          <cell r="C5793" t="str">
            <v>NG-NYMEX</v>
          </cell>
          <cell r="D5793" t="str">
            <v>FT-CENTRAL-IDX</v>
          </cell>
          <cell r="E5793" t="str">
            <v>I</v>
          </cell>
          <cell r="F5793">
            <v>40787</v>
          </cell>
          <cell r="G5793">
            <v>-1902080</v>
          </cell>
          <cell r="H5793">
            <v>4804</v>
          </cell>
        </row>
        <row r="5794">
          <cell r="A5794">
            <v>36641</v>
          </cell>
          <cell r="B5794" t="str">
            <v>AGG-GAS-IDX</v>
          </cell>
          <cell r="C5794" t="str">
            <v>NG-NYMEX</v>
          </cell>
          <cell r="D5794" t="str">
            <v>FT-CENTRAL-IDX</v>
          </cell>
          <cell r="E5794" t="str">
            <v>I</v>
          </cell>
          <cell r="F5794">
            <v>40817</v>
          </cell>
          <cell r="G5794">
            <v>-1297901</v>
          </cell>
          <cell r="H5794">
            <v>5256</v>
          </cell>
        </row>
        <row r="5795">
          <cell r="A5795">
            <v>36641</v>
          </cell>
          <cell r="B5795" t="str">
            <v>AGG-GAS-IDX</v>
          </cell>
          <cell r="C5795" t="str">
            <v>NG-NYMEX</v>
          </cell>
          <cell r="D5795" t="str">
            <v>FT-CENTRAL-IDX</v>
          </cell>
          <cell r="E5795" t="str">
            <v>I</v>
          </cell>
          <cell r="F5795">
            <v>40848</v>
          </cell>
          <cell r="G5795">
            <v>-1873893</v>
          </cell>
          <cell r="H5795">
            <v>4720</v>
          </cell>
        </row>
        <row r="5796">
          <cell r="A5796">
            <v>36641</v>
          </cell>
          <cell r="B5796" t="str">
            <v>AGG-GAS-IDX</v>
          </cell>
          <cell r="C5796" t="str">
            <v>NG-NYMEX</v>
          </cell>
          <cell r="D5796" t="str">
            <v>FT-CENTRAL-IDX</v>
          </cell>
          <cell r="E5796" t="str">
            <v>I</v>
          </cell>
          <cell r="F5796">
            <v>40878</v>
          </cell>
          <cell r="G5796">
            <v>-1923968</v>
          </cell>
          <cell r="H5796">
            <v>4843</v>
          </cell>
        </row>
        <row r="5797">
          <cell r="A5797">
            <v>36641</v>
          </cell>
          <cell r="B5797" t="str">
            <v>AGG-GAS-IDX</v>
          </cell>
          <cell r="C5797" t="str">
            <v>NG-NYMEX</v>
          </cell>
          <cell r="D5797" t="str">
            <v>FT-CENTRAL-IDX</v>
          </cell>
          <cell r="E5797" t="str">
            <v>I</v>
          </cell>
          <cell r="F5797">
            <v>40909</v>
          </cell>
          <cell r="G5797">
            <v>-1912273</v>
          </cell>
          <cell r="H5797">
            <v>4814</v>
          </cell>
        </row>
        <row r="5798">
          <cell r="A5798">
            <v>36641</v>
          </cell>
          <cell r="B5798" t="str">
            <v>AGG-GAS-IDX</v>
          </cell>
          <cell r="C5798" t="str">
            <v>NG-NYMEX</v>
          </cell>
          <cell r="D5798" t="str">
            <v>FT-CENTRAL-IDX</v>
          </cell>
          <cell r="E5798" t="str">
            <v>I</v>
          </cell>
          <cell r="F5798">
            <v>40940</v>
          </cell>
          <cell r="G5798">
            <v>-1778946</v>
          </cell>
          <cell r="H5798">
            <v>4480</v>
          </cell>
        </row>
        <row r="5799">
          <cell r="A5799">
            <v>36641</v>
          </cell>
          <cell r="B5799" t="str">
            <v>AGG-GAS-IDX</v>
          </cell>
          <cell r="C5799" t="str">
            <v>NG-NYMEX</v>
          </cell>
          <cell r="D5799" t="str">
            <v>FT-CENTRAL-IDX</v>
          </cell>
          <cell r="E5799" t="str">
            <v>I</v>
          </cell>
          <cell r="F5799">
            <v>40969</v>
          </cell>
          <cell r="G5799">
            <v>-1895073</v>
          </cell>
          <cell r="H5799">
            <v>4784</v>
          </cell>
        </row>
        <row r="5800">
          <cell r="A5800">
            <v>36641</v>
          </cell>
          <cell r="B5800" t="str">
            <v>AGG-GAS-IDX</v>
          </cell>
          <cell r="C5800" t="str">
            <v>NG-NYMEX</v>
          </cell>
          <cell r="D5800" t="str">
            <v>FT-CENTRAL-IDX</v>
          </cell>
          <cell r="E5800" t="str">
            <v>I</v>
          </cell>
          <cell r="F5800">
            <v>41000</v>
          </cell>
          <cell r="G5800">
            <v>-1824040</v>
          </cell>
          <cell r="H5800">
            <v>4607</v>
          </cell>
        </row>
        <row r="5801">
          <cell r="A5801">
            <v>36641</v>
          </cell>
          <cell r="B5801" t="str">
            <v>AGG-GAS-IDX</v>
          </cell>
          <cell r="C5801" t="str">
            <v>NG-NYMEX</v>
          </cell>
          <cell r="D5801" t="str">
            <v>FT-CENTRAL-IDX</v>
          </cell>
          <cell r="E5801" t="str">
            <v>I</v>
          </cell>
          <cell r="F5801">
            <v>41030</v>
          </cell>
          <cell r="G5801">
            <v>-1252395</v>
          </cell>
          <cell r="H5801">
            <v>5079</v>
          </cell>
        </row>
        <row r="5802">
          <cell r="A5802">
            <v>36641</v>
          </cell>
          <cell r="B5802" t="str">
            <v>AGG-GAS-IDX</v>
          </cell>
          <cell r="C5802" t="str">
            <v>NG-NYMEX</v>
          </cell>
          <cell r="D5802" t="str">
            <v>FT-CENTRAL-IDX</v>
          </cell>
          <cell r="E5802" t="str">
            <v>I</v>
          </cell>
          <cell r="F5802">
            <v>41061</v>
          </cell>
          <cell r="G5802">
            <v>-1808506</v>
          </cell>
          <cell r="H5802">
            <v>4583</v>
          </cell>
        </row>
        <row r="5803">
          <cell r="A5803">
            <v>36641</v>
          </cell>
          <cell r="B5803" t="str">
            <v>AGG-GAS-IDX</v>
          </cell>
          <cell r="C5803" t="str">
            <v>NG-NYMEX</v>
          </cell>
          <cell r="D5803" t="str">
            <v>FT-CENTRAL-IDX</v>
          </cell>
          <cell r="E5803" t="str">
            <v>I</v>
          </cell>
          <cell r="F5803">
            <v>41091</v>
          </cell>
          <cell r="G5803">
            <v>-1857796</v>
          </cell>
          <cell r="H5803">
            <v>4708</v>
          </cell>
        </row>
        <row r="5804">
          <cell r="A5804">
            <v>36641</v>
          </cell>
          <cell r="B5804" t="str">
            <v>AGG-GAS-IDX</v>
          </cell>
          <cell r="C5804" t="str">
            <v>NG-NYMEX</v>
          </cell>
          <cell r="D5804" t="str">
            <v>FT-CENTRAL-IDX</v>
          </cell>
          <cell r="E5804" t="str">
            <v>I</v>
          </cell>
          <cell r="F5804">
            <v>41122</v>
          </cell>
          <cell r="G5804">
            <v>-1846505</v>
          </cell>
          <cell r="H5804">
            <v>4680</v>
          </cell>
        </row>
        <row r="5805">
          <cell r="A5805">
            <v>36641</v>
          </cell>
          <cell r="B5805" t="str">
            <v>AGG-GAS-IDX</v>
          </cell>
          <cell r="C5805" t="str">
            <v>NG-NYMEX</v>
          </cell>
          <cell r="D5805" t="str">
            <v>FT-CENTRAL-IDX</v>
          </cell>
          <cell r="E5805" t="str">
            <v>I</v>
          </cell>
          <cell r="F5805">
            <v>41153</v>
          </cell>
          <cell r="G5805">
            <v>-1769973</v>
          </cell>
          <cell r="H5805">
            <v>4471</v>
          </cell>
        </row>
        <row r="5806">
          <cell r="A5806">
            <v>36641</v>
          </cell>
          <cell r="B5806" t="str">
            <v>AGG-GAS-IDX</v>
          </cell>
          <cell r="C5806" t="str">
            <v>NG-NYMEX</v>
          </cell>
          <cell r="D5806" t="str">
            <v>FT-CENTRAL-IDX</v>
          </cell>
          <cell r="E5806" t="str">
            <v>I</v>
          </cell>
          <cell r="F5806">
            <v>41183</v>
          </cell>
          <cell r="G5806">
            <v>-1207758</v>
          </cell>
          <cell r="H5806">
            <v>4891</v>
          </cell>
        </row>
        <row r="5807">
          <cell r="A5807">
            <v>36641</v>
          </cell>
          <cell r="B5807" t="str">
            <v>AGG-GAS-IDX</v>
          </cell>
          <cell r="C5807" t="str">
            <v>NG-NYMEX</v>
          </cell>
          <cell r="D5807" t="str">
            <v>FT-CENTRAL-IDX</v>
          </cell>
          <cell r="E5807" t="str">
            <v>I</v>
          </cell>
          <cell r="F5807">
            <v>41214</v>
          </cell>
          <cell r="G5807">
            <v>-1743748</v>
          </cell>
          <cell r="H5807">
            <v>4392</v>
          </cell>
        </row>
        <row r="5808">
          <cell r="A5808">
            <v>36641</v>
          </cell>
          <cell r="B5808" t="str">
            <v>AGG-GAS-IDX</v>
          </cell>
          <cell r="C5808" t="str">
            <v>NG-NYMEX</v>
          </cell>
          <cell r="D5808" t="str">
            <v>FT-CENTRAL-IDX</v>
          </cell>
          <cell r="E5808" t="str">
            <v>I</v>
          </cell>
          <cell r="F5808">
            <v>41244</v>
          </cell>
          <cell r="G5808">
            <v>-1790348</v>
          </cell>
          <cell r="H5808">
            <v>4507</v>
          </cell>
        </row>
        <row r="5809">
          <cell r="A5809">
            <v>36641</v>
          </cell>
          <cell r="B5809" t="str">
            <v>AGG-GAS-IDX</v>
          </cell>
          <cell r="C5809" t="str">
            <v>NG-NYMEX</v>
          </cell>
          <cell r="D5809" t="str">
            <v>FT-CENTRAL-IDX</v>
          </cell>
          <cell r="E5809" t="str">
            <v>I</v>
          </cell>
          <cell r="F5809">
            <v>41275</v>
          </cell>
          <cell r="G5809">
            <v>-1779468</v>
          </cell>
          <cell r="H5809">
            <v>4479</v>
          </cell>
        </row>
        <row r="5810">
          <cell r="A5810">
            <v>36641</v>
          </cell>
          <cell r="B5810" t="str">
            <v>AGG-GAS-IDX</v>
          </cell>
          <cell r="C5810" t="str">
            <v>NG-NYMEX</v>
          </cell>
          <cell r="D5810" t="str">
            <v>FT-CENTRAL-IDX</v>
          </cell>
          <cell r="E5810" t="str">
            <v>I</v>
          </cell>
          <cell r="F5810">
            <v>41306</v>
          </cell>
          <cell r="G5810">
            <v>-1598321</v>
          </cell>
          <cell r="H5810">
            <v>4026</v>
          </cell>
        </row>
        <row r="5811">
          <cell r="A5811">
            <v>36641</v>
          </cell>
          <cell r="B5811" t="str">
            <v>AGG-GAS-IDX</v>
          </cell>
          <cell r="C5811" t="str">
            <v>NG-NYMEX</v>
          </cell>
          <cell r="D5811" t="str">
            <v>FT-CENTRAL-IDX</v>
          </cell>
          <cell r="E5811" t="str">
            <v>I</v>
          </cell>
          <cell r="F5811">
            <v>41334</v>
          </cell>
          <cell r="G5811">
            <v>-1763814</v>
          </cell>
          <cell r="H5811">
            <v>4452</v>
          </cell>
        </row>
        <row r="5812">
          <cell r="A5812">
            <v>36641</v>
          </cell>
          <cell r="B5812" t="str">
            <v>AGG-GAS-IDX</v>
          </cell>
          <cell r="C5812" t="str">
            <v>NG-NYMEX</v>
          </cell>
          <cell r="D5812" t="str">
            <v>FT-CENTRAL-IDX</v>
          </cell>
          <cell r="E5812" t="str">
            <v>I</v>
          </cell>
          <cell r="F5812">
            <v>41365</v>
          </cell>
          <cell r="G5812">
            <v>-1697704</v>
          </cell>
          <cell r="H5812">
            <v>4288</v>
          </cell>
        </row>
        <row r="5813">
          <cell r="A5813">
            <v>36641</v>
          </cell>
          <cell r="B5813" t="str">
            <v>AGG-GAS-IDX</v>
          </cell>
          <cell r="C5813" t="str">
            <v>NG-NYMEX</v>
          </cell>
          <cell r="D5813" t="str">
            <v>FT-CENTRAL-IDX</v>
          </cell>
          <cell r="E5813" t="str">
            <v>I</v>
          </cell>
          <cell r="F5813">
            <v>41395</v>
          </cell>
          <cell r="G5813">
            <v>-1165653</v>
          </cell>
          <cell r="H5813">
            <v>4727</v>
          </cell>
        </row>
        <row r="5814">
          <cell r="A5814">
            <v>36641</v>
          </cell>
          <cell r="B5814" t="str">
            <v>AGG-GAS-IDX</v>
          </cell>
          <cell r="C5814" t="str">
            <v>NG-NYMEX</v>
          </cell>
          <cell r="D5814" t="str">
            <v>FT-CENTRAL-IDX</v>
          </cell>
          <cell r="E5814" t="str">
            <v>I</v>
          </cell>
          <cell r="F5814">
            <v>41426</v>
          </cell>
          <cell r="G5814">
            <v>-1683251</v>
          </cell>
          <cell r="H5814">
            <v>4266</v>
          </cell>
        </row>
        <row r="5815">
          <cell r="A5815">
            <v>36641</v>
          </cell>
          <cell r="B5815" t="str">
            <v>AGG-GAS-IDX</v>
          </cell>
          <cell r="C5815" t="str">
            <v>NG-NYMEX</v>
          </cell>
          <cell r="D5815" t="str">
            <v>FT-CENTRAL-IDX</v>
          </cell>
          <cell r="E5815" t="str">
            <v>I</v>
          </cell>
          <cell r="F5815">
            <v>41456</v>
          </cell>
          <cell r="G5815">
            <v>-1729130</v>
          </cell>
          <cell r="H5815">
            <v>4382</v>
          </cell>
        </row>
        <row r="5816">
          <cell r="A5816">
            <v>36641</v>
          </cell>
          <cell r="B5816" t="str">
            <v>AGG-GAS-IDX</v>
          </cell>
          <cell r="C5816" t="str">
            <v>NG-NYMEX</v>
          </cell>
          <cell r="D5816" t="str">
            <v>FT-CENTRAL-IDX</v>
          </cell>
          <cell r="E5816" t="str">
            <v>I</v>
          </cell>
          <cell r="F5816">
            <v>41487</v>
          </cell>
          <cell r="G5816">
            <v>-1718623</v>
          </cell>
          <cell r="H5816">
            <v>4356</v>
          </cell>
        </row>
        <row r="5817">
          <cell r="A5817">
            <v>36641</v>
          </cell>
          <cell r="B5817" t="str">
            <v>AGG-GAS-IDX</v>
          </cell>
          <cell r="C5817" t="str">
            <v>NG-NYMEX</v>
          </cell>
          <cell r="D5817" t="str">
            <v>FT-CENTRAL-IDX</v>
          </cell>
          <cell r="E5817" t="str">
            <v>I</v>
          </cell>
          <cell r="F5817">
            <v>41518</v>
          </cell>
          <cell r="G5817">
            <v>-1647394</v>
          </cell>
          <cell r="H5817">
            <v>4161</v>
          </cell>
        </row>
        <row r="5818">
          <cell r="A5818">
            <v>36641</v>
          </cell>
          <cell r="B5818" t="str">
            <v>AGG-GAS-IDX</v>
          </cell>
          <cell r="C5818" t="str">
            <v>NG-NYMEX</v>
          </cell>
          <cell r="D5818" t="str">
            <v>FT-CENTRAL-IDX</v>
          </cell>
          <cell r="E5818" t="str">
            <v>I</v>
          </cell>
          <cell r="F5818">
            <v>41548</v>
          </cell>
          <cell r="G5818">
            <v>-1124117</v>
          </cell>
          <cell r="H5818">
            <v>4552</v>
          </cell>
        </row>
        <row r="5819">
          <cell r="A5819">
            <v>36641</v>
          </cell>
          <cell r="B5819" t="str">
            <v>AGG-GAS-IDX</v>
          </cell>
          <cell r="C5819" t="str">
            <v>NG-NYMEX</v>
          </cell>
          <cell r="D5819" t="str">
            <v>FT-CENTRAL-IDX</v>
          </cell>
          <cell r="E5819" t="str">
            <v>I</v>
          </cell>
          <cell r="F5819">
            <v>41579</v>
          </cell>
          <cell r="G5819">
            <v>-1622990</v>
          </cell>
          <cell r="H5819">
            <v>4088</v>
          </cell>
        </row>
        <row r="5820">
          <cell r="A5820">
            <v>36641</v>
          </cell>
          <cell r="B5820" t="str">
            <v>AGG-GAS-IDX</v>
          </cell>
          <cell r="C5820" t="str">
            <v>NG-NYMEX</v>
          </cell>
          <cell r="D5820" t="str">
            <v>FT-CENTRAL-IDX</v>
          </cell>
          <cell r="E5820" t="str">
            <v>I</v>
          </cell>
          <cell r="F5820">
            <v>41609</v>
          </cell>
          <cell r="G5820">
            <v>-1666366</v>
          </cell>
          <cell r="H5820">
            <v>4195</v>
          </cell>
        </row>
        <row r="5821">
          <cell r="A5821">
            <v>36641</v>
          </cell>
          <cell r="B5821" t="str">
            <v>AGG-GAS-IDX</v>
          </cell>
          <cell r="C5821" t="str">
            <v>NG-NYMEX</v>
          </cell>
          <cell r="D5821" t="str">
            <v>FT-CENTRAL-IDX</v>
          </cell>
          <cell r="E5821" t="str">
            <v>I</v>
          </cell>
          <cell r="F5821">
            <v>41640</v>
          </cell>
          <cell r="G5821">
            <v>-1656241</v>
          </cell>
          <cell r="H5821">
            <v>4169</v>
          </cell>
        </row>
        <row r="5822">
          <cell r="A5822">
            <v>36641</v>
          </cell>
          <cell r="B5822" t="str">
            <v>AGG-GAS-IDX</v>
          </cell>
          <cell r="C5822" t="str">
            <v>NG-NYMEX</v>
          </cell>
          <cell r="D5822" t="str">
            <v>FT-CENTRAL-IDX</v>
          </cell>
          <cell r="E5822" t="str">
            <v>I</v>
          </cell>
          <cell r="F5822">
            <v>41671</v>
          </cell>
          <cell r="G5822">
            <v>-1487640</v>
          </cell>
          <cell r="H5822">
            <v>3747</v>
          </cell>
        </row>
        <row r="5823">
          <cell r="A5823">
            <v>36641</v>
          </cell>
          <cell r="B5823" t="str">
            <v>AGG-GAS-IDX</v>
          </cell>
          <cell r="C5823" t="str">
            <v>NG-NYMEX</v>
          </cell>
          <cell r="D5823" t="str">
            <v>FT-CENTRAL-IDX</v>
          </cell>
          <cell r="E5823" t="str">
            <v>I</v>
          </cell>
          <cell r="F5823">
            <v>41699</v>
          </cell>
          <cell r="G5823">
            <v>-1641676</v>
          </cell>
          <cell r="H5823">
            <v>4144</v>
          </cell>
        </row>
        <row r="5824">
          <cell r="A5824">
            <v>36641</v>
          </cell>
          <cell r="B5824" t="str">
            <v>AGG-GAS-IDX</v>
          </cell>
          <cell r="C5824" t="str">
            <v>NG-NYMEX</v>
          </cell>
          <cell r="D5824" t="str">
            <v>FT-CENTRAL-IDX</v>
          </cell>
          <cell r="E5824" t="str">
            <v>I</v>
          </cell>
          <cell r="F5824">
            <v>41730</v>
          </cell>
          <cell r="G5824">
            <v>-1580146</v>
          </cell>
          <cell r="H5824">
            <v>3991</v>
          </cell>
        </row>
        <row r="5825">
          <cell r="A5825">
            <v>36641</v>
          </cell>
          <cell r="B5825" t="str">
            <v>AGG-GAS-IDX</v>
          </cell>
          <cell r="C5825" t="str">
            <v>NG-NYMEX</v>
          </cell>
          <cell r="D5825" t="str">
            <v>FT-CENTRAL-IDX</v>
          </cell>
          <cell r="E5825" t="str">
            <v>I</v>
          </cell>
          <cell r="F5825">
            <v>41760</v>
          </cell>
          <cell r="G5825">
            <v>-1084939</v>
          </cell>
          <cell r="H5825">
            <v>4400</v>
          </cell>
        </row>
        <row r="5826">
          <cell r="A5826">
            <v>36641</v>
          </cell>
          <cell r="B5826" t="str">
            <v>AGG-GAS-IDX</v>
          </cell>
          <cell r="C5826" t="str">
            <v>NG-NYMEX</v>
          </cell>
          <cell r="D5826" t="str">
            <v>FT-CENTRAL-IDX</v>
          </cell>
          <cell r="E5826" t="str">
            <v>I</v>
          </cell>
          <cell r="F5826">
            <v>41791</v>
          </cell>
          <cell r="G5826">
            <v>-1566699</v>
          </cell>
          <cell r="H5826">
            <v>3971</v>
          </cell>
        </row>
        <row r="5827">
          <cell r="A5827">
            <v>36641</v>
          </cell>
          <cell r="B5827" t="str">
            <v>AGG-GAS-IDX</v>
          </cell>
          <cell r="C5827" t="str">
            <v>NG-NYMEX</v>
          </cell>
          <cell r="D5827" t="str">
            <v>FT-CENTRAL-IDX</v>
          </cell>
          <cell r="E5827" t="str">
            <v>I</v>
          </cell>
          <cell r="F5827">
            <v>41821</v>
          </cell>
          <cell r="G5827">
            <v>-1609403</v>
          </cell>
          <cell r="H5827">
            <v>4079</v>
          </cell>
        </row>
        <row r="5828">
          <cell r="A5828">
            <v>36641</v>
          </cell>
          <cell r="B5828" t="str">
            <v>AGG-GAS-IDX</v>
          </cell>
          <cell r="C5828" t="str">
            <v>NG-NYMEX</v>
          </cell>
          <cell r="D5828" t="str">
            <v>FT-CENTRAL-IDX</v>
          </cell>
          <cell r="E5828" t="str">
            <v>I</v>
          </cell>
          <cell r="F5828">
            <v>41852</v>
          </cell>
          <cell r="G5828">
            <v>-1599626</v>
          </cell>
          <cell r="H5828">
            <v>4054</v>
          </cell>
        </row>
        <row r="5829">
          <cell r="A5829">
            <v>36641</v>
          </cell>
          <cell r="B5829" t="str">
            <v>AGG-GAS-IDX</v>
          </cell>
          <cell r="C5829" t="str">
            <v>NG-NYMEX</v>
          </cell>
          <cell r="D5829" t="str">
            <v>FT-CENTRAL-IDX</v>
          </cell>
          <cell r="E5829" t="str">
            <v>I</v>
          </cell>
          <cell r="F5829">
            <v>41883</v>
          </cell>
          <cell r="G5829">
            <v>-1533331</v>
          </cell>
          <cell r="H5829">
            <v>3873</v>
          </cell>
        </row>
        <row r="5830">
          <cell r="A5830">
            <v>36641</v>
          </cell>
          <cell r="B5830" t="str">
            <v>AGG-GAS-IDX</v>
          </cell>
          <cell r="C5830" t="str">
            <v>NG-NYMEX</v>
          </cell>
          <cell r="D5830" t="str">
            <v>FT-CENTRAL-IDX</v>
          </cell>
          <cell r="E5830" t="str">
            <v>I</v>
          </cell>
          <cell r="F5830">
            <v>41913</v>
          </cell>
          <cell r="G5830">
            <v>-1046286</v>
          </cell>
          <cell r="H5830">
            <v>4237</v>
          </cell>
        </row>
        <row r="5831">
          <cell r="A5831">
            <v>36641</v>
          </cell>
          <cell r="B5831" t="str">
            <v>AGG-GAS-IDX</v>
          </cell>
          <cell r="C5831" t="str">
            <v>NG-NYMEX</v>
          </cell>
          <cell r="D5831" t="str">
            <v>FT-CENTRAL-IDX</v>
          </cell>
          <cell r="E5831" t="str">
            <v>I</v>
          </cell>
          <cell r="F5831">
            <v>41944</v>
          </cell>
          <cell r="G5831">
            <v>-1510622</v>
          </cell>
          <cell r="H5831">
            <v>3805</v>
          </cell>
        </row>
        <row r="5832">
          <cell r="A5832">
            <v>36641</v>
          </cell>
          <cell r="B5832" t="str">
            <v>AGG-GAS-IDX</v>
          </cell>
          <cell r="C5832" t="str">
            <v>NG-NYMEX</v>
          </cell>
          <cell r="D5832" t="str">
            <v>FT-CENTRAL-IDX</v>
          </cell>
          <cell r="E5832" t="str">
            <v>I</v>
          </cell>
          <cell r="F5832">
            <v>41974</v>
          </cell>
          <cell r="G5832">
            <v>-1550996</v>
          </cell>
          <cell r="H5832">
            <v>3904</v>
          </cell>
        </row>
        <row r="5833">
          <cell r="A5833">
            <v>36641</v>
          </cell>
          <cell r="B5833" t="str">
            <v>AGG-GAS-IDX</v>
          </cell>
          <cell r="C5833" t="str">
            <v>NG-NYMEX</v>
          </cell>
          <cell r="D5833" t="str">
            <v>FT-CENTRAL-IDX</v>
          </cell>
          <cell r="E5833" t="str">
            <v>I</v>
          </cell>
          <cell r="F5833">
            <v>42005</v>
          </cell>
          <cell r="G5833">
            <v>18124</v>
          </cell>
          <cell r="H5833">
            <v>-91</v>
          </cell>
        </row>
        <row r="5834">
          <cell r="A5834">
            <v>36641</v>
          </cell>
          <cell r="B5834" t="str">
            <v>AGG-GAS-IDX</v>
          </cell>
          <cell r="C5834" t="str">
            <v>NG-NYMEX</v>
          </cell>
          <cell r="D5834" t="str">
            <v>FT-CENTRAL-IDX</v>
          </cell>
          <cell r="E5834" t="str">
            <v>I</v>
          </cell>
          <cell r="F5834">
            <v>42036</v>
          </cell>
          <cell r="G5834">
            <v>15554</v>
          </cell>
          <cell r="H5834">
            <v>-78</v>
          </cell>
        </row>
        <row r="5835">
          <cell r="A5835">
            <v>36641</v>
          </cell>
          <cell r="B5835" t="str">
            <v>AGG-GAS-IDX</v>
          </cell>
          <cell r="C5835" t="str">
            <v>NG-NYMEX</v>
          </cell>
          <cell r="D5835" t="str">
            <v>FT-CENTRAL-IDX</v>
          </cell>
          <cell r="E5835" t="str">
            <v>I</v>
          </cell>
          <cell r="F5835">
            <v>42064</v>
          </cell>
          <cell r="G5835">
            <v>13695</v>
          </cell>
          <cell r="H5835">
            <v>-68</v>
          </cell>
        </row>
        <row r="5836">
          <cell r="A5836">
            <v>36641</v>
          </cell>
          <cell r="B5836" t="str">
            <v>AGG-GAS-IDX</v>
          </cell>
          <cell r="C5836" t="str">
            <v>NG-NYMEX</v>
          </cell>
          <cell r="D5836" t="str">
            <v>FT-CENTRAL-IDX</v>
          </cell>
          <cell r="E5836" t="str">
            <v>I</v>
          </cell>
          <cell r="F5836">
            <v>42095</v>
          </cell>
          <cell r="G5836">
            <v>12168</v>
          </cell>
          <cell r="H5836">
            <v>0</v>
          </cell>
        </row>
        <row r="5837">
          <cell r="A5837">
            <v>36641</v>
          </cell>
          <cell r="B5837" t="str">
            <v>AGG-GAS-IDX</v>
          </cell>
          <cell r="C5837" t="str">
            <v>NG-NYMEX</v>
          </cell>
          <cell r="D5837" t="str">
            <v>FT-CENTRAL-IDX</v>
          </cell>
          <cell r="E5837" t="str">
            <v>I</v>
          </cell>
          <cell r="F5837">
            <v>42125</v>
          </cell>
          <cell r="G5837">
            <v>7287</v>
          </cell>
          <cell r="H5837">
            <v>0</v>
          </cell>
        </row>
        <row r="5838">
          <cell r="A5838">
            <v>36641</v>
          </cell>
          <cell r="B5838" t="str">
            <v>AGG-GAS-IDX</v>
          </cell>
          <cell r="C5838" t="str">
            <v>NG-NYMEX</v>
          </cell>
          <cell r="D5838" t="str">
            <v>FT-CENTRAL-IDX</v>
          </cell>
          <cell r="E5838" t="str">
            <v>I</v>
          </cell>
          <cell r="F5838">
            <v>42156</v>
          </cell>
          <cell r="G5838">
            <v>7009</v>
          </cell>
          <cell r="H5838">
            <v>0</v>
          </cell>
        </row>
        <row r="5839">
          <cell r="A5839">
            <v>36641</v>
          </cell>
          <cell r="B5839" t="str">
            <v>AGG-GAS-IDX</v>
          </cell>
          <cell r="C5839" t="str">
            <v>NG-NYMEX</v>
          </cell>
          <cell r="D5839" t="str">
            <v>FT-CENTRAL-IDX</v>
          </cell>
          <cell r="E5839" t="str">
            <v>I</v>
          </cell>
          <cell r="F5839">
            <v>42186</v>
          </cell>
          <cell r="G5839">
            <v>7200</v>
          </cell>
          <cell r="H5839">
            <v>0</v>
          </cell>
        </row>
        <row r="5840">
          <cell r="A5840">
            <v>36641</v>
          </cell>
          <cell r="B5840" t="str">
            <v>AGG-GAS-IDX</v>
          </cell>
          <cell r="C5840" t="str">
            <v>NG-NYMEX</v>
          </cell>
          <cell r="D5840" t="str">
            <v>FT-CENTRAL-IDX</v>
          </cell>
          <cell r="E5840" t="str">
            <v>I</v>
          </cell>
          <cell r="F5840">
            <v>42217</v>
          </cell>
          <cell r="G5840">
            <v>7156</v>
          </cell>
          <cell r="H5840">
            <v>0</v>
          </cell>
        </row>
        <row r="5841">
          <cell r="A5841">
            <v>36641</v>
          </cell>
          <cell r="B5841" t="str">
            <v>AGG-GAS-IDX</v>
          </cell>
          <cell r="C5841" t="str">
            <v>NG-NYMEX</v>
          </cell>
          <cell r="D5841" t="str">
            <v>FT-CENTRAL-IDX</v>
          </cell>
          <cell r="E5841" t="str">
            <v>I</v>
          </cell>
          <cell r="F5841">
            <v>42248</v>
          </cell>
          <cell r="G5841">
            <v>11807</v>
          </cell>
          <cell r="H5841">
            <v>0</v>
          </cell>
        </row>
        <row r="5842">
          <cell r="A5842">
            <v>36641</v>
          </cell>
          <cell r="B5842" t="str">
            <v>AGG-GAS-IDX</v>
          </cell>
          <cell r="C5842" t="str">
            <v>NG-NYMEX</v>
          </cell>
          <cell r="D5842" t="str">
            <v>FT-CENTRAL-IDX</v>
          </cell>
          <cell r="E5842" t="str">
            <v>I</v>
          </cell>
          <cell r="F5842">
            <v>42278</v>
          </cell>
          <cell r="G5842">
            <v>13131</v>
          </cell>
          <cell r="H5842">
            <v>0</v>
          </cell>
        </row>
        <row r="5843">
          <cell r="A5843">
            <v>36641</v>
          </cell>
          <cell r="B5843" t="str">
            <v>AGG-GAS-IDX</v>
          </cell>
          <cell r="C5843" t="str">
            <v>NG-NYMEX</v>
          </cell>
          <cell r="D5843" t="str">
            <v>FT-CENTRAL-IDX</v>
          </cell>
          <cell r="E5843" t="str">
            <v>I</v>
          </cell>
          <cell r="F5843">
            <v>42309</v>
          </cell>
          <cell r="G5843">
            <v>15795</v>
          </cell>
          <cell r="H5843">
            <v>0</v>
          </cell>
        </row>
        <row r="5844">
          <cell r="A5844">
            <v>36641</v>
          </cell>
          <cell r="B5844" t="str">
            <v>AGG-GAS-IDX</v>
          </cell>
          <cell r="C5844" t="str">
            <v>NG-NYMEX</v>
          </cell>
          <cell r="D5844" t="str">
            <v>FT-CENTRAL-IDX</v>
          </cell>
          <cell r="E5844" t="str">
            <v>I</v>
          </cell>
          <cell r="F5844">
            <v>42339</v>
          </cell>
          <cell r="G5844">
            <v>16973</v>
          </cell>
          <cell r="H5844">
            <v>0</v>
          </cell>
        </row>
        <row r="5845">
          <cell r="A5845">
            <v>36641</v>
          </cell>
          <cell r="B5845" t="str">
            <v>AGG-GAS-IDX</v>
          </cell>
          <cell r="C5845" t="str">
            <v>NG-NYMEX</v>
          </cell>
          <cell r="D5845" t="str">
            <v>FT-CENTRAL-IDX</v>
          </cell>
          <cell r="E5845" t="str">
            <v>I</v>
          </cell>
          <cell r="F5845">
            <v>42370</v>
          </cell>
          <cell r="G5845">
            <v>16870</v>
          </cell>
          <cell r="H5845">
            <v>0</v>
          </cell>
        </row>
        <row r="5846">
          <cell r="A5846">
            <v>36641</v>
          </cell>
          <cell r="B5846" t="str">
            <v>AGG-GAS-IDX</v>
          </cell>
          <cell r="C5846" t="str">
            <v>NG-NYMEX</v>
          </cell>
          <cell r="D5846" t="str">
            <v>FT-CENTRAL-IDX</v>
          </cell>
          <cell r="E5846" t="str">
            <v>I</v>
          </cell>
          <cell r="F5846">
            <v>42401</v>
          </cell>
          <cell r="G5846">
            <v>14995</v>
          </cell>
          <cell r="H5846">
            <v>0</v>
          </cell>
        </row>
        <row r="5847">
          <cell r="A5847">
            <v>36641</v>
          </cell>
          <cell r="B5847" t="str">
            <v>AGG-GAS-IDX</v>
          </cell>
          <cell r="C5847" t="str">
            <v>NG-NYMEX</v>
          </cell>
          <cell r="D5847" t="str">
            <v>FT-CENTRAL-IDX</v>
          </cell>
          <cell r="E5847" t="str">
            <v>I</v>
          </cell>
          <cell r="F5847">
            <v>42430</v>
          </cell>
          <cell r="G5847">
            <v>12744</v>
          </cell>
          <cell r="H5847">
            <v>0</v>
          </cell>
        </row>
        <row r="5848">
          <cell r="A5848">
            <v>36641</v>
          </cell>
          <cell r="B5848" t="str">
            <v>AGG-GAS-IDX</v>
          </cell>
          <cell r="C5848" t="str">
            <v>NG-NYMEX</v>
          </cell>
          <cell r="D5848" t="str">
            <v>FT-CENTRAL-IDX</v>
          </cell>
          <cell r="E5848" t="str">
            <v>I</v>
          </cell>
          <cell r="F5848">
            <v>42461</v>
          </cell>
          <cell r="G5848">
            <v>11323</v>
          </cell>
          <cell r="H5848">
            <v>0</v>
          </cell>
        </row>
        <row r="5849">
          <cell r="A5849">
            <v>36641</v>
          </cell>
          <cell r="B5849" t="str">
            <v>AGG-GAS-IDX</v>
          </cell>
          <cell r="C5849" t="str">
            <v>NG-NYMEX</v>
          </cell>
          <cell r="D5849" t="str">
            <v>FT-CENTRAL-IDX</v>
          </cell>
          <cell r="E5849" t="str">
            <v>I</v>
          </cell>
          <cell r="F5849">
            <v>42491</v>
          </cell>
          <cell r="G5849">
            <v>6781</v>
          </cell>
          <cell r="H5849">
            <v>0</v>
          </cell>
        </row>
        <row r="5850">
          <cell r="A5850">
            <v>36641</v>
          </cell>
          <cell r="B5850" t="str">
            <v>AGG-GAS-IDX</v>
          </cell>
          <cell r="C5850" t="str">
            <v>NG-NYMEX</v>
          </cell>
          <cell r="D5850" t="str">
            <v>FT-CENTRAL-IDX</v>
          </cell>
          <cell r="E5850" t="str">
            <v>I</v>
          </cell>
          <cell r="F5850">
            <v>42522</v>
          </cell>
          <cell r="G5850">
            <v>6523</v>
          </cell>
          <cell r="H5850">
            <v>0</v>
          </cell>
        </row>
        <row r="5851">
          <cell r="A5851">
            <v>36641</v>
          </cell>
          <cell r="B5851" t="str">
            <v>AGG-GAS-IDX</v>
          </cell>
          <cell r="C5851" t="str">
            <v>NG-NYMEX</v>
          </cell>
          <cell r="D5851" t="str">
            <v>FT-CENTRAL-IDX</v>
          </cell>
          <cell r="E5851" t="str">
            <v>I</v>
          </cell>
          <cell r="F5851">
            <v>42552</v>
          </cell>
          <cell r="G5851">
            <v>6701</v>
          </cell>
          <cell r="H5851">
            <v>0</v>
          </cell>
        </row>
        <row r="5852">
          <cell r="A5852">
            <v>36641</v>
          </cell>
          <cell r="B5852" t="str">
            <v>AGG-GAS-IDX</v>
          </cell>
          <cell r="C5852" t="str">
            <v>NG-NYMEX</v>
          </cell>
          <cell r="D5852" t="str">
            <v>FT-CENTRAL-IDX</v>
          </cell>
          <cell r="E5852" t="str">
            <v>I</v>
          </cell>
          <cell r="F5852">
            <v>42583</v>
          </cell>
          <cell r="G5852">
            <v>6660</v>
          </cell>
          <cell r="H5852">
            <v>0</v>
          </cell>
        </row>
        <row r="5853">
          <cell r="A5853">
            <v>36641</v>
          </cell>
          <cell r="B5853" t="str">
            <v>AGG-GAS-IDX</v>
          </cell>
          <cell r="C5853" t="str">
            <v>NG-NYMEX</v>
          </cell>
          <cell r="D5853" t="str">
            <v>FT-CENTRAL-IDX</v>
          </cell>
          <cell r="E5853" t="str">
            <v>I</v>
          </cell>
          <cell r="F5853">
            <v>42614</v>
          </cell>
          <cell r="G5853">
            <v>10988</v>
          </cell>
          <cell r="H5853">
            <v>0</v>
          </cell>
        </row>
        <row r="5854">
          <cell r="A5854">
            <v>36641</v>
          </cell>
          <cell r="B5854" t="str">
            <v>AGG-GAS-IDX</v>
          </cell>
          <cell r="C5854" t="str">
            <v>NG-NYMEX</v>
          </cell>
          <cell r="D5854" t="str">
            <v>FT-CENTRAL-IDX</v>
          </cell>
          <cell r="E5854" t="str">
            <v>I</v>
          </cell>
          <cell r="F5854">
            <v>42644</v>
          </cell>
          <cell r="G5854">
            <v>12220</v>
          </cell>
          <cell r="H5854">
            <v>0</v>
          </cell>
        </row>
        <row r="5855">
          <cell r="A5855">
            <v>36641</v>
          </cell>
          <cell r="B5855" t="str">
            <v>AGG-GAS-IDX</v>
          </cell>
          <cell r="C5855" t="str">
            <v>NG-NYMEX</v>
          </cell>
          <cell r="D5855" t="str">
            <v>FT-CENTRAL-IDX</v>
          </cell>
          <cell r="E5855" t="str">
            <v>I</v>
          </cell>
          <cell r="F5855">
            <v>42675</v>
          </cell>
          <cell r="G5855">
            <v>14699</v>
          </cell>
          <cell r="H5855">
            <v>0</v>
          </cell>
        </row>
        <row r="5856">
          <cell r="A5856">
            <v>36641</v>
          </cell>
          <cell r="B5856" t="str">
            <v>AGG-GAS-IDX</v>
          </cell>
          <cell r="C5856" t="str">
            <v>NG-NYMEX</v>
          </cell>
          <cell r="D5856" t="str">
            <v>FT-CENTRAL-IDX</v>
          </cell>
          <cell r="E5856" t="str">
            <v>I</v>
          </cell>
          <cell r="F5856">
            <v>42705</v>
          </cell>
          <cell r="G5856">
            <v>15795</v>
          </cell>
          <cell r="H5856">
            <v>0</v>
          </cell>
        </row>
        <row r="5857">
          <cell r="A5857">
            <v>36641</v>
          </cell>
          <cell r="B5857" t="str">
            <v>AGG-GAS-IDX</v>
          </cell>
          <cell r="C5857" t="str">
            <v>NG-NYMEX</v>
          </cell>
          <cell r="D5857" t="str">
            <v>FT-CENTRAL-IDX</v>
          </cell>
          <cell r="E5857" t="str">
            <v>I</v>
          </cell>
          <cell r="F5857">
            <v>42736</v>
          </cell>
          <cell r="G5857">
            <v>15699</v>
          </cell>
          <cell r="H5857">
            <v>0</v>
          </cell>
        </row>
        <row r="5858">
          <cell r="A5858">
            <v>36641</v>
          </cell>
          <cell r="B5858" t="str">
            <v>AGG-GAS-IDX</v>
          </cell>
          <cell r="C5858" t="str">
            <v>NG-NYMEX</v>
          </cell>
          <cell r="D5858" t="str">
            <v>FT-CENTRAL-IDX</v>
          </cell>
          <cell r="E5858" t="str">
            <v>I</v>
          </cell>
          <cell r="F5858">
            <v>42767</v>
          </cell>
          <cell r="G5858">
            <v>13473</v>
          </cell>
          <cell r="H5858">
            <v>0</v>
          </cell>
        </row>
        <row r="5859">
          <cell r="A5859">
            <v>36641</v>
          </cell>
          <cell r="B5859" t="str">
            <v>AGG-GAS-IDX</v>
          </cell>
          <cell r="C5859" t="str">
            <v>NG-NYMEX</v>
          </cell>
          <cell r="D5859" t="str">
            <v>FT-CENTRAL-IDX</v>
          </cell>
          <cell r="E5859" t="str">
            <v>I</v>
          </cell>
          <cell r="F5859">
            <v>42795</v>
          </cell>
          <cell r="G5859">
            <v>11862</v>
          </cell>
          <cell r="H5859">
            <v>0</v>
          </cell>
        </row>
        <row r="5860">
          <cell r="A5860">
            <v>36641</v>
          </cell>
          <cell r="B5860" t="str">
            <v>AGG-GAS-IDX</v>
          </cell>
          <cell r="C5860" t="str">
            <v>NG-NYMEX</v>
          </cell>
          <cell r="D5860" t="str">
            <v>FT-CENTRAL-IDX</v>
          </cell>
          <cell r="E5860" t="str">
            <v>I</v>
          </cell>
          <cell r="F5860">
            <v>42826</v>
          </cell>
          <cell r="G5860">
            <v>10540</v>
          </cell>
          <cell r="H5860">
            <v>0</v>
          </cell>
        </row>
        <row r="5861">
          <cell r="A5861">
            <v>36641</v>
          </cell>
          <cell r="B5861" t="str">
            <v>AGG-GAS-IDX</v>
          </cell>
          <cell r="C5861" t="str">
            <v>NG-NYMEX</v>
          </cell>
          <cell r="D5861" t="str">
            <v>FT-CENTRAL-IDX</v>
          </cell>
          <cell r="E5861" t="str">
            <v>I</v>
          </cell>
          <cell r="F5861">
            <v>42856</v>
          </cell>
          <cell r="G5861">
            <v>6312</v>
          </cell>
          <cell r="H5861">
            <v>0</v>
          </cell>
        </row>
        <row r="5862">
          <cell r="A5862">
            <v>36641</v>
          </cell>
          <cell r="B5862" t="str">
            <v>AGG-GAS-IDX</v>
          </cell>
          <cell r="C5862" t="str">
            <v>NG-NYMEX</v>
          </cell>
          <cell r="D5862" t="str">
            <v>FT-CENTRAL-IDX</v>
          </cell>
          <cell r="E5862" t="str">
            <v>I</v>
          </cell>
          <cell r="F5862">
            <v>42887</v>
          </cell>
          <cell r="G5862">
            <v>6071</v>
          </cell>
          <cell r="H5862">
            <v>0</v>
          </cell>
        </row>
        <row r="5863">
          <cell r="A5863">
            <v>36641</v>
          </cell>
          <cell r="B5863" t="str">
            <v>AGG-GAS-IDX</v>
          </cell>
          <cell r="C5863" t="str">
            <v>NG-NYMEX</v>
          </cell>
          <cell r="D5863" t="str">
            <v>FT-CENTRAL-IDX</v>
          </cell>
          <cell r="E5863" t="str">
            <v>I</v>
          </cell>
          <cell r="F5863">
            <v>42917</v>
          </cell>
          <cell r="G5863">
            <v>6237</v>
          </cell>
          <cell r="H5863">
            <v>0</v>
          </cell>
        </row>
        <row r="5864">
          <cell r="A5864">
            <v>36641</v>
          </cell>
          <cell r="B5864" t="str">
            <v>AGG-GAS-IDX</v>
          </cell>
          <cell r="C5864" t="str">
            <v>NG-NYMEX</v>
          </cell>
          <cell r="D5864" t="str">
            <v>FT-CENTRAL-IDX</v>
          </cell>
          <cell r="E5864" t="str">
            <v>I</v>
          </cell>
          <cell r="F5864">
            <v>42948</v>
          </cell>
          <cell r="G5864">
            <v>6199</v>
          </cell>
          <cell r="H5864">
            <v>0</v>
          </cell>
        </row>
        <row r="5865">
          <cell r="A5865">
            <v>36641</v>
          </cell>
          <cell r="B5865" t="str">
            <v>AGG-GAS-IDX</v>
          </cell>
          <cell r="C5865" t="str">
            <v>NG-NYMEX</v>
          </cell>
          <cell r="D5865" t="str">
            <v>FT-CENTRAL-IDX</v>
          </cell>
          <cell r="E5865" t="str">
            <v>I</v>
          </cell>
          <cell r="F5865">
            <v>42979</v>
          </cell>
          <cell r="G5865">
            <v>10228</v>
          </cell>
          <cell r="H5865">
            <v>0</v>
          </cell>
        </row>
        <row r="5866">
          <cell r="A5866">
            <v>36641</v>
          </cell>
          <cell r="B5866" t="str">
            <v>AGG-GAS-IDX</v>
          </cell>
          <cell r="C5866" t="str">
            <v>NG-NYMEX</v>
          </cell>
          <cell r="D5866" t="str">
            <v>FT-CENTRAL-IDX</v>
          </cell>
          <cell r="E5866" t="str">
            <v>I</v>
          </cell>
          <cell r="F5866">
            <v>43009</v>
          </cell>
          <cell r="G5866">
            <v>11374</v>
          </cell>
          <cell r="H5866">
            <v>0</v>
          </cell>
        </row>
        <row r="5867">
          <cell r="A5867">
            <v>36641</v>
          </cell>
          <cell r="B5867" t="str">
            <v>AGG-GAS-IDX</v>
          </cell>
          <cell r="C5867" t="str">
            <v>NG-NYMEX</v>
          </cell>
          <cell r="D5867" t="str">
            <v>FT-DENVER-IDX</v>
          </cell>
          <cell r="E5867" t="str">
            <v>I</v>
          </cell>
          <cell r="F5867">
            <v>36617</v>
          </cell>
          <cell r="G5867">
            <v>-600000</v>
          </cell>
          <cell r="H5867">
            <v>4875</v>
          </cell>
        </row>
        <row r="5868">
          <cell r="A5868">
            <v>36641</v>
          </cell>
          <cell r="B5868" t="str">
            <v>AGG-GAS-IDX</v>
          </cell>
          <cell r="C5868" t="str">
            <v>NG-NYMEX</v>
          </cell>
          <cell r="D5868" t="str">
            <v>FT-DENVER-IDX</v>
          </cell>
          <cell r="E5868" t="str">
            <v>I</v>
          </cell>
          <cell r="F5868">
            <v>36647</v>
          </cell>
          <cell r="G5868">
            <v>-427988</v>
          </cell>
          <cell r="H5868">
            <v>3119</v>
          </cell>
        </row>
        <row r="5869">
          <cell r="A5869">
            <v>36641</v>
          </cell>
          <cell r="B5869" t="str">
            <v>AGG-GAS-IDX</v>
          </cell>
          <cell r="C5869" t="str">
            <v>NG-NYMEX</v>
          </cell>
          <cell r="D5869" t="str">
            <v>FT-DENVER-IDX</v>
          </cell>
          <cell r="E5869" t="str">
            <v>I</v>
          </cell>
          <cell r="F5869">
            <v>36678</v>
          </cell>
          <cell r="G5869">
            <v>-411992</v>
          </cell>
          <cell r="H5869">
            <v>3002</v>
          </cell>
        </row>
        <row r="5870">
          <cell r="A5870">
            <v>36641</v>
          </cell>
          <cell r="B5870" t="str">
            <v>AGG-GAS-IDX</v>
          </cell>
          <cell r="C5870" t="str">
            <v>NG-NYMEX</v>
          </cell>
          <cell r="D5870" t="str">
            <v>FT-DENVER-IDX</v>
          </cell>
          <cell r="E5870" t="str">
            <v>I</v>
          </cell>
          <cell r="F5870">
            <v>36708</v>
          </cell>
          <cell r="G5870">
            <v>-423512</v>
          </cell>
          <cell r="H5870">
            <v>3086</v>
          </cell>
        </row>
        <row r="5871">
          <cell r="A5871">
            <v>36641</v>
          </cell>
          <cell r="B5871" t="str">
            <v>AGG-GAS-IDX</v>
          </cell>
          <cell r="C5871" t="str">
            <v>NG-NYMEX</v>
          </cell>
          <cell r="D5871" t="str">
            <v>FT-DENVER-IDX</v>
          </cell>
          <cell r="E5871" t="str">
            <v>I</v>
          </cell>
          <cell r="F5871">
            <v>36739</v>
          </cell>
          <cell r="G5871">
            <v>-421169</v>
          </cell>
          <cell r="H5871">
            <v>3069</v>
          </cell>
        </row>
        <row r="5872">
          <cell r="A5872">
            <v>36641</v>
          </cell>
          <cell r="B5872" t="str">
            <v>AGG-GAS-IDX</v>
          </cell>
          <cell r="C5872" t="str">
            <v>NG-NYMEX</v>
          </cell>
          <cell r="D5872" t="str">
            <v>FT-DENVER-IDX</v>
          </cell>
          <cell r="E5872" t="str">
            <v>I</v>
          </cell>
          <cell r="F5872">
            <v>36770</v>
          </cell>
          <cell r="G5872">
            <v>-669158</v>
          </cell>
          <cell r="H5872">
            <v>5592</v>
          </cell>
        </row>
        <row r="5873">
          <cell r="A5873">
            <v>36641</v>
          </cell>
          <cell r="B5873" t="str">
            <v>AGG-GAS-IDX</v>
          </cell>
          <cell r="C5873" t="str">
            <v>NG-NYMEX</v>
          </cell>
          <cell r="D5873" t="str">
            <v>FT-DENVER-IDX</v>
          </cell>
          <cell r="E5873" t="str">
            <v>I</v>
          </cell>
          <cell r="F5873">
            <v>36800</v>
          </cell>
          <cell r="G5873">
            <v>-687568</v>
          </cell>
          <cell r="H5873">
            <v>5746</v>
          </cell>
        </row>
        <row r="5874">
          <cell r="A5874">
            <v>36641</v>
          </cell>
          <cell r="B5874" t="str">
            <v>AGG-GAS-IDX</v>
          </cell>
          <cell r="C5874" t="str">
            <v>NG-NYMEX</v>
          </cell>
          <cell r="D5874" t="str">
            <v>FT-DENVER-IDX</v>
          </cell>
          <cell r="E5874" t="str">
            <v>I</v>
          </cell>
          <cell r="F5874">
            <v>36831</v>
          </cell>
          <cell r="G5874">
            <v>150163</v>
          </cell>
          <cell r="H5874">
            <v>3934</v>
          </cell>
        </row>
        <row r="5875">
          <cell r="A5875">
            <v>36641</v>
          </cell>
          <cell r="B5875" t="str">
            <v>AGG-GAS-IDX</v>
          </cell>
          <cell r="C5875" t="str">
            <v>NG-NYMEX</v>
          </cell>
          <cell r="D5875" t="str">
            <v>FT-DENVER-IDX</v>
          </cell>
          <cell r="E5875" t="str">
            <v>I</v>
          </cell>
          <cell r="F5875">
            <v>36861</v>
          </cell>
          <cell r="G5875">
            <v>297845</v>
          </cell>
          <cell r="H5875">
            <v>2606</v>
          </cell>
        </row>
        <row r="5876">
          <cell r="A5876">
            <v>36641</v>
          </cell>
          <cell r="B5876" t="str">
            <v>AGG-GAS-IDX</v>
          </cell>
          <cell r="C5876" t="str">
            <v>NG-NYMEX</v>
          </cell>
          <cell r="D5876" t="str">
            <v>FT-DENVER-IDX</v>
          </cell>
          <cell r="E5876" t="str">
            <v>I</v>
          </cell>
          <cell r="F5876">
            <v>36892</v>
          </cell>
          <cell r="G5876">
            <v>296075</v>
          </cell>
          <cell r="H5876">
            <v>2591</v>
          </cell>
        </row>
        <row r="5877">
          <cell r="A5877">
            <v>36641</v>
          </cell>
          <cell r="B5877" t="str">
            <v>AGG-GAS-IDX</v>
          </cell>
          <cell r="C5877" t="str">
            <v>NG-NYMEX</v>
          </cell>
          <cell r="D5877" t="str">
            <v>FT-DENVER-IDX</v>
          </cell>
          <cell r="E5877" t="str">
            <v>I</v>
          </cell>
          <cell r="F5877">
            <v>36923</v>
          </cell>
          <cell r="G5877">
            <v>137697</v>
          </cell>
          <cell r="H5877">
            <v>3607</v>
          </cell>
        </row>
        <row r="5878">
          <cell r="A5878">
            <v>36641</v>
          </cell>
          <cell r="B5878" t="str">
            <v>AGG-GAS-IDX</v>
          </cell>
          <cell r="C5878" t="str">
            <v>NG-NYMEX</v>
          </cell>
          <cell r="D5878" t="str">
            <v>FT-DENVER-IDX</v>
          </cell>
          <cell r="E5878" t="str">
            <v>I</v>
          </cell>
          <cell r="F5878">
            <v>36951</v>
          </cell>
          <cell r="G5878">
            <v>151618</v>
          </cell>
          <cell r="H5878">
            <v>3972</v>
          </cell>
        </row>
        <row r="5879">
          <cell r="A5879">
            <v>36641</v>
          </cell>
          <cell r="B5879" t="str">
            <v>AGG-GAS-IDX</v>
          </cell>
          <cell r="C5879" t="str">
            <v>NG-NYMEX</v>
          </cell>
          <cell r="D5879" t="str">
            <v>FT-DENVER-IDX</v>
          </cell>
          <cell r="E5879" t="str">
            <v>I</v>
          </cell>
          <cell r="F5879">
            <v>36982</v>
          </cell>
          <cell r="G5879">
            <v>145839</v>
          </cell>
          <cell r="H5879">
            <v>3821</v>
          </cell>
        </row>
        <row r="5880">
          <cell r="A5880">
            <v>36641</v>
          </cell>
          <cell r="B5880" t="str">
            <v>AGG-GAS-IDX</v>
          </cell>
          <cell r="C5880" t="str">
            <v>NG-NYMEX</v>
          </cell>
          <cell r="D5880" t="str">
            <v>FT-DENVER-IDX</v>
          </cell>
          <cell r="E5880" t="str">
            <v>I</v>
          </cell>
          <cell r="F5880">
            <v>37012</v>
          </cell>
          <cell r="G5880">
            <v>5206</v>
          </cell>
          <cell r="H5880">
            <v>5371</v>
          </cell>
        </row>
        <row r="5881">
          <cell r="A5881">
            <v>36641</v>
          </cell>
          <cell r="B5881" t="str">
            <v>AGG-GAS-IDX</v>
          </cell>
          <cell r="C5881" t="str">
            <v>NG-NYMEX</v>
          </cell>
          <cell r="D5881" t="str">
            <v>FT-DENVER-IDX</v>
          </cell>
          <cell r="E5881" t="str">
            <v>I</v>
          </cell>
          <cell r="F5881">
            <v>37043</v>
          </cell>
          <cell r="G5881">
            <v>5008</v>
          </cell>
          <cell r="H5881">
            <v>5166</v>
          </cell>
        </row>
        <row r="5882">
          <cell r="A5882">
            <v>36641</v>
          </cell>
          <cell r="B5882" t="str">
            <v>AGG-GAS-IDX</v>
          </cell>
          <cell r="C5882" t="str">
            <v>NG-NYMEX</v>
          </cell>
          <cell r="D5882" t="str">
            <v>FT-DENVER-IDX</v>
          </cell>
          <cell r="E5882" t="str">
            <v>I</v>
          </cell>
          <cell r="F5882">
            <v>37073</v>
          </cell>
          <cell r="G5882">
            <v>5144</v>
          </cell>
          <cell r="H5882">
            <v>5307</v>
          </cell>
        </row>
        <row r="5883">
          <cell r="A5883">
            <v>36641</v>
          </cell>
          <cell r="B5883" t="str">
            <v>AGG-GAS-IDX</v>
          </cell>
          <cell r="C5883" t="str">
            <v>NG-NYMEX</v>
          </cell>
          <cell r="D5883" t="str">
            <v>FT-DENVER-IDX</v>
          </cell>
          <cell r="E5883" t="str">
            <v>I</v>
          </cell>
          <cell r="F5883">
            <v>37104</v>
          </cell>
          <cell r="G5883">
            <v>5113</v>
          </cell>
          <cell r="H5883">
            <v>5275</v>
          </cell>
        </row>
        <row r="5884">
          <cell r="A5884">
            <v>36641</v>
          </cell>
          <cell r="B5884" t="str">
            <v>AGG-GAS-IDX</v>
          </cell>
          <cell r="C5884" t="str">
            <v>NG-NYMEX</v>
          </cell>
          <cell r="D5884" t="str">
            <v>FT-DENVER-IDX</v>
          </cell>
          <cell r="E5884" t="str">
            <v>I</v>
          </cell>
          <cell r="F5884">
            <v>37135</v>
          </cell>
          <cell r="G5884">
            <v>4918</v>
          </cell>
          <cell r="H5884">
            <v>5074</v>
          </cell>
        </row>
        <row r="5885">
          <cell r="A5885">
            <v>36641</v>
          </cell>
          <cell r="B5885" t="str">
            <v>AGG-GAS-IDX</v>
          </cell>
          <cell r="C5885" t="str">
            <v>NG-NYMEX</v>
          </cell>
          <cell r="D5885" t="str">
            <v>FT-DENVER-IDX</v>
          </cell>
          <cell r="E5885" t="str">
            <v>I</v>
          </cell>
          <cell r="F5885">
            <v>37165</v>
          </cell>
          <cell r="G5885">
            <v>5052</v>
          </cell>
          <cell r="H5885">
            <v>5212</v>
          </cell>
        </row>
        <row r="5886">
          <cell r="A5886">
            <v>36641</v>
          </cell>
          <cell r="B5886" t="str">
            <v>AGG-GAS-IDX</v>
          </cell>
          <cell r="C5886" t="str">
            <v>NG-NYMEX</v>
          </cell>
          <cell r="D5886" t="str">
            <v>FT-DENVER-IDX</v>
          </cell>
          <cell r="E5886" t="str">
            <v>I</v>
          </cell>
          <cell r="F5886">
            <v>37196</v>
          </cell>
          <cell r="G5886">
            <v>274813</v>
          </cell>
          <cell r="H5886">
            <v>626</v>
          </cell>
        </row>
        <row r="5887">
          <cell r="A5887">
            <v>36641</v>
          </cell>
          <cell r="B5887" t="str">
            <v>AGG-GAS-IDX</v>
          </cell>
          <cell r="C5887" t="str">
            <v>NG-NYMEX</v>
          </cell>
          <cell r="D5887" t="str">
            <v>FT-DENVER-IDX</v>
          </cell>
          <cell r="E5887" t="str">
            <v>I</v>
          </cell>
          <cell r="F5887">
            <v>37226</v>
          </cell>
          <cell r="G5887">
            <v>415954</v>
          </cell>
          <cell r="H5887">
            <v>-693</v>
          </cell>
        </row>
        <row r="5888">
          <cell r="A5888">
            <v>36641</v>
          </cell>
          <cell r="B5888" t="str">
            <v>AGG-GAS-IDX</v>
          </cell>
          <cell r="C5888" t="str">
            <v>NG-NYMEX</v>
          </cell>
          <cell r="D5888" t="str">
            <v>FT-DENVER-IDX</v>
          </cell>
          <cell r="E5888" t="str">
            <v>I</v>
          </cell>
          <cell r="F5888">
            <v>37257</v>
          </cell>
          <cell r="G5888">
            <v>413405</v>
          </cell>
          <cell r="H5888">
            <v>-689</v>
          </cell>
        </row>
        <row r="5889">
          <cell r="A5889">
            <v>36641</v>
          </cell>
          <cell r="B5889" t="str">
            <v>AGG-GAS-IDX</v>
          </cell>
          <cell r="C5889" t="str">
            <v>NG-NYMEX</v>
          </cell>
          <cell r="D5889" t="str">
            <v>FT-DENVER-IDX</v>
          </cell>
          <cell r="E5889" t="str">
            <v>I</v>
          </cell>
          <cell r="F5889">
            <v>37288</v>
          </cell>
          <cell r="G5889">
            <v>251858</v>
          </cell>
          <cell r="H5889">
            <v>574</v>
          </cell>
        </row>
        <row r="5890">
          <cell r="A5890">
            <v>36641</v>
          </cell>
          <cell r="B5890" t="str">
            <v>AGG-GAS-IDX</v>
          </cell>
          <cell r="C5890" t="str">
            <v>NG-NYMEX</v>
          </cell>
          <cell r="D5890" t="str">
            <v>FT-DENVER-IDX</v>
          </cell>
          <cell r="E5890" t="str">
            <v>I</v>
          </cell>
          <cell r="F5890">
            <v>37316</v>
          </cell>
          <cell r="G5890">
            <v>277292</v>
          </cell>
          <cell r="H5890">
            <v>632</v>
          </cell>
        </row>
        <row r="5891">
          <cell r="A5891">
            <v>36641</v>
          </cell>
          <cell r="B5891" t="str">
            <v>AGG-GAS-IDX</v>
          </cell>
          <cell r="C5891" t="str">
            <v>NG-NYMEX</v>
          </cell>
          <cell r="D5891" t="str">
            <v>FT-DENVER-IDX</v>
          </cell>
          <cell r="E5891" t="str">
            <v>I</v>
          </cell>
          <cell r="F5891">
            <v>37347</v>
          </cell>
          <cell r="G5891">
            <v>266703</v>
          </cell>
          <cell r="H5891">
            <v>608</v>
          </cell>
        </row>
        <row r="5892">
          <cell r="A5892">
            <v>36641</v>
          </cell>
          <cell r="B5892" t="str">
            <v>AGG-GAS-IDX</v>
          </cell>
          <cell r="C5892" t="str">
            <v>NG-NYMEX</v>
          </cell>
          <cell r="D5892" t="str">
            <v>FT-DENVER-IDX</v>
          </cell>
          <cell r="E5892" t="str">
            <v>I</v>
          </cell>
          <cell r="F5892">
            <v>37377</v>
          </cell>
          <cell r="G5892">
            <v>273974</v>
          </cell>
          <cell r="H5892">
            <v>624</v>
          </cell>
        </row>
        <row r="5893">
          <cell r="A5893">
            <v>36641</v>
          </cell>
          <cell r="B5893" t="str">
            <v>AGG-GAS-IDX</v>
          </cell>
          <cell r="C5893" t="str">
            <v>NG-NYMEX</v>
          </cell>
          <cell r="D5893" t="str">
            <v>FT-DENVER-IDX</v>
          </cell>
          <cell r="E5893" t="str">
            <v>I</v>
          </cell>
          <cell r="F5893">
            <v>37408</v>
          </cell>
          <cell r="G5893">
            <v>263524</v>
          </cell>
          <cell r="H5893">
            <v>601</v>
          </cell>
        </row>
        <row r="5894">
          <cell r="A5894">
            <v>36641</v>
          </cell>
          <cell r="B5894" t="str">
            <v>AGG-GAS-IDX</v>
          </cell>
          <cell r="C5894" t="str">
            <v>NG-NYMEX</v>
          </cell>
          <cell r="D5894" t="str">
            <v>FT-DENVER-IDX</v>
          </cell>
          <cell r="E5894" t="str">
            <v>I</v>
          </cell>
          <cell r="F5894">
            <v>37438</v>
          </cell>
          <cell r="G5894">
            <v>270708</v>
          </cell>
          <cell r="H5894">
            <v>617</v>
          </cell>
        </row>
        <row r="5895">
          <cell r="A5895">
            <v>36641</v>
          </cell>
          <cell r="B5895" t="str">
            <v>AGG-GAS-IDX</v>
          </cell>
          <cell r="C5895" t="str">
            <v>NG-NYMEX</v>
          </cell>
          <cell r="D5895" t="str">
            <v>FT-DENVER-IDX</v>
          </cell>
          <cell r="E5895" t="str">
            <v>I</v>
          </cell>
          <cell r="F5895">
            <v>37469</v>
          </cell>
          <cell r="G5895">
            <v>269069</v>
          </cell>
          <cell r="H5895">
            <v>613</v>
          </cell>
        </row>
        <row r="5896">
          <cell r="A5896">
            <v>36641</v>
          </cell>
          <cell r="B5896" t="str">
            <v>AGG-GAS-IDX</v>
          </cell>
          <cell r="C5896" t="str">
            <v>NG-NYMEX</v>
          </cell>
          <cell r="D5896" t="str">
            <v>FT-DENVER-IDX</v>
          </cell>
          <cell r="E5896" t="str">
            <v>I</v>
          </cell>
          <cell r="F5896">
            <v>37500</v>
          </cell>
          <cell r="G5896">
            <v>258810</v>
          </cell>
          <cell r="H5896">
            <v>590</v>
          </cell>
        </row>
        <row r="5897">
          <cell r="A5897">
            <v>36641</v>
          </cell>
          <cell r="B5897" t="str">
            <v>AGG-GAS-IDX</v>
          </cell>
          <cell r="C5897" t="str">
            <v>NG-NYMEX</v>
          </cell>
          <cell r="D5897" t="str">
            <v>FT-DENVER-IDX</v>
          </cell>
          <cell r="E5897" t="str">
            <v>I</v>
          </cell>
          <cell r="F5897">
            <v>37530</v>
          </cell>
          <cell r="G5897">
            <v>265870</v>
          </cell>
          <cell r="H5897">
            <v>606</v>
          </cell>
        </row>
        <row r="5898">
          <cell r="A5898">
            <v>36641</v>
          </cell>
          <cell r="B5898" t="str">
            <v>AGG-GAS-IDX</v>
          </cell>
          <cell r="C5898" t="str">
            <v>NG-NYMEX</v>
          </cell>
          <cell r="D5898" t="str">
            <v>FT-DENVER-IDX</v>
          </cell>
          <cell r="E5898" t="str">
            <v>I</v>
          </cell>
          <cell r="F5898">
            <v>37561</v>
          </cell>
          <cell r="G5898">
            <v>255738</v>
          </cell>
          <cell r="H5898">
            <v>583</v>
          </cell>
        </row>
        <row r="5899">
          <cell r="A5899">
            <v>36641</v>
          </cell>
          <cell r="B5899" t="str">
            <v>AGG-GAS-IDX</v>
          </cell>
          <cell r="C5899" t="str">
            <v>NG-NYMEX</v>
          </cell>
          <cell r="D5899" t="str">
            <v>FT-DENVER-IDX</v>
          </cell>
          <cell r="E5899" t="str">
            <v>I</v>
          </cell>
          <cell r="F5899">
            <v>37591</v>
          </cell>
          <cell r="G5899">
            <v>387106</v>
          </cell>
          <cell r="H5899">
            <v>-645</v>
          </cell>
        </row>
        <row r="5900">
          <cell r="A5900">
            <v>36641</v>
          </cell>
          <cell r="B5900" t="str">
            <v>AGG-GAS-IDX</v>
          </cell>
          <cell r="C5900" t="str">
            <v>NG-NYMEX</v>
          </cell>
          <cell r="D5900" t="str">
            <v>FT-DENVER-IDX</v>
          </cell>
          <cell r="E5900" t="str">
            <v>I</v>
          </cell>
          <cell r="F5900">
            <v>37622</v>
          </cell>
          <cell r="G5900">
            <v>384760</v>
          </cell>
          <cell r="H5900">
            <v>-641</v>
          </cell>
        </row>
        <row r="5901">
          <cell r="A5901">
            <v>36641</v>
          </cell>
          <cell r="B5901" t="str">
            <v>AGG-GAS-IDX</v>
          </cell>
          <cell r="C5901" t="str">
            <v>NG-NYMEX</v>
          </cell>
          <cell r="D5901" t="str">
            <v>FT-DENVER-IDX</v>
          </cell>
          <cell r="E5901" t="str">
            <v>I</v>
          </cell>
          <cell r="F5901">
            <v>37653</v>
          </cell>
          <cell r="G5901">
            <v>234421</v>
          </cell>
          <cell r="H5901">
            <v>534</v>
          </cell>
        </row>
        <row r="5902">
          <cell r="A5902">
            <v>36641</v>
          </cell>
          <cell r="B5902" t="str">
            <v>AGG-GAS-IDX</v>
          </cell>
          <cell r="C5902" t="str">
            <v>NG-NYMEX</v>
          </cell>
          <cell r="D5902" t="str">
            <v>FT-DENVER-IDX</v>
          </cell>
          <cell r="E5902" t="str">
            <v>I</v>
          </cell>
          <cell r="F5902">
            <v>37681</v>
          </cell>
          <cell r="G5902">
            <v>258112</v>
          </cell>
          <cell r="H5902">
            <v>588</v>
          </cell>
        </row>
        <row r="5903">
          <cell r="A5903">
            <v>36641</v>
          </cell>
          <cell r="B5903" t="str">
            <v>AGG-GAS-IDX</v>
          </cell>
          <cell r="C5903" t="str">
            <v>NG-NYMEX</v>
          </cell>
          <cell r="D5903" t="str">
            <v>FT-DENVER-IDX</v>
          </cell>
          <cell r="E5903" t="str">
            <v>I</v>
          </cell>
          <cell r="F5903">
            <v>37712</v>
          </cell>
          <cell r="G5903">
            <v>248273</v>
          </cell>
          <cell r="H5903">
            <v>566</v>
          </cell>
        </row>
        <row r="5904">
          <cell r="A5904">
            <v>36641</v>
          </cell>
          <cell r="B5904" t="str">
            <v>AGG-GAS-IDX</v>
          </cell>
          <cell r="C5904" t="str">
            <v>NG-NYMEX</v>
          </cell>
          <cell r="D5904" t="str">
            <v>FT-DENVER-IDX</v>
          </cell>
          <cell r="E5904" t="str">
            <v>I</v>
          </cell>
          <cell r="F5904">
            <v>37742</v>
          </cell>
          <cell r="G5904">
            <v>255053</v>
          </cell>
          <cell r="H5904">
            <v>581</v>
          </cell>
        </row>
        <row r="5905">
          <cell r="A5905">
            <v>36641</v>
          </cell>
          <cell r="B5905" t="str">
            <v>AGG-GAS-IDX</v>
          </cell>
          <cell r="C5905" t="str">
            <v>NG-NYMEX</v>
          </cell>
          <cell r="D5905" t="str">
            <v>FT-DENVER-IDX</v>
          </cell>
          <cell r="E5905" t="str">
            <v>I</v>
          </cell>
          <cell r="F5905">
            <v>37773</v>
          </cell>
          <cell r="G5905">
            <v>245338</v>
          </cell>
          <cell r="H5905">
            <v>559</v>
          </cell>
        </row>
        <row r="5906">
          <cell r="A5906">
            <v>36641</v>
          </cell>
          <cell r="B5906" t="str">
            <v>AGG-GAS-IDX</v>
          </cell>
          <cell r="C5906" t="str">
            <v>NG-NYMEX</v>
          </cell>
          <cell r="D5906" t="str">
            <v>FT-DENVER-IDX</v>
          </cell>
          <cell r="E5906" t="str">
            <v>I</v>
          </cell>
          <cell r="F5906">
            <v>37803</v>
          </cell>
          <cell r="G5906">
            <v>252037</v>
          </cell>
          <cell r="H5906">
            <v>574</v>
          </cell>
        </row>
        <row r="5907">
          <cell r="A5907">
            <v>36641</v>
          </cell>
          <cell r="B5907" t="str">
            <v>AGG-GAS-IDX</v>
          </cell>
          <cell r="C5907" t="str">
            <v>NG-NYMEX</v>
          </cell>
          <cell r="D5907" t="str">
            <v>FT-DENVER-IDX</v>
          </cell>
          <cell r="E5907" t="str">
            <v>I</v>
          </cell>
          <cell r="F5907">
            <v>37834</v>
          </cell>
          <cell r="G5907">
            <v>250516</v>
          </cell>
          <cell r="H5907">
            <v>571</v>
          </cell>
        </row>
        <row r="5908">
          <cell r="A5908">
            <v>36641</v>
          </cell>
          <cell r="B5908" t="str">
            <v>AGG-GAS-IDX</v>
          </cell>
          <cell r="C5908" t="str">
            <v>NG-NYMEX</v>
          </cell>
          <cell r="D5908" t="str">
            <v>FT-DENVER-IDX</v>
          </cell>
          <cell r="E5908" t="str">
            <v>I</v>
          </cell>
          <cell r="F5908">
            <v>37865</v>
          </cell>
          <cell r="G5908">
            <v>240972</v>
          </cell>
          <cell r="H5908">
            <v>549</v>
          </cell>
        </row>
        <row r="5909">
          <cell r="A5909">
            <v>36641</v>
          </cell>
          <cell r="B5909" t="str">
            <v>AGG-GAS-IDX</v>
          </cell>
          <cell r="C5909" t="str">
            <v>NG-NYMEX</v>
          </cell>
          <cell r="D5909" t="str">
            <v>FT-DENVER-IDX</v>
          </cell>
          <cell r="E5909" t="str">
            <v>I</v>
          </cell>
          <cell r="F5909">
            <v>37895</v>
          </cell>
          <cell r="G5909">
            <v>247550</v>
          </cell>
          <cell r="H5909">
            <v>564</v>
          </cell>
        </row>
        <row r="5910">
          <cell r="A5910">
            <v>36641</v>
          </cell>
          <cell r="B5910" t="str">
            <v>AGG-GAS-IDX</v>
          </cell>
          <cell r="C5910" t="str">
            <v>NG-NYMEX</v>
          </cell>
          <cell r="D5910" t="str">
            <v>FT-DENVER-IDX</v>
          </cell>
          <cell r="E5910" t="str">
            <v>I</v>
          </cell>
          <cell r="F5910">
            <v>37926</v>
          </cell>
          <cell r="G5910">
            <v>238119</v>
          </cell>
          <cell r="H5910">
            <v>543</v>
          </cell>
        </row>
        <row r="5911">
          <cell r="A5911">
            <v>36641</v>
          </cell>
          <cell r="B5911" t="str">
            <v>AGG-GAS-IDX</v>
          </cell>
          <cell r="C5911" t="str">
            <v>NG-NYMEX</v>
          </cell>
          <cell r="D5911" t="str">
            <v>FT-DENVER-IDX</v>
          </cell>
          <cell r="E5911" t="str">
            <v>I</v>
          </cell>
          <cell r="F5911">
            <v>37956</v>
          </cell>
          <cell r="G5911">
            <v>360441</v>
          </cell>
          <cell r="H5911">
            <v>-601</v>
          </cell>
        </row>
        <row r="5912">
          <cell r="A5912">
            <v>36641</v>
          </cell>
          <cell r="B5912" t="str">
            <v>AGG-GAS-IDX</v>
          </cell>
          <cell r="C5912" t="str">
            <v>NG-NYMEX</v>
          </cell>
          <cell r="D5912" t="str">
            <v>FT-DENVER-IDX</v>
          </cell>
          <cell r="E5912" t="str">
            <v>I</v>
          </cell>
          <cell r="F5912">
            <v>37987</v>
          </cell>
          <cell r="G5912">
            <v>-238839</v>
          </cell>
          <cell r="H5912">
            <v>2388</v>
          </cell>
        </row>
        <row r="5913">
          <cell r="A5913">
            <v>36641</v>
          </cell>
          <cell r="B5913" t="str">
            <v>AGG-GAS-IDX</v>
          </cell>
          <cell r="C5913" t="str">
            <v>NG-NYMEX</v>
          </cell>
          <cell r="D5913" t="str">
            <v>FT-DENVER-IDX</v>
          </cell>
          <cell r="E5913" t="str">
            <v>I</v>
          </cell>
          <cell r="F5913">
            <v>38018</v>
          </cell>
          <cell r="G5913">
            <v>-329114</v>
          </cell>
          <cell r="H5913">
            <v>3291</v>
          </cell>
        </row>
        <row r="5914">
          <cell r="A5914">
            <v>36641</v>
          </cell>
          <cell r="B5914" t="str">
            <v>AGG-GAS-IDX</v>
          </cell>
          <cell r="C5914" t="str">
            <v>NG-NYMEX</v>
          </cell>
          <cell r="D5914" t="str">
            <v>FT-DENVER-IDX</v>
          </cell>
          <cell r="E5914" t="str">
            <v>I</v>
          </cell>
          <cell r="F5914">
            <v>38047</v>
          </cell>
          <cell r="G5914">
            <v>-349811</v>
          </cell>
          <cell r="H5914">
            <v>3498</v>
          </cell>
        </row>
        <row r="5915">
          <cell r="A5915">
            <v>36641</v>
          </cell>
          <cell r="B5915" t="str">
            <v>AGG-GAS-IDX</v>
          </cell>
          <cell r="C5915" t="str">
            <v>NG-NYMEX</v>
          </cell>
          <cell r="D5915" t="str">
            <v>FT-DENVER-IDX</v>
          </cell>
          <cell r="E5915" t="str">
            <v>I</v>
          </cell>
          <cell r="F5915">
            <v>38078</v>
          </cell>
          <cell r="G5915">
            <v>-336470</v>
          </cell>
          <cell r="H5915">
            <v>3365</v>
          </cell>
        </row>
        <row r="5916">
          <cell r="A5916">
            <v>36641</v>
          </cell>
          <cell r="B5916" t="str">
            <v>AGG-GAS-IDX</v>
          </cell>
          <cell r="C5916" t="str">
            <v>NG-NYMEX</v>
          </cell>
          <cell r="D5916" t="str">
            <v>FT-DENVER-IDX</v>
          </cell>
          <cell r="E5916" t="str">
            <v>I</v>
          </cell>
          <cell r="F5916">
            <v>38108</v>
          </cell>
          <cell r="G5916">
            <v>-345640</v>
          </cell>
          <cell r="H5916">
            <v>3456</v>
          </cell>
        </row>
        <row r="5917">
          <cell r="A5917">
            <v>36641</v>
          </cell>
          <cell r="B5917" t="str">
            <v>AGG-GAS-IDX</v>
          </cell>
          <cell r="C5917" t="str">
            <v>NG-NYMEX</v>
          </cell>
          <cell r="D5917" t="str">
            <v>FT-DENVER-IDX</v>
          </cell>
          <cell r="E5917" t="str">
            <v>I</v>
          </cell>
          <cell r="F5917">
            <v>38139</v>
          </cell>
          <cell r="G5917">
            <v>-332456</v>
          </cell>
          <cell r="H5917">
            <v>3325</v>
          </cell>
        </row>
        <row r="5918">
          <cell r="A5918">
            <v>36641</v>
          </cell>
          <cell r="B5918" t="str">
            <v>AGG-GAS-IDX</v>
          </cell>
          <cell r="C5918" t="str">
            <v>NG-NYMEX</v>
          </cell>
          <cell r="D5918" t="str">
            <v>FT-DENVER-IDX</v>
          </cell>
          <cell r="E5918" t="str">
            <v>I</v>
          </cell>
          <cell r="F5918">
            <v>38169</v>
          </cell>
          <cell r="G5918">
            <v>-341514</v>
          </cell>
          <cell r="H5918">
            <v>3415</v>
          </cell>
        </row>
        <row r="5919">
          <cell r="A5919">
            <v>36641</v>
          </cell>
          <cell r="B5919" t="str">
            <v>AGG-GAS-IDX</v>
          </cell>
          <cell r="C5919" t="str">
            <v>NG-NYMEX</v>
          </cell>
          <cell r="D5919" t="str">
            <v>FT-DENVER-IDX</v>
          </cell>
          <cell r="E5919" t="str">
            <v>I</v>
          </cell>
          <cell r="F5919">
            <v>38200</v>
          </cell>
          <cell r="G5919">
            <v>-339435</v>
          </cell>
          <cell r="H5919">
            <v>3394</v>
          </cell>
        </row>
        <row r="5920">
          <cell r="A5920">
            <v>36641</v>
          </cell>
          <cell r="B5920" t="str">
            <v>AGG-GAS-IDX</v>
          </cell>
          <cell r="C5920" t="str">
            <v>NG-NYMEX</v>
          </cell>
          <cell r="D5920" t="str">
            <v>FT-DENVER-IDX</v>
          </cell>
          <cell r="E5920" t="str">
            <v>I</v>
          </cell>
          <cell r="F5920">
            <v>38231</v>
          </cell>
          <cell r="G5920">
            <v>-326484</v>
          </cell>
          <cell r="H5920">
            <v>3265</v>
          </cell>
        </row>
        <row r="5921">
          <cell r="A5921">
            <v>36641</v>
          </cell>
          <cell r="B5921" t="str">
            <v>AGG-GAS-IDX</v>
          </cell>
          <cell r="C5921" t="str">
            <v>NG-NYMEX</v>
          </cell>
          <cell r="D5921" t="str">
            <v>FT-DENVER-IDX</v>
          </cell>
          <cell r="E5921" t="str">
            <v>I</v>
          </cell>
          <cell r="F5921">
            <v>38261</v>
          </cell>
          <cell r="G5921">
            <v>-335376</v>
          </cell>
          <cell r="H5921">
            <v>3354</v>
          </cell>
        </row>
        <row r="5922">
          <cell r="A5922">
            <v>36641</v>
          </cell>
          <cell r="B5922" t="str">
            <v>AGG-GAS-IDX</v>
          </cell>
          <cell r="C5922" t="str">
            <v>NG-NYMEX</v>
          </cell>
          <cell r="D5922" t="str">
            <v>FT-DENVER-IDX</v>
          </cell>
          <cell r="E5922" t="str">
            <v>I</v>
          </cell>
          <cell r="F5922">
            <v>38292</v>
          </cell>
          <cell r="G5922">
            <v>-104914</v>
          </cell>
          <cell r="H5922">
            <v>1049</v>
          </cell>
        </row>
        <row r="5923">
          <cell r="A5923">
            <v>36641</v>
          </cell>
          <cell r="B5923" t="str">
            <v>AGG-GAS-IDX</v>
          </cell>
          <cell r="C5923" t="str">
            <v>NG-NYMEX</v>
          </cell>
          <cell r="D5923" t="str">
            <v>FT-DENVER-IDX</v>
          </cell>
          <cell r="E5923" t="str">
            <v>I</v>
          </cell>
          <cell r="F5923">
            <v>38322</v>
          </cell>
          <cell r="G5923">
            <v>0</v>
          </cell>
          <cell r="H5923">
            <v>0</v>
          </cell>
        </row>
        <row r="5924">
          <cell r="A5924">
            <v>36641</v>
          </cell>
          <cell r="B5924" t="str">
            <v>AGG-GAS-IDX</v>
          </cell>
          <cell r="C5924" t="str">
            <v>NG-NYMEX</v>
          </cell>
          <cell r="D5924" t="str">
            <v>FT-DENVER-IDX</v>
          </cell>
          <cell r="E5924" t="str">
            <v>I</v>
          </cell>
          <cell r="F5924">
            <v>38353</v>
          </cell>
          <cell r="G5924">
            <v>0</v>
          </cell>
          <cell r="H5924">
            <v>0</v>
          </cell>
        </row>
        <row r="5925">
          <cell r="A5925">
            <v>36641</v>
          </cell>
          <cell r="B5925" t="str">
            <v>AGG-GAS-IDX</v>
          </cell>
          <cell r="C5925" t="str">
            <v>NG-NYMEX</v>
          </cell>
          <cell r="D5925" t="str">
            <v>FT-DENVER-IDX</v>
          </cell>
          <cell r="E5925" t="str">
            <v>I</v>
          </cell>
          <cell r="F5925">
            <v>38384</v>
          </cell>
          <cell r="G5925">
            <v>-96156</v>
          </cell>
          <cell r="H5925">
            <v>962</v>
          </cell>
        </row>
        <row r="5926">
          <cell r="A5926">
            <v>36641</v>
          </cell>
          <cell r="B5926" t="str">
            <v>AGG-GAS-IDX</v>
          </cell>
          <cell r="C5926" t="str">
            <v>NG-NYMEX</v>
          </cell>
          <cell r="D5926" t="str">
            <v>FT-DENVER-IDX</v>
          </cell>
          <cell r="E5926" t="str">
            <v>I</v>
          </cell>
          <cell r="F5926">
            <v>38412</v>
          </cell>
          <cell r="G5926">
            <v>-105870</v>
          </cell>
          <cell r="H5926">
            <v>1059</v>
          </cell>
        </row>
        <row r="5927">
          <cell r="A5927">
            <v>36641</v>
          </cell>
          <cell r="B5927" t="str">
            <v>AGG-GAS-IDX</v>
          </cell>
          <cell r="C5927" t="str">
            <v>NG-NYMEX</v>
          </cell>
          <cell r="D5927" t="str">
            <v>FT-DENVER-IDX</v>
          </cell>
          <cell r="E5927" t="str">
            <v>I</v>
          </cell>
          <cell r="F5927">
            <v>38443</v>
          </cell>
          <cell r="G5927">
            <v>-101828</v>
          </cell>
          <cell r="H5927">
            <v>1018</v>
          </cell>
        </row>
        <row r="5928">
          <cell r="A5928">
            <v>36641</v>
          </cell>
          <cell r="B5928" t="str">
            <v>AGG-GAS-IDX</v>
          </cell>
          <cell r="C5928" t="str">
            <v>NG-NYMEX</v>
          </cell>
          <cell r="D5928" t="str">
            <v>FT-DENVER-IDX</v>
          </cell>
          <cell r="E5928" t="str">
            <v>I</v>
          </cell>
          <cell r="F5928">
            <v>38473</v>
          </cell>
          <cell r="G5928">
            <v>-104599</v>
          </cell>
          <cell r="H5928">
            <v>1046</v>
          </cell>
        </row>
        <row r="5929">
          <cell r="A5929">
            <v>36641</v>
          </cell>
          <cell r="B5929" t="str">
            <v>AGG-GAS-IDX</v>
          </cell>
          <cell r="C5929" t="str">
            <v>NG-NYMEX</v>
          </cell>
          <cell r="D5929" t="str">
            <v>FT-DENVER-IDX</v>
          </cell>
          <cell r="E5929" t="str">
            <v>I</v>
          </cell>
          <cell r="F5929">
            <v>38504</v>
          </cell>
          <cell r="G5929">
            <v>-100605</v>
          </cell>
          <cell r="H5929">
            <v>1006</v>
          </cell>
        </row>
        <row r="5930">
          <cell r="A5930">
            <v>36641</v>
          </cell>
          <cell r="B5930" t="str">
            <v>AGG-GAS-IDX</v>
          </cell>
          <cell r="C5930" t="str">
            <v>NG-NYMEX</v>
          </cell>
          <cell r="D5930" t="str">
            <v>FT-DENVER-IDX</v>
          </cell>
          <cell r="E5930" t="str">
            <v>I</v>
          </cell>
          <cell r="F5930">
            <v>38534</v>
          </cell>
          <cell r="G5930">
            <v>-103343</v>
          </cell>
          <cell r="H5930">
            <v>1033</v>
          </cell>
        </row>
        <row r="5931">
          <cell r="A5931">
            <v>36641</v>
          </cell>
          <cell r="B5931" t="str">
            <v>AGG-GAS-IDX</v>
          </cell>
          <cell r="C5931" t="str">
            <v>NG-NYMEX</v>
          </cell>
          <cell r="D5931" t="str">
            <v>FT-DENVER-IDX</v>
          </cell>
          <cell r="E5931" t="str">
            <v>I</v>
          </cell>
          <cell r="F5931">
            <v>38565</v>
          </cell>
          <cell r="G5931">
            <v>-102710</v>
          </cell>
          <cell r="H5931">
            <v>1027</v>
          </cell>
        </row>
        <row r="5932">
          <cell r="A5932">
            <v>36641</v>
          </cell>
          <cell r="B5932" t="str">
            <v>AGG-GAS-IDX</v>
          </cell>
          <cell r="C5932" t="str">
            <v>NG-NYMEX</v>
          </cell>
          <cell r="D5932" t="str">
            <v>FT-DENVER-IDX</v>
          </cell>
          <cell r="E5932" t="str">
            <v>I</v>
          </cell>
          <cell r="F5932">
            <v>38596</v>
          </cell>
          <cell r="G5932">
            <v>-98787</v>
          </cell>
          <cell r="H5932">
            <v>988</v>
          </cell>
        </row>
        <row r="5933">
          <cell r="A5933">
            <v>36641</v>
          </cell>
          <cell r="B5933" t="str">
            <v>AGG-GAS-IDX</v>
          </cell>
          <cell r="C5933" t="str">
            <v>NG-NYMEX</v>
          </cell>
          <cell r="D5933" t="str">
            <v>FT-DENVER-IDX</v>
          </cell>
          <cell r="E5933" t="str">
            <v>I</v>
          </cell>
          <cell r="F5933">
            <v>38626</v>
          </cell>
          <cell r="G5933">
            <v>-101474</v>
          </cell>
          <cell r="H5933">
            <v>1015</v>
          </cell>
        </row>
        <row r="5934">
          <cell r="A5934">
            <v>36641</v>
          </cell>
          <cell r="B5934" t="str">
            <v>AGG-GAS-IDX</v>
          </cell>
          <cell r="C5934" t="str">
            <v>NG-NYMEX</v>
          </cell>
          <cell r="D5934" t="str">
            <v>FT-DENVER-IDX</v>
          </cell>
          <cell r="E5934" t="str">
            <v>I</v>
          </cell>
          <cell r="F5934">
            <v>38657</v>
          </cell>
          <cell r="G5934">
            <v>-97598</v>
          </cell>
          <cell r="H5934">
            <v>976</v>
          </cell>
        </row>
        <row r="5935">
          <cell r="A5935">
            <v>36641</v>
          </cell>
          <cell r="B5935" t="str">
            <v>AGG-GAS-IDX</v>
          </cell>
          <cell r="C5935" t="str">
            <v>NG-NYMEX</v>
          </cell>
          <cell r="D5935" t="str">
            <v>FT-DENVER-IDX</v>
          </cell>
          <cell r="E5935" t="str">
            <v>I</v>
          </cell>
          <cell r="F5935">
            <v>38687</v>
          </cell>
          <cell r="G5935">
            <v>0</v>
          </cell>
          <cell r="H5935">
            <v>0</v>
          </cell>
        </row>
        <row r="5936">
          <cell r="A5936">
            <v>36641</v>
          </cell>
          <cell r="B5936" t="str">
            <v>AGG-GAS-IDX</v>
          </cell>
          <cell r="C5936" t="str">
            <v>NG-NYMEX</v>
          </cell>
          <cell r="D5936" t="str">
            <v>FT-DENVER-IDX</v>
          </cell>
          <cell r="E5936" t="str">
            <v>I</v>
          </cell>
          <cell r="F5936">
            <v>38718</v>
          </cell>
          <cell r="G5936">
            <v>0</v>
          </cell>
          <cell r="H5936">
            <v>0</v>
          </cell>
        </row>
        <row r="5937">
          <cell r="A5937">
            <v>36641</v>
          </cell>
          <cell r="B5937" t="str">
            <v>AGG-GAS-IDX</v>
          </cell>
          <cell r="C5937" t="str">
            <v>NG-NYMEX</v>
          </cell>
          <cell r="D5937" t="str">
            <v>FT-DENVER-IDX</v>
          </cell>
          <cell r="E5937" t="str">
            <v>I</v>
          </cell>
          <cell r="F5937">
            <v>38749</v>
          </cell>
          <cell r="G5937">
            <v>-89440</v>
          </cell>
          <cell r="H5937">
            <v>-3016</v>
          </cell>
        </row>
        <row r="5938">
          <cell r="A5938">
            <v>36641</v>
          </cell>
          <cell r="B5938" t="str">
            <v>AGG-GAS-IDX</v>
          </cell>
          <cell r="C5938" t="str">
            <v>NG-NYMEX</v>
          </cell>
          <cell r="D5938" t="str">
            <v>FT-DENVER-IDX</v>
          </cell>
          <cell r="E5938" t="str">
            <v>I</v>
          </cell>
          <cell r="F5938">
            <v>38777</v>
          </cell>
          <cell r="G5938">
            <v>-98473</v>
          </cell>
          <cell r="H5938">
            <v>-5159</v>
          </cell>
        </row>
        <row r="5939">
          <cell r="A5939">
            <v>36641</v>
          </cell>
          <cell r="B5939" t="str">
            <v>AGG-GAS-IDX</v>
          </cell>
          <cell r="C5939" t="str">
            <v>NG-NYMEX</v>
          </cell>
          <cell r="D5939" t="str">
            <v>FT-DENVER-IDX</v>
          </cell>
          <cell r="E5939" t="str">
            <v>I</v>
          </cell>
          <cell r="F5939">
            <v>38808</v>
          </cell>
          <cell r="G5939">
            <v>-94710</v>
          </cell>
          <cell r="H5939">
            <v>-4982</v>
          </cell>
        </row>
        <row r="5940">
          <cell r="A5940">
            <v>36641</v>
          </cell>
          <cell r="B5940" t="str">
            <v>AGG-GAS-IDX</v>
          </cell>
          <cell r="C5940" t="str">
            <v>NG-NYMEX</v>
          </cell>
          <cell r="D5940" t="str">
            <v>FT-DENVER-IDX</v>
          </cell>
          <cell r="E5940" t="str">
            <v>I</v>
          </cell>
          <cell r="F5940">
            <v>38838</v>
          </cell>
          <cell r="G5940">
            <v>-97284</v>
          </cell>
          <cell r="H5940">
            <v>-5083</v>
          </cell>
        </row>
        <row r="5941">
          <cell r="A5941">
            <v>36641</v>
          </cell>
          <cell r="B5941" t="str">
            <v>AGG-GAS-IDX</v>
          </cell>
          <cell r="C5941" t="str">
            <v>NG-NYMEX</v>
          </cell>
          <cell r="D5941" t="str">
            <v>FT-DENVER-IDX</v>
          </cell>
          <cell r="E5941" t="str">
            <v>I</v>
          </cell>
          <cell r="F5941">
            <v>38869</v>
          </cell>
          <cell r="G5941">
            <v>-93566</v>
          </cell>
          <cell r="H5941">
            <v>-4869</v>
          </cell>
        </row>
        <row r="5942">
          <cell r="A5942">
            <v>36641</v>
          </cell>
          <cell r="B5942" t="str">
            <v>AGG-GAS-IDX</v>
          </cell>
          <cell r="C5942" t="str">
            <v>NG-NYMEX</v>
          </cell>
          <cell r="D5942" t="str">
            <v>FT-DENVER-IDX</v>
          </cell>
          <cell r="E5942" t="str">
            <v>I</v>
          </cell>
          <cell r="F5942">
            <v>38899</v>
          </cell>
          <cell r="G5942">
            <v>-96108</v>
          </cell>
          <cell r="H5942">
            <v>-4715</v>
          </cell>
        </row>
        <row r="5943">
          <cell r="A5943">
            <v>36641</v>
          </cell>
          <cell r="B5943" t="str">
            <v>AGG-GAS-IDX</v>
          </cell>
          <cell r="C5943" t="str">
            <v>NG-NYMEX</v>
          </cell>
          <cell r="D5943" t="str">
            <v>FT-DENVER-IDX</v>
          </cell>
          <cell r="E5943" t="str">
            <v>I</v>
          </cell>
          <cell r="F5943">
            <v>38930</v>
          </cell>
          <cell r="G5943">
            <v>-95515</v>
          </cell>
          <cell r="H5943">
            <v>-4524</v>
          </cell>
        </row>
        <row r="5944">
          <cell r="A5944">
            <v>36641</v>
          </cell>
          <cell r="B5944" t="str">
            <v>AGG-GAS-IDX</v>
          </cell>
          <cell r="C5944" t="str">
            <v>NG-NYMEX</v>
          </cell>
          <cell r="D5944" t="str">
            <v>FT-DENVER-IDX</v>
          </cell>
          <cell r="E5944" t="str">
            <v>I</v>
          </cell>
          <cell r="F5944">
            <v>38961</v>
          </cell>
          <cell r="G5944">
            <v>-91863</v>
          </cell>
          <cell r="H5944">
            <v>-4224</v>
          </cell>
        </row>
        <row r="5945">
          <cell r="A5945">
            <v>36641</v>
          </cell>
          <cell r="B5945" t="str">
            <v>AGG-GAS-IDX</v>
          </cell>
          <cell r="C5945" t="str">
            <v>NG-NYMEX</v>
          </cell>
          <cell r="D5945" t="str">
            <v>FT-DENVER-IDX</v>
          </cell>
          <cell r="E5945" t="str">
            <v>I</v>
          </cell>
          <cell r="F5945">
            <v>38991</v>
          </cell>
          <cell r="G5945">
            <v>-94358</v>
          </cell>
          <cell r="H5945">
            <v>-4209</v>
          </cell>
        </row>
        <row r="5946">
          <cell r="A5946">
            <v>36641</v>
          </cell>
          <cell r="B5946" t="str">
            <v>AGG-GAS-IDX</v>
          </cell>
          <cell r="C5946" t="str">
            <v>NG-NYMEX</v>
          </cell>
          <cell r="D5946" t="str">
            <v>FT-DENVER-IDX</v>
          </cell>
          <cell r="E5946" t="str">
            <v>I</v>
          </cell>
          <cell r="F5946">
            <v>39022</v>
          </cell>
          <cell r="G5946">
            <v>-90750</v>
          </cell>
          <cell r="H5946">
            <v>-3251</v>
          </cell>
        </row>
        <row r="5947">
          <cell r="A5947">
            <v>36641</v>
          </cell>
          <cell r="B5947" t="str">
            <v>AGG-GAS-IDX</v>
          </cell>
          <cell r="C5947" t="str">
            <v>NG-NYMEX</v>
          </cell>
          <cell r="D5947" t="str">
            <v>FT-DENVER-IDX</v>
          </cell>
          <cell r="E5947" t="str">
            <v>I</v>
          </cell>
          <cell r="F5947">
            <v>39052</v>
          </cell>
          <cell r="G5947">
            <v>0</v>
          </cell>
          <cell r="H5947">
            <v>0</v>
          </cell>
        </row>
        <row r="5948">
          <cell r="A5948">
            <v>36641</v>
          </cell>
          <cell r="B5948" t="str">
            <v>AGG-GAS-IDX</v>
          </cell>
          <cell r="C5948" t="str">
            <v>NG-NYMEX</v>
          </cell>
          <cell r="D5948" t="str">
            <v>FT-DENVER-IDX</v>
          </cell>
          <cell r="E5948" t="str">
            <v>I</v>
          </cell>
          <cell r="F5948">
            <v>39083</v>
          </cell>
          <cell r="G5948">
            <v>0</v>
          </cell>
          <cell r="H5948">
            <v>0</v>
          </cell>
        </row>
        <row r="5949">
          <cell r="A5949">
            <v>36641</v>
          </cell>
          <cell r="B5949" t="str">
            <v>AGG-GAS-IDX</v>
          </cell>
          <cell r="C5949" t="str">
            <v>NG-NYMEX</v>
          </cell>
          <cell r="D5949" t="str">
            <v>FT-DENVER-IDX</v>
          </cell>
          <cell r="E5949" t="str">
            <v>I</v>
          </cell>
          <cell r="F5949">
            <v>39114</v>
          </cell>
          <cell r="G5949">
            <v>-83155</v>
          </cell>
          <cell r="H5949">
            <v>-2795</v>
          </cell>
        </row>
        <row r="5950">
          <cell r="A5950">
            <v>36641</v>
          </cell>
          <cell r="B5950" t="str">
            <v>AGG-GAS-IDX</v>
          </cell>
          <cell r="C5950" t="str">
            <v>NG-NYMEX</v>
          </cell>
          <cell r="D5950" t="str">
            <v>FT-DENVER-IDX</v>
          </cell>
          <cell r="E5950" t="str">
            <v>I</v>
          </cell>
          <cell r="F5950">
            <v>39142</v>
          </cell>
          <cell r="G5950">
            <v>-91549</v>
          </cell>
          <cell r="H5950">
            <v>-4719</v>
          </cell>
        </row>
        <row r="5951">
          <cell r="A5951">
            <v>36641</v>
          </cell>
          <cell r="B5951" t="str">
            <v>AGG-GAS-IDX</v>
          </cell>
          <cell r="C5951" t="str">
            <v>NG-NYMEX</v>
          </cell>
          <cell r="D5951" t="str">
            <v>FT-DENVER-IDX</v>
          </cell>
          <cell r="E5951" t="str">
            <v>I</v>
          </cell>
          <cell r="F5951">
            <v>39173</v>
          </cell>
          <cell r="G5951">
            <v>-88047</v>
          </cell>
          <cell r="H5951">
            <v>-4555</v>
          </cell>
        </row>
        <row r="5952">
          <cell r="A5952">
            <v>36641</v>
          </cell>
          <cell r="B5952" t="str">
            <v>AGG-GAS-IDX</v>
          </cell>
          <cell r="C5952" t="str">
            <v>NG-NYMEX</v>
          </cell>
          <cell r="D5952" t="str">
            <v>FT-DENVER-IDX</v>
          </cell>
          <cell r="E5952" t="str">
            <v>I</v>
          </cell>
          <cell r="F5952">
            <v>39203</v>
          </cell>
          <cell r="G5952">
            <v>-90437</v>
          </cell>
          <cell r="H5952">
            <v>-4647</v>
          </cell>
        </row>
        <row r="5953">
          <cell r="A5953">
            <v>36641</v>
          </cell>
          <cell r="B5953" t="str">
            <v>AGG-GAS-IDX</v>
          </cell>
          <cell r="C5953" t="str">
            <v>NG-NYMEX</v>
          </cell>
          <cell r="D5953" t="str">
            <v>FT-DENVER-IDX</v>
          </cell>
          <cell r="E5953" t="str">
            <v>I</v>
          </cell>
          <cell r="F5953">
            <v>39234</v>
          </cell>
          <cell r="G5953">
            <v>-86983</v>
          </cell>
          <cell r="H5953">
            <v>-4392</v>
          </cell>
        </row>
        <row r="5954">
          <cell r="A5954">
            <v>36641</v>
          </cell>
          <cell r="B5954" t="str">
            <v>AGG-GAS-IDX</v>
          </cell>
          <cell r="C5954" t="str">
            <v>NG-NYMEX</v>
          </cell>
          <cell r="D5954" t="str">
            <v>FT-DENVER-IDX</v>
          </cell>
          <cell r="E5954" t="str">
            <v>I</v>
          </cell>
          <cell r="F5954">
            <v>39264</v>
          </cell>
          <cell r="G5954">
            <v>-89349</v>
          </cell>
          <cell r="H5954">
            <v>-4216</v>
          </cell>
        </row>
        <row r="5955">
          <cell r="A5955">
            <v>36641</v>
          </cell>
          <cell r="B5955" t="str">
            <v>AGG-GAS-IDX</v>
          </cell>
          <cell r="C5955" t="str">
            <v>NG-NYMEX</v>
          </cell>
          <cell r="D5955" t="str">
            <v>FT-DENVER-IDX</v>
          </cell>
          <cell r="E5955" t="str">
            <v>I</v>
          </cell>
          <cell r="F5955">
            <v>39295</v>
          </cell>
          <cell r="G5955">
            <v>-88801</v>
          </cell>
          <cell r="H5955">
            <v>-4026</v>
          </cell>
        </row>
        <row r="5956">
          <cell r="A5956">
            <v>36641</v>
          </cell>
          <cell r="B5956" t="str">
            <v>AGG-GAS-IDX</v>
          </cell>
          <cell r="C5956" t="str">
            <v>NG-NYMEX</v>
          </cell>
          <cell r="D5956" t="str">
            <v>FT-DENVER-IDX</v>
          </cell>
          <cell r="E5956" t="str">
            <v>I</v>
          </cell>
          <cell r="F5956">
            <v>39326</v>
          </cell>
          <cell r="G5956">
            <v>-85409</v>
          </cell>
          <cell r="H5956">
            <v>-3764</v>
          </cell>
        </row>
        <row r="5957">
          <cell r="A5957">
            <v>36641</v>
          </cell>
          <cell r="B5957" t="str">
            <v>AGG-GAS-IDX</v>
          </cell>
          <cell r="C5957" t="str">
            <v>NG-NYMEX</v>
          </cell>
          <cell r="D5957" t="str">
            <v>FT-DENVER-IDX</v>
          </cell>
          <cell r="E5957" t="str">
            <v>I</v>
          </cell>
          <cell r="F5957">
            <v>39356</v>
          </cell>
          <cell r="G5957">
            <v>-87731</v>
          </cell>
          <cell r="H5957">
            <v>-3776</v>
          </cell>
        </row>
        <row r="5958">
          <cell r="A5958">
            <v>36641</v>
          </cell>
          <cell r="B5958" t="str">
            <v>AGG-GAS-IDX</v>
          </cell>
          <cell r="C5958" t="str">
            <v>NG-NYMEX</v>
          </cell>
          <cell r="D5958" t="str">
            <v>FT-DENVER-IDX</v>
          </cell>
          <cell r="E5958" t="str">
            <v>I</v>
          </cell>
          <cell r="F5958">
            <v>39387</v>
          </cell>
          <cell r="G5958">
            <v>-84380</v>
          </cell>
          <cell r="H5958">
            <v>-2930</v>
          </cell>
        </row>
        <row r="5959">
          <cell r="A5959">
            <v>36641</v>
          </cell>
          <cell r="B5959" t="str">
            <v>AGG-GAS-IDX</v>
          </cell>
          <cell r="C5959" t="str">
            <v>NG-NYMEX</v>
          </cell>
          <cell r="D5959" t="str">
            <v>FT-DENVER-IDX</v>
          </cell>
          <cell r="E5959" t="str">
            <v>I</v>
          </cell>
          <cell r="F5959">
            <v>39417</v>
          </cell>
          <cell r="G5959">
            <v>0</v>
          </cell>
          <cell r="H5959">
            <v>0</v>
          </cell>
        </row>
        <row r="5960">
          <cell r="A5960">
            <v>36641</v>
          </cell>
          <cell r="B5960" t="str">
            <v>AGG-GAS-IDX</v>
          </cell>
          <cell r="C5960" t="str">
            <v>NG-NYMEX</v>
          </cell>
          <cell r="D5960" t="str">
            <v>FT-DENVER-IDX</v>
          </cell>
          <cell r="E5960" t="str">
            <v>I</v>
          </cell>
          <cell r="F5960">
            <v>39448</v>
          </cell>
          <cell r="G5960">
            <v>0</v>
          </cell>
          <cell r="H5960">
            <v>0</v>
          </cell>
        </row>
        <row r="5961">
          <cell r="A5961">
            <v>36641</v>
          </cell>
          <cell r="B5961" t="str">
            <v>AGG-GAS-IDX</v>
          </cell>
          <cell r="C5961" t="str">
            <v>NG-NYMEX</v>
          </cell>
          <cell r="D5961" t="str">
            <v>FT-DENVER-IDX</v>
          </cell>
          <cell r="E5961" t="str">
            <v>I</v>
          </cell>
          <cell r="F5961">
            <v>39479</v>
          </cell>
          <cell r="G5961">
            <v>-80089</v>
          </cell>
          <cell r="H5961">
            <v>-802</v>
          </cell>
        </row>
        <row r="5962">
          <cell r="A5962">
            <v>36641</v>
          </cell>
          <cell r="B5962" t="str">
            <v>AGG-GAS-IDX</v>
          </cell>
          <cell r="C5962" t="str">
            <v>NG-NYMEX</v>
          </cell>
          <cell r="D5962" t="str">
            <v>FT-DENVER-IDX</v>
          </cell>
          <cell r="E5962" t="str">
            <v>I</v>
          </cell>
          <cell r="F5962">
            <v>39508</v>
          </cell>
          <cell r="G5962">
            <v>-85120</v>
          </cell>
          <cell r="H5962">
            <v>-1445</v>
          </cell>
        </row>
        <row r="5963">
          <cell r="A5963">
            <v>36641</v>
          </cell>
          <cell r="B5963" t="str">
            <v>AGG-GAS-IDX</v>
          </cell>
          <cell r="C5963" t="str">
            <v>NG-NYMEX</v>
          </cell>
          <cell r="D5963" t="str">
            <v>FT-DENVER-IDX</v>
          </cell>
          <cell r="E5963" t="str">
            <v>I</v>
          </cell>
          <cell r="F5963">
            <v>39539</v>
          </cell>
          <cell r="G5963">
            <v>-81867</v>
          </cell>
          <cell r="H5963">
            <v>-1376</v>
          </cell>
        </row>
        <row r="5964">
          <cell r="A5964">
            <v>36641</v>
          </cell>
          <cell r="B5964" t="str">
            <v>AGG-GAS-IDX</v>
          </cell>
          <cell r="C5964" t="str">
            <v>NG-NYMEX</v>
          </cell>
          <cell r="D5964" t="str">
            <v>FT-DENVER-IDX</v>
          </cell>
          <cell r="E5964" t="str">
            <v>I</v>
          </cell>
          <cell r="F5964">
            <v>39569</v>
          </cell>
          <cell r="G5964">
            <v>-84093</v>
          </cell>
          <cell r="H5964">
            <v>-1372</v>
          </cell>
        </row>
        <row r="5965">
          <cell r="A5965">
            <v>36641</v>
          </cell>
          <cell r="B5965" t="str">
            <v>AGG-GAS-IDX</v>
          </cell>
          <cell r="C5965" t="str">
            <v>NG-NYMEX</v>
          </cell>
          <cell r="D5965" t="str">
            <v>FT-DENVER-IDX</v>
          </cell>
          <cell r="E5965" t="str">
            <v>I</v>
          </cell>
          <cell r="F5965">
            <v>39600</v>
          </cell>
          <cell r="G5965">
            <v>-80879</v>
          </cell>
          <cell r="H5965">
            <v>-1154</v>
          </cell>
        </row>
        <row r="5966">
          <cell r="A5966">
            <v>36641</v>
          </cell>
          <cell r="B5966" t="str">
            <v>AGG-GAS-IDX</v>
          </cell>
          <cell r="C5966" t="str">
            <v>NG-NYMEX</v>
          </cell>
          <cell r="D5966" t="str">
            <v>FT-DENVER-IDX</v>
          </cell>
          <cell r="E5966" t="str">
            <v>I</v>
          </cell>
          <cell r="F5966">
            <v>39630</v>
          </cell>
          <cell r="G5966">
            <v>-83077</v>
          </cell>
          <cell r="H5966">
            <v>-990</v>
          </cell>
        </row>
        <row r="5967">
          <cell r="A5967">
            <v>36641</v>
          </cell>
          <cell r="B5967" t="str">
            <v>AGG-GAS-IDX</v>
          </cell>
          <cell r="C5967" t="str">
            <v>NG-NYMEX</v>
          </cell>
          <cell r="D5967" t="str">
            <v>FT-DENVER-IDX</v>
          </cell>
          <cell r="E5967" t="str">
            <v>I</v>
          </cell>
          <cell r="F5967">
            <v>39661</v>
          </cell>
          <cell r="G5967">
            <v>-82566</v>
          </cell>
          <cell r="H5967">
            <v>-1008</v>
          </cell>
        </row>
        <row r="5968">
          <cell r="A5968">
            <v>36641</v>
          </cell>
          <cell r="B5968" t="str">
            <v>AGG-GAS-IDX</v>
          </cell>
          <cell r="C5968" t="str">
            <v>NG-NYMEX</v>
          </cell>
          <cell r="D5968" t="str">
            <v>FT-DENVER-IDX</v>
          </cell>
          <cell r="E5968" t="str">
            <v>I</v>
          </cell>
          <cell r="F5968">
            <v>39692</v>
          </cell>
          <cell r="G5968">
            <v>-79410</v>
          </cell>
          <cell r="H5968">
            <v>-901</v>
          </cell>
        </row>
        <row r="5969">
          <cell r="A5969">
            <v>36641</v>
          </cell>
          <cell r="B5969" t="str">
            <v>AGG-GAS-IDX</v>
          </cell>
          <cell r="C5969" t="str">
            <v>NG-NYMEX</v>
          </cell>
          <cell r="D5969" t="str">
            <v>FT-DENVER-IDX</v>
          </cell>
          <cell r="E5969" t="str">
            <v>I</v>
          </cell>
          <cell r="F5969">
            <v>39722</v>
          </cell>
          <cell r="G5969">
            <v>-81568</v>
          </cell>
          <cell r="H5969">
            <v>0</v>
          </cell>
        </row>
        <row r="5970">
          <cell r="A5970">
            <v>36641</v>
          </cell>
          <cell r="B5970" t="str">
            <v>AGG-GAS-IDX</v>
          </cell>
          <cell r="C5970" t="str">
            <v>NG-NYMEX</v>
          </cell>
          <cell r="D5970" t="str">
            <v>FT-DENVER-IDX</v>
          </cell>
          <cell r="E5970" t="str">
            <v>I</v>
          </cell>
          <cell r="F5970">
            <v>39753</v>
          </cell>
          <cell r="G5970">
            <v>-78451</v>
          </cell>
          <cell r="H5970">
            <v>0</v>
          </cell>
        </row>
        <row r="5971">
          <cell r="A5971">
            <v>36641</v>
          </cell>
          <cell r="B5971" t="str">
            <v>AGG-GAS-IDX</v>
          </cell>
          <cell r="C5971" t="str">
            <v>NG-NYMEX</v>
          </cell>
          <cell r="D5971" t="str">
            <v>FT-DENVER-IDX</v>
          </cell>
          <cell r="E5971" t="str">
            <v>I</v>
          </cell>
          <cell r="F5971">
            <v>39783</v>
          </cell>
          <cell r="G5971">
            <v>0</v>
          </cell>
          <cell r="H5971">
            <v>0</v>
          </cell>
        </row>
        <row r="5972">
          <cell r="A5972">
            <v>36641</v>
          </cell>
          <cell r="B5972" t="str">
            <v>AGG-GAS-IDX</v>
          </cell>
          <cell r="C5972" t="str">
            <v>NG-NYMEX</v>
          </cell>
          <cell r="D5972" t="str">
            <v>FT-EAST-IDX</v>
          </cell>
          <cell r="E5972" t="str">
            <v>I</v>
          </cell>
          <cell r="F5972">
            <v>36617</v>
          </cell>
          <cell r="G5972">
            <v>10484965</v>
          </cell>
          <cell r="H5972">
            <v>-26712</v>
          </cell>
        </row>
        <row r="5973">
          <cell r="A5973">
            <v>36641</v>
          </cell>
          <cell r="B5973" t="str">
            <v>AGG-GAS-IDX</v>
          </cell>
          <cell r="C5973" t="str">
            <v>NG-NYMEX</v>
          </cell>
          <cell r="D5973" t="str">
            <v>FT-EAST-IDX</v>
          </cell>
          <cell r="E5973" t="str">
            <v>I</v>
          </cell>
          <cell r="F5973">
            <v>36647</v>
          </cell>
          <cell r="G5973">
            <v>9366691</v>
          </cell>
          <cell r="H5973">
            <v>-7897</v>
          </cell>
        </row>
        <row r="5974">
          <cell r="A5974">
            <v>36641</v>
          </cell>
          <cell r="B5974" t="str">
            <v>AGG-GAS-IDX</v>
          </cell>
          <cell r="C5974" t="str">
            <v>NG-NYMEX</v>
          </cell>
          <cell r="D5974" t="str">
            <v>FT-EAST-IDX</v>
          </cell>
          <cell r="E5974" t="str">
            <v>I</v>
          </cell>
          <cell r="F5974">
            <v>36678</v>
          </cell>
          <cell r="G5974">
            <v>4605173</v>
          </cell>
          <cell r="H5974">
            <v>-6823</v>
          </cell>
        </row>
        <row r="5975">
          <cell r="A5975">
            <v>36641</v>
          </cell>
          <cell r="B5975" t="str">
            <v>AGG-GAS-IDX</v>
          </cell>
          <cell r="C5975" t="str">
            <v>NG-NYMEX</v>
          </cell>
          <cell r="D5975" t="str">
            <v>FT-EAST-IDX</v>
          </cell>
          <cell r="E5975" t="str">
            <v>I</v>
          </cell>
          <cell r="F5975">
            <v>36708</v>
          </cell>
          <cell r="G5975">
            <v>4059805</v>
          </cell>
          <cell r="H5975">
            <v>-17925</v>
          </cell>
        </row>
        <row r="5976">
          <cell r="A5976">
            <v>36641</v>
          </cell>
          <cell r="B5976" t="str">
            <v>AGG-GAS-IDX</v>
          </cell>
          <cell r="C5976" t="str">
            <v>NG-NYMEX</v>
          </cell>
          <cell r="D5976" t="str">
            <v>FT-EAST-IDX</v>
          </cell>
          <cell r="E5976" t="str">
            <v>I</v>
          </cell>
          <cell r="F5976">
            <v>36739</v>
          </cell>
          <cell r="G5976">
            <v>1633780</v>
          </cell>
          <cell r="H5976">
            <v>-18792</v>
          </cell>
        </row>
        <row r="5977">
          <cell r="A5977">
            <v>36641</v>
          </cell>
          <cell r="B5977" t="str">
            <v>AGG-GAS-IDX</v>
          </cell>
          <cell r="C5977" t="str">
            <v>NG-NYMEX</v>
          </cell>
          <cell r="D5977" t="str">
            <v>FT-EAST-IDX</v>
          </cell>
          <cell r="E5977" t="str">
            <v>I</v>
          </cell>
          <cell r="F5977">
            <v>36770</v>
          </cell>
          <cell r="G5977">
            <v>2181100</v>
          </cell>
          <cell r="H5977">
            <v>-17189</v>
          </cell>
        </row>
        <row r="5978">
          <cell r="A5978">
            <v>36641</v>
          </cell>
          <cell r="B5978" t="str">
            <v>AGG-GAS-IDX</v>
          </cell>
          <cell r="C5978" t="str">
            <v>NG-NYMEX</v>
          </cell>
          <cell r="D5978" t="str">
            <v>FT-EAST-IDX</v>
          </cell>
          <cell r="E5978" t="str">
            <v>I</v>
          </cell>
          <cell r="F5978">
            <v>36800</v>
          </cell>
          <cell r="G5978">
            <v>5299107</v>
          </cell>
          <cell r="H5978">
            <v>-18240</v>
          </cell>
        </row>
        <row r="5979">
          <cell r="A5979">
            <v>36641</v>
          </cell>
          <cell r="B5979" t="str">
            <v>AGG-GAS-IDX</v>
          </cell>
          <cell r="C5979" t="str">
            <v>NG-NYMEX</v>
          </cell>
          <cell r="D5979" t="str">
            <v>FT-EAST-IDX</v>
          </cell>
          <cell r="E5979" t="str">
            <v>I</v>
          </cell>
          <cell r="F5979">
            <v>36831</v>
          </cell>
          <cell r="G5979">
            <v>-2420327</v>
          </cell>
          <cell r="H5979">
            <v>-197325</v>
          </cell>
        </row>
        <row r="5980">
          <cell r="A5980">
            <v>36641</v>
          </cell>
          <cell r="B5980" t="str">
            <v>AGG-GAS-IDX</v>
          </cell>
          <cell r="C5980" t="str">
            <v>NG-NYMEX</v>
          </cell>
          <cell r="D5980" t="str">
            <v>FT-EAST-IDX</v>
          </cell>
          <cell r="E5980" t="str">
            <v>I</v>
          </cell>
          <cell r="F5980">
            <v>36861</v>
          </cell>
          <cell r="G5980">
            <v>-2908209</v>
          </cell>
          <cell r="H5980">
            <v>20808</v>
          </cell>
        </row>
        <row r="5981">
          <cell r="A5981">
            <v>36641</v>
          </cell>
          <cell r="B5981" t="str">
            <v>AGG-GAS-IDX</v>
          </cell>
          <cell r="C5981" t="str">
            <v>NG-NYMEX</v>
          </cell>
          <cell r="D5981" t="str">
            <v>FT-EAST-IDX</v>
          </cell>
          <cell r="E5981" t="str">
            <v>I</v>
          </cell>
          <cell r="F5981">
            <v>36892</v>
          </cell>
          <cell r="G5981">
            <v>-2187746</v>
          </cell>
          <cell r="H5981">
            <v>31301</v>
          </cell>
        </row>
        <row r="5982">
          <cell r="A5982">
            <v>36641</v>
          </cell>
          <cell r="B5982" t="str">
            <v>AGG-GAS-IDX</v>
          </cell>
          <cell r="C5982" t="str">
            <v>NG-NYMEX</v>
          </cell>
          <cell r="D5982" t="str">
            <v>FT-EAST-IDX</v>
          </cell>
          <cell r="E5982" t="str">
            <v>I</v>
          </cell>
          <cell r="F5982">
            <v>36923</v>
          </cell>
          <cell r="G5982">
            <v>-3353959</v>
          </cell>
          <cell r="H5982">
            <v>10812</v>
          </cell>
        </row>
        <row r="5983">
          <cell r="A5983">
            <v>36641</v>
          </cell>
          <cell r="B5983" t="str">
            <v>AGG-GAS-IDX</v>
          </cell>
          <cell r="C5983" t="str">
            <v>NG-NYMEX</v>
          </cell>
          <cell r="D5983" t="str">
            <v>FT-EAST-IDX</v>
          </cell>
          <cell r="E5983" t="str">
            <v>I</v>
          </cell>
          <cell r="F5983">
            <v>36951</v>
          </cell>
          <cell r="G5983">
            <v>-2826365</v>
          </cell>
          <cell r="H5983">
            <v>-22259</v>
          </cell>
        </row>
        <row r="5984">
          <cell r="A5984">
            <v>36641</v>
          </cell>
          <cell r="B5984" t="str">
            <v>AGG-GAS-IDX</v>
          </cell>
          <cell r="C5984" t="str">
            <v>NG-NYMEX</v>
          </cell>
          <cell r="D5984" t="str">
            <v>FT-EAST-IDX</v>
          </cell>
          <cell r="E5984" t="str">
            <v>I</v>
          </cell>
          <cell r="F5984">
            <v>36982</v>
          </cell>
          <cell r="G5984">
            <v>-4028991</v>
          </cell>
          <cell r="H5984">
            <v>1212</v>
          </cell>
        </row>
        <row r="5985">
          <cell r="A5985">
            <v>36641</v>
          </cell>
          <cell r="B5985" t="str">
            <v>AGG-GAS-IDX</v>
          </cell>
          <cell r="C5985" t="str">
            <v>NG-NYMEX</v>
          </cell>
          <cell r="D5985" t="str">
            <v>FT-EAST-IDX</v>
          </cell>
          <cell r="E5985" t="str">
            <v>I</v>
          </cell>
          <cell r="F5985">
            <v>37012</v>
          </cell>
          <cell r="G5985">
            <v>-5251281</v>
          </cell>
          <cell r="H5985">
            <v>-11138</v>
          </cell>
        </row>
        <row r="5986">
          <cell r="A5986">
            <v>36641</v>
          </cell>
          <cell r="B5986" t="str">
            <v>AGG-GAS-IDX</v>
          </cell>
          <cell r="C5986" t="str">
            <v>NG-NYMEX</v>
          </cell>
          <cell r="D5986" t="str">
            <v>FT-EAST-IDX</v>
          </cell>
          <cell r="E5986" t="str">
            <v>I</v>
          </cell>
          <cell r="F5986">
            <v>37043</v>
          </cell>
          <cell r="G5986">
            <v>-7322331</v>
          </cell>
          <cell r="H5986">
            <v>-11434</v>
          </cell>
        </row>
        <row r="5987">
          <cell r="A5987">
            <v>36641</v>
          </cell>
          <cell r="B5987" t="str">
            <v>AGG-GAS-IDX</v>
          </cell>
          <cell r="C5987" t="str">
            <v>NG-NYMEX</v>
          </cell>
          <cell r="D5987" t="str">
            <v>FT-EAST-IDX</v>
          </cell>
          <cell r="E5987" t="str">
            <v>I</v>
          </cell>
          <cell r="F5987">
            <v>37073</v>
          </cell>
          <cell r="G5987">
            <v>-11858943</v>
          </cell>
          <cell r="H5987">
            <v>7881</v>
          </cell>
        </row>
        <row r="5988">
          <cell r="A5988">
            <v>36641</v>
          </cell>
          <cell r="B5988" t="str">
            <v>AGG-GAS-IDX</v>
          </cell>
          <cell r="C5988" t="str">
            <v>NG-NYMEX</v>
          </cell>
          <cell r="D5988" t="str">
            <v>FT-EAST-IDX</v>
          </cell>
          <cell r="E5988" t="str">
            <v>I</v>
          </cell>
          <cell r="F5988">
            <v>37104</v>
          </cell>
          <cell r="G5988">
            <v>-11491921</v>
          </cell>
          <cell r="H5988">
            <v>9119</v>
          </cell>
        </row>
        <row r="5989">
          <cell r="A5989">
            <v>36641</v>
          </cell>
          <cell r="B5989" t="str">
            <v>AGG-GAS-IDX</v>
          </cell>
          <cell r="C5989" t="str">
            <v>NG-NYMEX</v>
          </cell>
          <cell r="D5989" t="str">
            <v>FT-EAST-IDX</v>
          </cell>
          <cell r="E5989" t="str">
            <v>I</v>
          </cell>
          <cell r="F5989">
            <v>37135</v>
          </cell>
          <cell r="G5989">
            <v>-11101940</v>
          </cell>
          <cell r="H5989">
            <v>8971</v>
          </cell>
        </row>
        <row r="5990">
          <cell r="A5990">
            <v>36641</v>
          </cell>
          <cell r="B5990" t="str">
            <v>AGG-GAS-IDX</v>
          </cell>
          <cell r="C5990" t="str">
            <v>NG-NYMEX</v>
          </cell>
          <cell r="D5990" t="str">
            <v>FT-EAST-IDX</v>
          </cell>
          <cell r="E5990" t="str">
            <v>I</v>
          </cell>
          <cell r="F5990">
            <v>37165</v>
          </cell>
          <cell r="G5990">
            <v>-10387630</v>
          </cell>
          <cell r="H5990">
            <v>14931</v>
          </cell>
        </row>
        <row r="5991">
          <cell r="A5991">
            <v>36641</v>
          </cell>
          <cell r="B5991" t="str">
            <v>AGG-GAS-IDX</v>
          </cell>
          <cell r="C5991" t="str">
            <v>NG-NYMEX</v>
          </cell>
          <cell r="D5991" t="str">
            <v>FT-EAST-IDX</v>
          </cell>
          <cell r="E5991" t="str">
            <v>I</v>
          </cell>
          <cell r="F5991">
            <v>37196</v>
          </cell>
          <cell r="G5991">
            <v>-12652156</v>
          </cell>
          <cell r="H5991">
            <v>4275</v>
          </cell>
        </row>
        <row r="5992">
          <cell r="A5992">
            <v>36641</v>
          </cell>
          <cell r="B5992" t="str">
            <v>AGG-GAS-IDX</v>
          </cell>
          <cell r="C5992" t="str">
            <v>NG-NYMEX</v>
          </cell>
          <cell r="D5992" t="str">
            <v>FT-EAST-IDX</v>
          </cell>
          <cell r="E5992" t="str">
            <v>I</v>
          </cell>
          <cell r="F5992">
            <v>37226</v>
          </cell>
          <cell r="G5992">
            <v>-13130959</v>
          </cell>
          <cell r="H5992">
            <v>24463</v>
          </cell>
        </row>
        <row r="5993">
          <cell r="A5993">
            <v>36641</v>
          </cell>
          <cell r="B5993" t="str">
            <v>AGG-GAS-IDX</v>
          </cell>
          <cell r="C5993" t="str">
            <v>NG-NYMEX</v>
          </cell>
          <cell r="D5993" t="str">
            <v>FT-EAST-IDX</v>
          </cell>
          <cell r="E5993" t="str">
            <v>I</v>
          </cell>
          <cell r="F5993">
            <v>37257</v>
          </cell>
          <cell r="G5993">
            <v>-8886007</v>
          </cell>
          <cell r="H5993">
            <v>17743</v>
          </cell>
        </row>
        <row r="5994">
          <cell r="A5994">
            <v>36641</v>
          </cell>
          <cell r="B5994" t="str">
            <v>AGG-GAS-IDX</v>
          </cell>
          <cell r="C5994" t="str">
            <v>NG-NYMEX</v>
          </cell>
          <cell r="D5994" t="str">
            <v>FT-EAST-IDX</v>
          </cell>
          <cell r="E5994" t="str">
            <v>I</v>
          </cell>
          <cell r="F5994">
            <v>37288</v>
          </cell>
          <cell r="G5994">
            <v>-8411897</v>
          </cell>
          <cell r="H5994">
            <v>5767</v>
          </cell>
        </row>
        <row r="5995">
          <cell r="A5995">
            <v>36641</v>
          </cell>
          <cell r="B5995" t="str">
            <v>AGG-GAS-IDX</v>
          </cell>
          <cell r="C5995" t="str">
            <v>NG-NYMEX</v>
          </cell>
          <cell r="D5995" t="str">
            <v>FT-EAST-IDX</v>
          </cell>
          <cell r="E5995" t="str">
            <v>I</v>
          </cell>
          <cell r="F5995">
            <v>37316</v>
          </cell>
          <cell r="G5995">
            <v>-8916164</v>
          </cell>
          <cell r="H5995">
            <v>-6567</v>
          </cell>
        </row>
        <row r="5996">
          <cell r="A5996">
            <v>36641</v>
          </cell>
          <cell r="B5996" t="str">
            <v>AGG-GAS-IDX</v>
          </cell>
          <cell r="C5996" t="str">
            <v>NG-NYMEX</v>
          </cell>
          <cell r="D5996" t="str">
            <v>FT-EAST-IDX</v>
          </cell>
          <cell r="E5996" t="str">
            <v>I</v>
          </cell>
          <cell r="F5996">
            <v>37347</v>
          </cell>
          <cell r="G5996">
            <v>-7732333</v>
          </cell>
          <cell r="H5996">
            <v>7354</v>
          </cell>
        </row>
        <row r="5997">
          <cell r="A5997">
            <v>36641</v>
          </cell>
          <cell r="B5997" t="str">
            <v>AGG-GAS-IDX</v>
          </cell>
          <cell r="C5997" t="str">
            <v>NG-NYMEX</v>
          </cell>
          <cell r="D5997" t="str">
            <v>FT-EAST-IDX</v>
          </cell>
          <cell r="E5997" t="str">
            <v>I</v>
          </cell>
          <cell r="F5997">
            <v>37377</v>
          </cell>
          <cell r="G5997">
            <v>-9338480</v>
          </cell>
          <cell r="H5997">
            <v>4975</v>
          </cell>
        </row>
        <row r="5998">
          <cell r="A5998">
            <v>36641</v>
          </cell>
          <cell r="B5998" t="str">
            <v>AGG-GAS-IDX</v>
          </cell>
          <cell r="C5998" t="str">
            <v>NG-NYMEX</v>
          </cell>
          <cell r="D5998" t="str">
            <v>FT-EAST-IDX</v>
          </cell>
          <cell r="E5998" t="str">
            <v>I</v>
          </cell>
          <cell r="F5998">
            <v>37408</v>
          </cell>
          <cell r="G5998">
            <v>-9233316</v>
          </cell>
          <cell r="H5998">
            <v>2182</v>
          </cell>
        </row>
        <row r="5999">
          <cell r="A5999">
            <v>36641</v>
          </cell>
          <cell r="B5999" t="str">
            <v>AGG-GAS-IDX</v>
          </cell>
          <cell r="C5999" t="str">
            <v>NG-NYMEX</v>
          </cell>
          <cell r="D5999" t="str">
            <v>FT-EAST-IDX</v>
          </cell>
          <cell r="E5999" t="str">
            <v>I</v>
          </cell>
          <cell r="F5999">
            <v>37438</v>
          </cell>
          <cell r="G5999">
            <v>-8302138</v>
          </cell>
          <cell r="H5999">
            <v>6757</v>
          </cell>
        </row>
        <row r="6000">
          <cell r="A6000">
            <v>36641</v>
          </cell>
          <cell r="B6000" t="str">
            <v>AGG-GAS-IDX</v>
          </cell>
          <cell r="C6000" t="str">
            <v>NG-NYMEX</v>
          </cell>
          <cell r="D6000" t="str">
            <v>FT-EAST-IDX</v>
          </cell>
          <cell r="E6000" t="str">
            <v>I</v>
          </cell>
          <cell r="F6000">
            <v>37469</v>
          </cell>
          <cell r="G6000">
            <v>-8241617</v>
          </cell>
          <cell r="H6000">
            <v>6880</v>
          </cell>
        </row>
        <row r="6001">
          <cell r="A6001">
            <v>36641</v>
          </cell>
          <cell r="B6001" t="str">
            <v>AGG-GAS-IDX</v>
          </cell>
          <cell r="C6001" t="str">
            <v>NG-NYMEX</v>
          </cell>
          <cell r="D6001" t="str">
            <v>FT-EAST-IDX</v>
          </cell>
          <cell r="E6001" t="str">
            <v>I</v>
          </cell>
          <cell r="F6001">
            <v>37500</v>
          </cell>
          <cell r="G6001">
            <v>-7927508</v>
          </cell>
          <cell r="H6001">
            <v>6664</v>
          </cell>
        </row>
        <row r="6002">
          <cell r="A6002">
            <v>36641</v>
          </cell>
          <cell r="B6002" t="str">
            <v>AGG-GAS-IDX</v>
          </cell>
          <cell r="C6002" t="str">
            <v>NG-NYMEX</v>
          </cell>
          <cell r="D6002" t="str">
            <v>FT-EAST-IDX</v>
          </cell>
          <cell r="E6002" t="str">
            <v>I</v>
          </cell>
          <cell r="F6002">
            <v>37530</v>
          </cell>
          <cell r="G6002">
            <v>-6901542</v>
          </cell>
          <cell r="H6002">
            <v>10655</v>
          </cell>
        </row>
        <row r="6003">
          <cell r="A6003">
            <v>36641</v>
          </cell>
          <cell r="B6003" t="str">
            <v>AGG-GAS-IDX</v>
          </cell>
          <cell r="C6003" t="str">
            <v>NG-NYMEX</v>
          </cell>
          <cell r="D6003" t="str">
            <v>FT-EAST-IDX</v>
          </cell>
          <cell r="E6003" t="str">
            <v>I</v>
          </cell>
          <cell r="F6003">
            <v>37561</v>
          </cell>
          <cell r="G6003">
            <v>-6472264</v>
          </cell>
          <cell r="H6003">
            <v>15096</v>
          </cell>
        </row>
        <row r="6004">
          <cell r="A6004">
            <v>36641</v>
          </cell>
          <cell r="B6004" t="str">
            <v>AGG-GAS-IDX</v>
          </cell>
          <cell r="C6004" t="str">
            <v>NG-NYMEX</v>
          </cell>
          <cell r="D6004" t="str">
            <v>FT-EAST-IDX</v>
          </cell>
          <cell r="E6004" t="str">
            <v>I</v>
          </cell>
          <cell r="F6004">
            <v>37591</v>
          </cell>
          <cell r="G6004">
            <v>-6710605</v>
          </cell>
          <cell r="H6004">
            <v>13122</v>
          </cell>
        </row>
        <row r="6005">
          <cell r="A6005">
            <v>36641</v>
          </cell>
          <cell r="B6005" t="str">
            <v>AGG-GAS-IDX</v>
          </cell>
          <cell r="C6005" t="str">
            <v>NG-NYMEX</v>
          </cell>
          <cell r="D6005" t="str">
            <v>FT-EAST-IDX</v>
          </cell>
          <cell r="E6005" t="str">
            <v>I</v>
          </cell>
          <cell r="F6005">
            <v>37622</v>
          </cell>
          <cell r="G6005">
            <v>-7181537</v>
          </cell>
          <cell r="H6005">
            <v>17061</v>
          </cell>
        </row>
        <row r="6006">
          <cell r="A6006">
            <v>36641</v>
          </cell>
          <cell r="B6006" t="str">
            <v>AGG-GAS-IDX</v>
          </cell>
          <cell r="C6006" t="str">
            <v>NG-NYMEX</v>
          </cell>
          <cell r="D6006" t="str">
            <v>FT-EAST-IDX</v>
          </cell>
          <cell r="E6006" t="str">
            <v>I</v>
          </cell>
          <cell r="F6006">
            <v>37653</v>
          </cell>
          <cell r="G6006">
            <v>-6447432</v>
          </cell>
          <cell r="H6006">
            <v>4592</v>
          </cell>
        </row>
        <row r="6007">
          <cell r="A6007">
            <v>36641</v>
          </cell>
          <cell r="B6007" t="str">
            <v>AGG-GAS-IDX</v>
          </cell>
          <cell r="C6007" t="str">
            <v>NG-NYMEX</v>
          </cell>
          <cell r="D6007" t="str">
            <v>FT-EAST-IDX</v>
          </cell>
          <cell r="E6007" t="str">
            <v>I</v>
          </cell>
          <cell r="F6007">
            <v>37681</v>
          </cell>
          <cell r="G6007">
            <v>-7039056</v>
          </cell>
          <cell r="H6007">
            <v>-12060</v>
          </cell>
        </row>
        <row r="6008">
          <cell r="A6008">
            <v>36641</v>
          </cell>
          <cell r="B6008" t="str">
            <v>AGG-GAS-IDX</v>
          </cell>
          <cell r="C6008" t="str">
            <v>NG-NYMEX</v>
          </cell>
          <cell r="D6008" t="str">
            <v>FT-EAST-IDX</v>
          </cell>
          <cell r="E6008" t="str">
            <v>I</v>
          </cell>
          <cell r="F6008">
            <v>37712</v>
          </cell>
          <cell r="G6008">
            <v>-6778042</v>
          </cell>
          <cell r="H6008">
            <v>10813</v>
          </cell>
        </row>
        <row r="6009">
          <cell r="A6009">
            <v>36641</v>
          </cell>
          <cell r="B6009" t="str">
            <v>AGG-GAS-IDX</v>
          </cell>
          <cell r="C6009" t="str">
            <v>NG-NYMEX</v>
          </cell>
          <cell r="D6009" t="str">
            <v>FT-EAST-IDX</v>
          </cell>
          <cell r="E6009" t="str">
            <v>I</v>
          </cell>
          <cell r="F6009">
            <v>37742</v>
          </cell>
          <cell r="G6009">
            <v>-8279025</v>
          </cell>
          <cell r="H6009">
            <v>9417</v>
          </cell>
        </row>
        <row r="6010">
          <cell r="A6010">
            <v>36641</v>
          </cell>
          <cell r="B6010" t="str">
            <v>AGG-GAS-IDX</v>
          </cell>
          <cell r="C6010" t="str">
            <v>NG-NYMEX</v>
          </cell>
          <cell r="D6010" t="str">
            <v>FT-EAST-IDX</v>
          </cell>
          <cell r="E6010" t="str">
            <v>I</v>
          </cell>
          <cell r="F6010">
            <v>37773</v>
          </cell>
          <cell r="G6010">
            <v>-7961199</v>
          </cell>
          <cell r="H6010">
            <v>3661</v>
          </cell>
        </row>
        <row r="6011">
          <cell r="A6011">
            <v>36641</v>
          </cell>
          <cell r="B6011" t="str">
            <v>AGG-GAS-IDX</v>
          </cell>
          <cell r="C6011" t="str">
            <v>NG-NYMEX</v>
          </cell>
          <cell r="D6011" t="str">
            <v>FT-EAST-IDX</v>
          </cell>
          <cell r="E6011" t="str">
            <v>I</v>
          </cell>
          <cell r="F6011">
            <v>37803</v>
          </cell>
          <cell r="G6011">
            <v>-8815566</v>
          </cell>
          <cell r="H6011">
            <v>8086</v>
          </cell>
        </row>
        <row r="6012">
          <cell r="A6012">
            <v>36641</v>
          </cell>
          <cell r="B6012" t="str">
            <v>AGG-GAS-IDX</v>
          </cell>
          <cell r="C6012" t="str">
            <v>NG-NYMEX</v>
          </cell>
          <cell r="D6012" t="str">
            <v>FT-EAST-IDX</v>
          </cell>
          <cell r="E6012" t="str">
            <v>I</v>
          </cell>
          <cell r="F6012">
            <v>37834</v>
          </cell>
          <cell r="G6012">
            <v>-8760926</v>
          </cell>
          <cell r="H6012">
            <v>7641</v>
          </cell>
        </row>
        <row r="6013">
          <cell r="A6013">
            <v>36641</v>
          </cell>
          <cell r="B6013" t="str">
            <v>AGG-GAS-IDX</v>
          </cell>
          <cell r="C6013" t="str">
            <v>NG-NYMEX</v>
          </cell>
          <cell r="D6013" t="str">
            <v>FT-EAST-IDX</v>
          </cell>
          <cell r="E6013" t="str">
            <v>I</v>
          </cell>
          <cell r="F6013">
            <v>37865</v>
          </cell>
          <cell r="G6013">
            <v>-8428536</v>
          </cell>
          <cell r="H6013">
            <v>7320</v>
          </cell>
        </row>
        <row r="6014">
          <cell r="A6014">
            <v>36641</v>
          </cell>
          <cell r="B6014" t="str">
            <v>AGG-GAS-IDX</v>
          </cell>
          <cell r="C6014" t="str">
            <v>NG-NYMEX</v>
          </cell>
          <cell r="D6014" t="str">
            <v>FT-EAST-IDX</v>
          </cell>
          <cell r="E6014" t="str">
            <v>I</v>
          </cell>
          <cell r="F6014">
            <v>37895</v>
          </cell>
          <cell r="G6014">
            <v>-7486112</v>
          </cell>
          <cell r="H6014">
            <v>10911</v>
          </cell>
        </row>
        <row r="6015">
          <cell r="A6015">
            <v>36641</v>
          </cell>
          <cell r="B6015" t="str">
            <v>AGG-GAS-IDX</v>
          </cell>
          <cell r="C6015" t="str">
            <v>NG-NYMEX</v>
          </cell>
          <cell r="D6015" t="str">
            <v>FT-EAST-IDX</v>
          </cell>
          <cell r="E6015" t="str">
            <v>I</v>
          </cell>
          <cell r="F6015">
            <v>37926</v>
          </cell>
          <cell r="G6015">
            <v>-5756910</v>
          </cell>
          <cell r="H6015">
            <v>4075</v>
          </cell>
        </row>
        <row r="6016">
          <cell r="A6016">
            <v>36641</v>
          </cell>
          <cell r="B6016" t="str">
            <v>AGG-GAS-IDX</v>
          </cell>
          <cell r="C6016" t="str">
            <v>NG-NYMEX</v>
          </cell>
          <cell r="D6016" t="str">
            <v>FT-EAST-IDX</v>
          </cell>
          <cell r="E6016" t="str">
            <v>I</v>
          </cell>
          <cell r="F6016">
            <v>37956</v>
          </cell>
          <cell r="G6016">
            <v>-5971564</v>
          </cell>
          <cell r="H6016">
            <v>16078</v>
          </cell>
        </row>
        <row r="6017">
          <cell r="A6017">
            <v>36641</v>
          </cell>
          <cell r="B6017" t="str">
            <v>AGG-GAS-IDX</v>
          </cell>
          <cell r="C6017" t="str">
            <v>NG-NYMEX</v>
          </cell>
          <cell r="D6017" t="str">
            <v>FT-EAST-IDX</v>
          </cell>
          <cell r="E6017" t="str">
            <v>I</v>
          </cell>
          <cell r="F6017">
            <v>37987</v>
          </cell>
          <cell r="G6017">
            <v>-5934110</v>
          </cell>
          <cell r="H6017">
            <v>23668</v>
          </cell>
        </row>
        <row r="6018">
          <cell r="A6018">
            <v>36641</v>
          </cell>
          <cell r="B6018" t="str">
            <v>AGG-GAS-IDX</v>
          </cell>
          <cell r="C6018" t="str">
            <v>NG-NYMEX</v>
          </cell>
          <cell r="D6018" t="str">
            <v>FT-EAST-IDX</v>
          </cell>
          <cell r="E6018" t="str">
            <v>I</v>
          </cell>
          <cell r="F6018">
            <v>38018</v>
          </cell>
          <cell r="G6018">
            <v>-5517826</v>
          </cell>
          <cell r="H6018">
            <v>5939</v>
          </cell>
        </row>
        <row r="6019">
          <cell r="A6019">
            <v>36641</v>
          </cell>
          <cell r="B6019" t="str">
            <v>AGG-GAS-IDX</v>
          </cell>
          <cell r="C6019" t="str">
            <v>NG-NYMEX</v>
          </cell>
          <cell r="D6019" t="str">
            <v>FT-EAST-IDX</v>
          </cell>
          <cell r="E6019" t="str">
            <v>I</v>
          </cell>
          <cell r="F6019">
            <v>38047</v>
          </cell>
          <cell r="G6019">
            <v>-5809014</v>
          </cell>
          <cell r="H6019">
            <v>-16684</v>
          </cell>
        </row>
        <row r="6020">
          <cell r="A6020">
            <v>36641</v>
          </cell>
          <cell r="B6020" t="str">
            <v>AGG-GAS-IDX</v>
          </cell>
          <cell r="C6020" t="str">
            <v>NG-NYMEX</v>
          </cell>
          <cell r="D6020" t="str">
            <v>FT-EAST-IDX</v>
          </cell>
          <cell r="E6020" t="str">
            <v>I</v>
          </cell>
          <cell r="F6020">
            <v>38078</v>
          </cell>
          <cell r="G6020">
            <v>-5594276</v>
          </cell>
          <cell r="H6020">
            <v>3604</v>
          </cell>
        </row>
        <row r="6021">
          <cell r="A6021">
            <v>36641</v>
          </cell>
          <cell r="B6021" t="str">
            <v>AGG-GAS-IDX</v>
          </cell>
          <cell r="C6021" t="str">
            <v>NG-NYMEX</v>
          </cell>
          <cell r="D6021" t="str">
            <v>FT-EAST-IDX</v>
          </cell>
          <cell r="E6021" t="str">
            <v>I</v>
          </cell>
          <cell r="F6021">
            <v>38108</v>
          </cell>
          <cell r="G6021">
            <v>-6971643</v>
          </cell>
          <cell r="H6021">
            <v>4250</v>
          </cell>
        </row>
        <row r="6022">
          <cell r="A6022">
            <v>36641</v>
          </cell>
          <cell r="B6022" t="str">
            <v>AGG-GAS-IDX</v>
          </cell>
          <cell r="C6022" t="str">
            <v>NG-NYMEX</v>
          </cell>
          <cell r="D6022" t="str">
            <v>FT-EAST-IDX</v>
          </cell>
          <cell r="E6022" t="str">
            <v>I</v>
          </cell>
          <cell r="F6022">
            <v>38139</v>
          </cell>
          <cell r="G6022">
            <v>-6927736</v>
          </cell>
          <cell r="H6022">
            <v>2833</v>
          </cell>
        </row>
        <row r="6023">
          <cell r="A6023">
            <v>36641</v>
          </cell>
          <cell r="B6023" t="str">
            <v>AGG-GAS-IDX</v>
          </cell>
          <cell r="C6023" t="str">
            <v>NG-NYMEX</v>
          </cell>
          <cell r="D6023" t="str">
            <v>FT-EAST-IDX</v>
          </cell>
          <cell r="E6023" t="str">
            <v>I</v>
          </cell>
          <cell r="F6023">
            <v>38169</v>
          </cell>
          <cell r="G6023">
            <v>-7115668</v>
          </cell>
          <cell r="H6023">
            <v>6221</v>
          </cell>
        </row>
        <row r="6024">
          <cell r="A6024">
            <v>36641</v>
          </cell>
          <cell r="B6024" t="str">
            <v>AGG-GAS-IDX</v>
          </cell>
          <cell r="C6024" t="str">
            <v>NG-NYMEX</v>
          </cell>
          <cell r="D6024" t="str">
            <v>FT-EAST-IDX</v>
          </cell>
          <cell r="E6024" t="str">
            <v>I</v>
          </cell>
          <cell r="F6024">
            <v>38200</v>
          </cell>
          <cell r="G6024">
            <v>-7070989</v>
          </cell>
          <cell r="H6024">
            <v>5846</v>
          </cell>
        </row>
        <row r="6025">
          <cell r="A6025">
            <v>36641</v>
          </cell>
          <cell r="B6025" t="str">
            <v>AGG-GAS-IDX</v>
          </cell>
          <cell r="C6025" t="str">
            <v>NG-NYMEX</v>
          </cell>
          <cell r="D6025" t="str">
            <v>FT-EAST-IDX</v>
          </cell>
          <cell r="E6025" t="str">
            <v>I</v>
          </cell>
          <cell r="F6025">
            <v>38231</v>
          </cell>
          <cell r="G6025">
            <v>-6802500</v>
          </cell>
          <cell r="H6025">
            <v>5602</v>
          </cell>
        </row>
        <row r="6026">
          <cell r="A6026">
            <v>36641</v>
          </cell>
          <cell r="B6026" t="str">
            <v>AGG-GAS-IDX</v>
          </cell>
          <cell r="C6026" t="str">
            <v>NG-NYMEX</v>
          </cell>
          <cell r="D6026" t="str">
            <v>FT-EAST-IDX</v>
          </cell>
          <cell r="E6026" t="str">
            <v>I</v>
          </cell>
          <cell r="F6026">
            <v>38261</v>
          </cell>
          <cell r="G6026">
            <v>-5657134</v>
          </cell>
          <cell r="H6026">
            <v>6835</v>
          </cell>
        </row>
        <row r="6027">
          <cell r="A6027">
            <v>36641</v>
          </cell>
          <cell r="B6027" t="str">
            <v>AGG-GAS-IDX</v>
          </cell>
          <cell r="C6027" t="str">
            <v>NG-NYMEX</v>
          </cell>
          <cell r="D6027" t="str">
            <v>FT-EAST-IDX</v>
          </cell>
          <cell r="E6027" t="str">
            <v>I</v>
          </cell>
          <cell r="F6027">
            <v>38292</v>
          </cell>
          <cell r="G6027">
            <v>-5288734</v>
          </cell>
          <cell r="H6027">
            <v>3855</v>
          </cell>
        </row>
        <row r="6028">
          <cell r="A6028">
            <v>36641</v>
          </cell>
          <cell r="B6028" t="str">
            <v>AGG-GAS-IDX</v>
          </cell>
          <cell r="C6028" t="str">
            <v>NG-NYMEX</v>
          </cell>
          <cell r="D6028" t="str">
            <v>FT-EAST-IDX</v>
          </cell>
          <cell r="E6028" t="str">
            <v>I</v>
          </cell>
          <cell r="F6028">
            <v>38322</v>
          </cell>
          <cell r="G6028">
            <v>-5432744</v>
          </cell>
          <cell r="H6028">
            <v>14959</v>
          </cell>
        </row>
        <row r="6029">
          <cell r="A6029">
            <v>36641</v>
          </cell>
          <cell r="B6029" t="str">
            <v>AGG-GAS-IDX</v>
          </cell>
          <cell r="C6029" t="str">
            <v>NG-NYMEX</v>
          </cell>
          <cell r="D6029" t="str">
            <v>FT-EAST-IDX</v>
          </cell>
          <cell r="E6029" t="str">
            <v>I</v>
          </cell>
          <cell r="F6029">
            <v>38353</v>
          </cell>
          <cell r="G6029">
            <v>-5399567</v>
          </cell>
          <cell r="H6029">
            <v>21909</v>
          </cell>
        </row>
        <row r="6030">
          <cell r="A6030">
            <v>36641</v>
          </cell>
          <cell r="B6030" t="str">
            <v>AGG-GAS-IDX</v>
          </cell>
          <cell r="C6030" t="str">
            <v>NG-NYMEX</v>
          </cell>
          <cell r="D6030" t="str">
            <v>FT-EAST-IDX</v>
          </cell>
          <cell r="E6030" t="str">
            <v>I</v>
          </cell>
          <cell r="F6030">
            <v>38384</v>
          </cell>
          <cell r="G6030">
            <v>-4847228</v>
          </cell>
          <cell r="H6030">
            <v>5472</v>
          </cell>
        </row>
        <row r="6031">
          <cell r="A6031">
            <v>36641</v>
          </cell>
          <cell r="B6031" t="str">
            <v>AGG-GAS-IDX</v>
          </cell>
          <cell r="C6031" t="str">
            <v>NG-NYMEX</v>
          </cell>
          <cell r="D6031" t="str">
            <v>FT-EAST-IDX</v>
          </cell>
          <cell r="E6031" t="str">
            <v>I</v>
          </cell>
          <cell r="F6031">
            <v>38412</v>
          </cell>
          <cell r="G6031">
            <v>-5336930</v>
          </cell>
          <cell r="H6031">
            <v>-15519</v>
          </cell>
        </row>
        <row r="6032">
          <cell r="A6032">
            <v>36641</v>
          </cell>
          <cell r="B6032" t="str">
            <v>AGG-GAS-IDX</v>
          </cell>
          <cell r="C6032" t="str">
            <v>NG-NYMEX</v>
          </cell>
          <cell r="D6032" t="str">
            <v>FT-EAST-IDX</v>
          </cell>
          <cell r="E6032" t="str">
            <v>I</v>
          </cell>
          <cell r="F6032">
            <v>38443</v>
          </cell>
          <cell r="G6032">
            <v>-5133177</v>
          </cell>
          <cell r="H6032">
            <v>3402</v>
          </cell>
        </row>
        <row r="6033">
          <cell r="A6033">
            <v>36641</v>
          </cell>
          <cell r="B6033" t="str">
            <v>AGG-GAS-IDX</v>
          </cell>
          <cell r="C6033" t="str">
            <v>NG-NYMEX</v>
          </cell>
          <cell r="D6033" t="str">
            <v>FT-EAST-IDX</v>
          </cell>
          <cell r="E6033" t="str">
            <v>I</v>
          </cell>
          <cell r="F6033">
            <v>38473</v>
          </cell>
          <cell r="G6033">
            <v>-6425017</v>
          </cell>
          <cell r="H6033">
            <v>3952</v>
          </cell>
        </row>
        <row r="6034">
          <cell r="A6034">
            <v>36641</v>
          </cell>
          <cell r="B6034" t="str">
            <v>AGG-GAS-IDX</v>
          </cell>
          <cell r="C6034" t="str">
            <v>NG-NYMEX</v>
          </cell>
          <cell r="D6034" t="str">
            <v>FT-EAST-IDX</v>
          </cell>
          <cell r="E6034" t="str">
            <v>I</v>
          </cell>
          <cell r="F6034">
            <v>38504</v>
          </cell>
          <cell r="G6034">
            <v>-6179703</v>
          </cell>
          <cell r="H6034">
            <v>2583</v>
          </cell>
        </row>
        <row r="6035">
          <cell r="A6035">
            <v>36641</v>
          </cell>
          <cell r="B6035" t="str">
            <v>AGG-GAS-IDX</v>
          </cell>
          <cell r="C6035" t="str">
            <v>NG-NYMEX</v>
          </cell>
          <cell r="D6035" t="str">
            <v>FT-EAST-IDX</v>
          </cell>
          <cell r="E6035" t="str">
            <v>I</v>
          </cell>
          <cell r="F6035">
            <v>38534</v>
          </cell>
          <cell r="G6035">
            <v>-6347847</v>
          </cell>
          <cell r="H6035">
            <v>5442</v>
          </cell>
        </row>
        <row r="6036">
          <cell r="A6036">
            <v>36641</v>
          </cell>
          <cell r="B6036" t="str">
            <v>AGG-GAS-IDX</v>
          </cell>
          <cell r="C6036" t="str">
            <v>NG-NYMEX</v>
          </cell>
          <cell r="D6036" t="str">
            <v>FT-EAST-IDX</v>
          </cell>
          <cell r="E6036" t="str">
            <v>I</v>
          </cell>
          <cell r="F6036">
            <v>38565</v>
          </cell>
          <cell r="G6036">
            <v>-6023454</v>
          </cell>
          <cell r="H6036">
            <v>5054</v>
          </cell>
        </row>
        <row r="6037">
          <cell r="A6037">
            <v>36641</v>
          </cell>
          <cell r="B6037" t="str">
            <v>AGG-GAS-IDX</v>
          </cell>
          <cell r="C6037" t="str">
            <v>NG-NYMEX</v>
          </cell>
          <cell r="D6037" t="str">
            <v>FT-EAST-IDX</v>
          </cell>
          <cell r="E6037" t="str">
            <v>I</v>
          </cell>
          <cell r="F6037">
            <v>38596</v>
          </cell>
          <cell r="G6037">
            <v>-5793412</v>
          </cell>
          <cell r="H6037">
            <v>4846</v>
          </cell>
        </row>
        <row r="6038">
          <cell r="A6038">
            <v>36641</v>
          </cell>
          <cell r="B6038" t="str">
            <v>AGG-GAS-IDX</v>
          </cell>
          <cell r="C6038" t="str">
            <v>NG-NYMEX</v>
          </cell>
          <cell r="D6038" t="str">
            <v>FT-EAST-IDX</v>
          </cell>
          <cell r="E6038" t="str">
            <v>I</v>
          </cell>
          <cell r="F6038">
            <v>38626</v>
          </cell>
          <cell r="G6038">
            <v>-5213300</v>
          </cell>
          <cell r="H6038">
            <v>6027</v>
          </cell>
        </row>
        <row r="6039">
          <cell r="A6039">
            <v>36641</v>
          </cell>
          <cell r="B6039" t="str">
            <v>AGG-GAS-IDX</v>
          </cell>
          <cell r="C6039" t="str">
            <v>NG-NYMEX</v>
          </cell>
          <cell r="D6039" t="str">
            <v>FT-EAST-IDX</v>
          </cell>
          <cell r="E6039" t="str">
            <v>I</v>
          </cell>
          <cell r="F6039">
            <v>38657</v>
          </cell>
          <cell r="G6039">
            <v>-4388606</v>
          </cell>
          <cell r="H6039">
            <v>847</v>
          </cell>
        </row>
        <row r="6040">
          <cell r="A6040">
            <v>36641</v>
          </cell>
          <cell r="B6040" t="str">
            <v>AGG-GAS-IDX</v>
          </cell>
          <cell r="C6040" t="str">
            <v>NG-NYMEX</v>
          </cell>
          <cell r="D6040" t="str">
            <v>FT-EAST-IDX</v>
          </cell>
          <cell r="E6040" t="str">
            <v>I</v>
          </cell>
          <cell r="F6040">
            <v>38687</v>
          </cell>
          <cell r="G6040">
            <v>-4507941</v>
          </cell>
          <cell r="H6040">
            <v>18519</v>
          </cell>
        </row>
        <row r="6041">
          <cell r="A6041">
            <v>36641</v>
          </cell>
          <cell r="B6041" t="str">
            <v>AGG-GAS-IDX</v>
          </cell>
          <cell r="C6041" t="str">
            <v>NG-NYMEX</v>
          </cell>
          <cell r="D6041" t="str">
            <v>FT-EAST-IDX</v>
          </cell>
          <cell r="E6041" t="str">
            <v>I</v>
          </cell>
          <cell r="F6041">
            <v>38718</v>
          </cell>
          <cell r="G6041">
            <v>-6340663</v>
          </cell>
          <cell r="H6041">
            <v>19688</v>
          </cell>
        </row>
        <row r="6042">
          <cell r="A6042">
            <v>36641</v>
          </cell>
          <cell r="B6042" t="str">
            <v>AGG-GAS-IDX</v>
          </cell>
          <cell r="C6042" t="str">
            <v>NG-NYMEX</v>
          </cell>
          <cell r="D6042" t="str">
            <v>FT-EAST-IDX</v>
          </cell>
          <cell r="E6042" t="str">
            <v>I</v>
          </cell>
          <cell r="F6042">
            <v>38749</v>
          </cell>
          <cell r="G6042">
            <v>-5691843</v>
          </cell>
          <cell r="H6042">
            <v>4872</v>
          </cell>
        </row>
        <row r="6043">
          <cell r="A6043">
            <v>36641</v>
          </cell>
          <cell r="B6043" t="str">
            <v>AGG-GAS-IDX</v>
          </cell>
          <cell r="C6043" t="str">
            <v>NG-NYMEX</v>
          </cell>
          <cell r="D6043" t="str">
            <v>FT-EAST-IDX</v>
          </cell>
          <cell r="E6043" t="str">
            <v>I</v>
          </cell>
          <cell r="F6043">
            <v>38777</v>
          </cell>
          <cell r="G6043">
            <v>-6266662</v>
          </cell>
          <cell r="H6043">
            <v>-19035</v>
          </cell>
        </row>
        <row r="6044">
          <cell r="A6044">
            <v>36641</v>
          </cell>
          <cell r="B6044" t="str">
            <v>AGG-GAS-IDX</v>
          </cell>
          <cell r="C6044" t="str">
            <v>NG-NYMEX</v>
          </cell>
          <cell r="D6044" t="str">
            <v>FT-EAST-IDX</v>
          </cell>
          <cell r="E6044" t="str">
            <v>I</v>
          </cell>
          <cell r="F6044">
            <v>38808</v>
          </cell>
          <cell r="G6044">
            <v>-6027190</v>
          </cell>
          <cell r="H6044">
            <v>1635</v>
          </cell>
        </row>
        <row r="6045">
          <cell r="A6045">
            <v>36641</v>
          </cell>
          <cell r="B6045" t="str">
            <v>AGG-GAS-IDX</v>
          </cell>
          <cell r="C6045" t="str">
            <v>NG-NYMEX</v>
          </cell>
          <cell r="D6045" t="str">
            <v>FT-EAST-IDX</v>
          </cell>
          <cell r="E6045" t="str">
            <v>I</v>
          </cell>
          <cell r="F6045">
            <v>38838</v>
          </cell>
          <cell r="G6045">
            <v>-6992137</v>
          </cell>
          <cell r="H6045">
            <v>0</v>
          </cell>
        </row>
        <row r="6046">
          <cell r="A6046">
            <v>36641</v>
          </cell>
          <cell r="B6046" t="str">
            <v>AGG-GAS-IDX</v>
          </cell>
          <cell r="C6046" t="str">
            <v>NG-NYMEX</v>
          </cell>
          <cell r="D6046" t="str">
            <v>FT-EAST-IDX</v>
          </cell>
          <cell r="E6046" t="str">
            <v>I</v>
          </cell>
          <cell r="F6046">
            <v>38869</v>
          </cell>
          <cell r="G6046">
            <v>-5269000</v>
          </cell>
          <cell r="H6046">
            <v>0</v>
          </cell>
        </row>
        <row r="6047">
          <cell r="A6047">
            <v>36641</v>
          </cell>
          <cell r="B6047" t="str">
            <v>AGG-GAS-IDX</v>
          </cell>
          <cell r="C6047" t="str">
            <v>NG-NYMEX</v>
          </cell>
          <cell r="D6047" t="str">
            <v>FT-EAST-IDX</v>
          </cell>
          <cell r="E6047" t="str">
            <v>I</v>
          </cell>
          <cell r="F6047">
            <v>38899</v>
          </cell>
          <cell r="G6047">
            <v>-5412149</v>
          </cell>
          <cell r="H6047">
            <v>145</v>
          </cell>
        </row>
        <row r="6048">
          <cell r="A6048">
            <v>36641</v>
          </cell>
          <cell r="B6048" t="str">
            <v>AGG-GAS-IDX</v>
          </cell>
          <cell r="C6048" t="str">
            <v>NG-NYMEX</v>
          </cell>
          <cell r="D6048" t="str">
            <v>FT-EAST-IDX</v>
          </cell>
          <cell r="E6048" t="str">
            <v>I</v>
          </cell>
          <cell r="F6048">
            <v>38930</v>
          </cell>
          <cell r="G6048">
            <v>-5378768</v>
          </cell>
          <cell r="H6048">
            <v>132</v>
          </cell>
        </row>
        <row r="6049">
          <cell r="A6049">
            <v>36641</v>
          </cell>
          <cell r="B6049" t="str">
            <v>AGG-GAS-IDX</v>
          </cell>
          <cell r="C6049" t="str">
            <v>NG-NYMEX</v>
          </cell>
          <cell r="D6049" t="str">
            <v>FT-EAST-IDX</v>
          </cell>
          <cell r="E6049" t="str">
            <v>I</v>
          </cell>
          <cell r="F6049">
            <v>38961</v>
          </cell>
          <cell r="G6049">
            <v>-5173136</v>
          </cell>
          <cell r="H6049">
            <v>128</v>
          </cell>
        </row>
        <row r="6050">
          <cell r="A6050">
            <v>36641</v>
          </cell>
          <cell r="B6050" t="str">
            <v>AGG-GAS-IDX</v>
          </cell>
          <cell r="C6050" t="str">
            <v>NG-NYMEX</v>
          </cell>
          <cell r="D6050" t="str">
            <v>FT-EAST-IDX</v>
          </cell>
          <cell r="E6050" t="str">
            <v>I</v>
          </cell>
          <cell r="F6050">
            <v>38991</v>
          </cell>
          <cell r="G6050">
            <v>-4627673</v>
          </cell>
          <cell r="H6050">
            <v>834</v>
          </cell>
        </row>
        <row r="6051">
          <cell r="A6051">
            <v>36641</v>
          </cell>
          <cell r="B6051" t="str">
            <v>AGG-GAS-IDX</v>
          </cell>
          <cell r="C6051" t="str">
            <v>NG-NYMEX</v>
          </cell>
          <cell r="D6051" t="str">
            <v>FT-EAST-IDX</v>
          </cell>
          <cell r="E6051" t="str">
            <v>I</v>
          </cell>
          <cell r="F6051">
            <v>39022</v>
          </cell>
          <cell r="G6051">
            <v>-4363101</v>
          </cell>
          <cell r="H6051">
            <v>709</v>
          </cell>
        </row>
        <row r="6052">
          <cell r="A6052">
            <v>36641</v>
          </cell>
          <cell r="B6052" t="str">
            <v>AGG-GAS-IDX</v>
          </cell>
          <cell r="C6052" t="str">
            <v>NG-NYMEX</v>
          </cell>
          <cell r="D6052" t="str">
            <v>FT-EAST-IDX</v>
          </cell>
          <cell r="E6052" t="str">
            <v>I</v>
          </cell>
          <cell r="F6052">
            <v>39052</v>
          </cell>
          <cell r="G6052">
            <v>-4481564</v>
          </cell>
          <cell r="H6052">
            <v>16441</v>
          </cell>
        </row>
        <row r="6053">
          <cell r="A6053">
            <v>36641</v>
          </cell>
          <cell r="B6053" t="str">
            <v>AGG-GAS-IDX</v>
          </cell>
          <cell r="C6053" t="str">
            <v>NG-NYMEX</v>
          </cell>
          <cell r="D6053" t="str">
            <v>FT-EAST-IDX</v>
          </cell>
          <cell r="E6053" t="str">
            <v>I</v>
          </cell>
          <cell r="F6053">
            <v>39083</v>
          </cell>
          <cell r="G6053">
            <v>-4453846</v>
          </cell>
          <cell r="H6053">
            <v>17382</v>
          </cell>
        </row>
        <row r="6054">
          <cell r="A6054">
            <v>36641</v>
          </cell>
          <cell r="B6054" t="str">
            <v>AGG-GAS-IDX</v>
          </cell>
          <cell r="C6054" t="str">
            <v>NG-NYMEX</v>
          </cell>
          <cell r="D6054" t="str">
            <v>FT-EAST-IDX</v>
          </cell>
          <cell r="E6054" t="str">
            <v>I</v>
          </cell>
          <cell r="F6054">
            <v>39114</v>
          </cell>
          <cell r="G6054">
            <v>-3997934</v>
          </cell>
          <cell r="H6054">
            <v>4467</v>
          </cell>
        </row>
        <row r="6055">
          <cell r="A6055">
            <v>36641</v>
          </cell>
          <cell r="B6055" t="str">
            <v>AGG-GAS-IDX</v>
          </cell>
          <cell r="C6055" t="str">
            <v>NG-NYMEX</v>
          </cell>
          <cell r="D6055" t="str">
            <v>FT-EAST-IDX</v>
          </cell>
          <cell r="E6055" t="str">
            <v>I</v>
          </cell>
          <cell r="F6055">
            <v>39142</v>
          </cell>
          <cell r="G6055">
            <v>-4401523</v>
          </cell>
          <cell r="H6055">
            <v>-17091</v>
          </cell>
        </row>
        <row r="6056">
          <cell r="A6056">
            <v>36641</v>
          </cell>
          <cell r="B6056" t="str">
            <v>AGG-GAS-IDX</v>
          </cell>
          <cell r="C6056" t="str">
            <v>NG-NYMEX</v>
          </cell>
          <cell r="D6056" t="str">
            <v>FT-EAST-IDX</v>
          </cell>
          <cell r="E6056" t="str">
            <v>I</v>
          </cell>
          <cell r="F6056">
            <v>39173</v>
          </cell>
          <cell r="G6056">
            <v>-4233151</v>
          </cell>
          <cell r="H6056">
            <v>1463</v>
          </cell>
        </row>
        <row r="6057">
          <cell r="A6057">
            <v>36641</v>
          </cell>
          <cell r="B6057" t="str">
            <v>AGG-GAS-IDX</v>
          </cell>
          <cell r="C6057" t="str">
            <v>NG-NYMEX</v>
          </cell>
          <cell r="D6057" t="str">
            <v>FT-EAST-IDX</v>
          </cell>
          <cell r="E6057" t="str">
            <v>I</v>
          </cell>
          <cell r="F6057">
            <v>39203</v>
          </cell>
          <cell r="G6057">
            <v>-5092827</v>
          </cell>
          <cell r="H6057">
            <v>0</v>
          </cell>
        </row>
        <row r="6058">
          <cell r="A6058">
            <v>36641</v>
          </cell>
          <cell r="B6058" t="str">
            <v>AGG-GAS-IDX</v>
          </cell>
          <cell r="C6058" t="str">
            <v>NG-NYMEX</v>
          </cell>
          <cell r="D6058" t="str">
            <v>FT-EAST-IDX</v>
          </cell>
          <cell r="E6058" t="str">
            <v>I</v>
          </cell>
          <cell r="F6058">
            <v>39234</v>
          </cell>
          <cell r="G6058">
            <v>-4898321</v>
          </cell>
          <cell r="H6058">
            <v>0</v>
          </cell>
        </row>
        <row r="6059">
          <cell r="A6059">
            <v>36641</v>
          </cell>
          <cell r="B6059" t="str">
            <v>AGG-GAS-IDX</v>
          </cell>
          <cell r="C6059" t="str">
            <v>NG-NYMEX</v>
          </cell>
          <cell r="D6059" t="str">
            <v>FT-EAST-IDX</v>
          </cell>
          <cell r="E6059" t="str">
            <v>I</v>
          </cell>
          <cell r="F6059">
            <v>39264</v>
          </cell>
          <cell r="G6059">
            <v>-5031550</v>
          </cell>
          <cell r="H6059">
            <v>123</v>
          </cell>
        </row>
        <row r="6060">
          <cell r="A6060">
            <v>36641</v>
          </cell>
          <cell r="B6060" t="str">
            <v>AGG-GAS-IDX</v>
          </cell>
          <cell r="C6060" t="str">
            <v>NG-NYMEX</v>
          </cell>
          <cell r="D6060" t="str">
            <v>FT-EAST-IDX</v>
          </cell>
          <cell r="E6060" t="str">
            <v>I</v>
          </cell>
          <cell r="F6060">
            <v>39295</v>
          </cell>
          <cell r="G6060">
            <v>-5000679</v>
          </cell>
          <cell r="H6060">
            <v>111</v>
          </cell>
        </row>
        <row r="6061">
          <cell r="A6061">
            <v>36641</v>
          </cell>
          <cell r="B6061" t="str">
            <v>AGG-GAS-IDX</v>
          </cell>
          <cell r="C6061" t="str">
            <v>NG-NYMEX</v>
          </cell>
          <cell r="D6061" t="str">
            <v>FT-EAST-IDX</v>
          </cell>
          <cell r="E6061" t="str">
            <v>I</v>
          </cell>
          <cell r="F6061">
            <v>39326</v>
          </cell>
          <cell r="G6061">
            <v>-4809666</v>
          </cell>
          <cell r="H6061">
            <v>108</v>
          </cell>
        </row>
        <row r="6062">
          <cell r="A6062">
            <v>36641</v>
          </cell>
          <cell r="B6062" t="str">
            <v>AGG-GAS-IDX</v>
          </cell>
          <cell r="C6062" t="str">
            <v>NG-NYMEX</v>
          </cell>
          <cell r="D6062" t="str">
            <v>FT-EAST-IDX</v>
          </cell>
          <cell r="E6062" t="str">
            <v>I</v>
          </cell>
          <cell r="F6062">
            <v>39356</v>
          </cell>
          <cell r="G6062">
            <v>-4302677</v>
          </cell>
          <cell r="H6062">
            <v>739</v>
          </cell>
        </row>
        <row r="6063">
          <cell r="A6063">
            <v>36641</v>
          </cell>
          <cell r="B6063" t="str">
            <v>AGG-GAS-IDX</v>
          </cell>
          <cell r="C6063" t="str">
            <v>NG-NYMEX</v>
          </cell>
          <cell r="D6063" t="str">
            <v>FT-EAST-IDX</v>
          </cell>
          <cell r="E6063" t="str">
            <v>I</v>
          </cell>
          <cell r="F6063">
            <v>39387</v>
          </cell>
          <cell r="G6063">
            <v>-4056838</v>
          </cell>
          <cell r="H6063">
            <v>684</v>
          </cell>
        </row>
        <row r="6064">
          <cell r="A6064">
            <v>36641</v>
          </cell>
          <cell r="B6064" t="str">
            <v>AGG-GAS-IDX</v>
          </cell>
          <cell r="C6064" t="str">
            <v>NG-NYMEX</v>
          </cell>
          <cell r="D6064" t="str">
            <v>FT-EAST-IDX</v>
          </cell>
          <cell r="E6064" t="str">
            <v>I</v>
          </cell>
          <cell r="F6064">
            <v>39417</v>
          </cell>
          <cell r="G6064">
            <v>-4167144</v>
          </cell>
          <cell r="H6064">
            <v>14488</v>
          </cell>
        </row>
        <row r="6065">
          <cell r="A6065">
            <v>36641</v>
          </cell>
          <cell r="B6065" t="str">
            <v>AGG-GAS-IDX</v>
          </cell>
          <cell r="C6065" t="str">
            <v>NG-NYMEX</v>
          </cell>
          <cell r="D6065" t="str">
            <v>FT-EAST-IDX</v>
          </cell>
          <cell r="E6065" t="str">
            <v>I</v>
          </cell>
          <cell r="F6065">
            <v>39448</v>
          </cell>
          <cell r="G6065">
            <v>-4141539</v>
          </cell>
          <cell r="H6065">
            <v>15325</v>
          </cell>
        </row>
        <row r="6066">
          <cell r="A6066">
            <v>36641</v>
          </cell>
          <cell r="B6066" t="str">
            <v>AGG-GAS-IDX</v>
          </cell>
          <cell r="C6066" t="str">
            <v>NG-NYMEX</v>
          </cell>
          <cell r="D6066" t="str">
            <v>FT-EAST-IDX</v>
          </cell>
          <cell r="E6066" t="str">
            <v>I</v>
          </cell>
          <cell r="F6066">
            <v>39479</v>
          </cell>
          <cell r="G6066">
            <v>-3850531</v>
          </cell>
          <cell r="H6066">
            <v>4294</v>
          </cell>
        </row>
        <row r="6067">
          <cell r="A6067">
            <v>36641</v>
          </cell>
          <cell r="B6067" t="str">
            <v>AGG-GAS-IDX</v>
          </cell>
          <cell r="C6067" t="str">
            <v>NG-NYMEX</v>
          </cell>
          <cell r="D6067" t="str">
            <v>FT-EAST-IDX</v>
          </cell>
          <cell r="E6067" t="str">
            <v>I</v>
          </cell>
          <cell r="F6067">
            <v>39508</v>
          </cell>
          <cell r="G6067">
            <v>-4092408</v>
          </cell>
          <cell r="H6067">
            <v>-15623</v>
          </cell>
        </row>
        <row r="6068">
          <cell r="A6068">
            <v>36641</v>
          </cell>
          <cell r="B6068" t="str">
            <v>AGG-GAS-IDX</v>
          </cell>
          <cell r="C6068" t="str">
            <v>NG-NYMEX</v>
          </cell>
          <cell r="D6068" t="str">
            <v>FT-EAST-IDX</v>
          </cell>
          <cell r="E6068" t="str">
            <v>I</v>
          </cell>
          <cell r="F6068">
            <v>39539</v>
          </cell>
          <cell r="G6068">
            <v>-3936040</v>
          </cell>
          <cell r="H6068">
            <v>1333</v>
          </cell>
        </row>
        <row r="6069">
          <cell r="A6069">
            <v>36641</v>
          </cell>
          <cell r="B6069" t="str">
            <v>AGG-GAS-IDX</v>
          </cell>
          <cell r="C6069" t="str">
            <v>NG-NYMEX</v>
          </cell>
          <cell r="D6069" t="str">
            <v>FT-EAST-IDX</v>
          </cell>
          <cell r="E6069" t="str">
            <v>I</v>
          </cell>
          <cell r="F6069">
            <v>39569</v>
          </cell>
          <cell r="G6069">
            <v>-4735553</v>
          </cell>
          <cell r="H6069">
            <v>0</v>
          </cell>
        </row>
        <row r="6070">
          <cell r="A6070">
            <v>36641</v>
          </cell>
          <cell r="B6070" t="str">
            <v>AGG-GAS-IDX</v>
          </cell>
          <cell r="C6070" t="str">
            <v>NG-NYMEX</v>
          </cell>
          <cell r="D6070" t="str">
            <v>FT-EAST-IDX</v>
          </cell>
          <cell r="E6070" t="str">
            <v>I</v>
          </cell>
          <cell r="F6070">
            <v>39600</v>
          </cell>
          <cell r="G6070">
            <v>-4554594</v>
          </cell>
          <cell r="H6070">
            <v>0</v>
          </cell>
        </row>
        <row r="6071">
          <cell r="A6071">
            <v>36641</v>
          </cell>
          <cell r="B6071" t="str">
            <v>AGG-GAS-IDX</v>
          </cell>
          <cell r="C6071" t="str">
            <v>NG-NYMEX</v>
          </cell>
          <cell r="D6071" t="str">
            <v>FT-EAST-IDX</v>
          </cell>
          <cell r="E6071" t="str">
            <v>I</v>
          </cell>
          <cell r="F6071">
            <v>39630</v>
          </cell>
          <cell r="G6071">
            <v>-4678378</v>
          </cell>
          <cell r="H6071">
            <v>107</v>
          </cell>
        </row>
        <row r="6072">
          <cell r="A6072">
            <v>36641</v>
          </cell>
          <cell r="B6072" t="str">
            <v>AGG-GAS-IDX</v>
          </cell>
          <cell r="C6072" t="str">
            <v>NG-NYMEX</v>
          </cell>
          <cell r="D6072" t="str">
            <v>FT-EAST-IDX</v>
          </cell>
          <cell r="E6072" t="str">
            <v>I</v>
          </cell>
          <cell r="F6072">
            <v>39661</v>
          </cell>
          <cell r="G6072">
            <v>-4649575</v>
          </cell>
          <cell r="H6072">
            <v>97</v>
          </cell>
        </row>
        <row r="6073">
          <cell r="A6073">
            <v>36641</v>
          </cell>
          <cell r="B6073" t="str">
            <v>AGG-GAS-IDX</v>
          </cell>
          <cell r="C6073" t="str">
            <v>NG-NYMEX</v>
          </cell>
          <cell r="D6073" t="str">
            <v>FT-EAST-IDX</v>
          </cell>
          <cell r="E6073" t="str">
            <v>I</v>
          </cell>
          <cell r="F6073">
            <v>39692</v>
          </cell>
          <cell r="G6073">
            <v>-4471879</v>
          </cell>
          <cell r="H6073">
            <v>94</v>
          </cell>
        </row>
        <row r="6074">
          <cell r="A6074">
            <v>36641</v>
          </cell>
          <cell r="B6074" t="str">
            <v>AGG-GAS-IDX</v>
          </cell>
          <cell r="C6074" t="str">
            <v>NG-NYMEX</v>
          </cell>
          <cell r="D6074" t="str">
            <v>FT-EAST-IDX</v>
          </cell>
          <cell r="E6074" t="str">
            <v>I</v>
          </cell>
          <cell r="F6074">
            <v>39722</v>
          </cell>
          <cell r="G6074">
            <v>-4000414</v>
          </cell>
          <cell r="H6074">
            <v>674</v>
          </cell>
        </row>
        <row r="6075">
          <cell r="A6075">
            <v>36641</v>
          </cell>
          <cell r="B6075" t="str">
            <v>AGG-GAS-IDX</v>
          </cell>
          <cell r="C6075" t="str">
            <v>NG-NYMEX</v>
          </cell>
          <cell r="D6075" t="str">
            <v>FT-EAST-IDX</v>
          </cell>
          <cell r="E6075" t="str">
            <v>I</v>
          </cell>
          <cell r="F6075">
            <v>39753</v>
          </cell>
          <cell r="G6075">
            <v>-3771764</v>
          </cell>
          <cell r="H6075">
            <v>672</v>
          </cell>
        </row>
        <row r="6076">
          <cell r="A6076">
            <v>36641</v>
          </cell>
          <cell r="B6076" t="str">
            <v>AGG-GAS-IDX</v>
          </cell>
          <cell r="C6076" t="str">
            <v>NG-NYMEX</v>
          </cell>
          <cell r="D6076" t="str">
            <v>FT-EAST-IDX</v>
          </cell>
          <cell r="E6076" t="str">
            <v>I</v>
          </cell>
          <cell r="F6076">
            <v>39783</v>
          </cell>
          <cell r="G6076">
            <v>-3874239</v>
          </cell>
          <cell r="H6076">
            <v>13168</v>
          </cell>
        </row>
        <row r="6077">
          <cell r="A6077">
            <v>36641</v>
          </cell>
          <cell r="B6077" t="str">
            <v>AGG-GAS-IDX</v>
          </cell>
          <cell r="C6077" t="str">
            <v>NG-NYMEX</v>
          </cell>
          <cell r="D6077" t="str">
            <v>FT-EAST-IDX</v>
          </cell>
          <cell r="E6077" t="str">
            <v>I</v>
          </cell>
          <cell r="F6077">
            <v>39814</v>
          </cell>
          <cell r="G6077">
            <v>-3850352</v>
          </cell>
          <cell r="H6077">
            <v>13808</v>
          </cell>
        </row>
        <row r="6078">
          <cell r="A6078">
            <v>36641</v>
          </cell>
          <cell r="B6078" t="str">
            <v>AGG-GAS-IDX</v>
          </cell>
          <cell r="C6078" t="str">
            <v>NG-NYMEX</v>
          </cell>
          <cell r="D6078" t="str">
            <v>FT-EAST-IDX</v>
          </cell>
          <cell r="E6078" t="str">
            <v>I</v>
          </cell>
          <cell r="F6078">
            <v>39845</v>
          </cell>
          <cell r="G6078">
            <v>-3456290</v>
          </cell>
          <cell r="H6078">
            <v>3854</v>
          </cell>
        </row>
        <row r="6079">
          <cell r="A6079">
            <v>36641</v>
          </cell>
          <cell r="B6079" t="str">
            <v>AGG-GAS-IDX</v>
          </cell>
          <cell r="C6079" t="str">
            <v>NG-NYMEX</v>
          </cell>
          <cell r="D6079" t="str">
            <v>FT-EAST-IDX</v>
          </cell>
          <cell r="E6079" t="str">
            <v>I</v>
          </cell>
          <cell r="F6079">
            <v>39873</v>
          </cell>
          <cell r="G6079">
            <v>-3805278</v>
          </cell>
          <cell r="H6079">
            <v>-14096</v>
          </cell>
        </row>
        <row r="6080">
          <cell r="A6080">
            <v>36641</v>
          </cell>
          <cell r="B6080" t="str">
            <v>AGG-GAS-IDX</v>
          </cell>
          <cell r="C6080" t="str">
            <v>NG-NYMEX</v>
          </cell>
          <cell r="D6080" t="str">
            <v>FT-EAST-IDX</v>
          </cell>
          <cell r="E6080" t="str">
            <v>I</v>
          </cell>
          <cell r="F6080">
            <v>39904</v>
          </cell>
          <cell r="G6080">
            <v>-3659804</v>
          </cell>
          <cell r="H6080">
            <v>1206</v>
          </cell>
        </row>
        <row r="6081">
          <cell r="A6081">
            <v>36641</v>
          </cell>
          <cell r="B6081" t="str">
            <v>AGG-GAS-IDX</v>
          </cell>
          <cell r="C6081" t="str">
            <v>NG-NYMEX</v>
          </cell>
          <cell r="D6081" t="str">
            <v>FT-EAST-IDX</v>
          </cell>
          <cell r="E6081" t="str">
            <v>I</v>
          </cell>
          <cell r="F6081">
            <v>39934</v>
          </cell>
          <cell r="G6081">
            <v>-4403115</v>
          </cell>
          <cell r="H6081">
            <v>0</v>
          </cell>
        </row>
        <row r="6082">
          <cell r="A6082">
            <v>36641</v>
          </cell>
          <cell r="B6082" t="str">
            <v>AGG-GAS-IDX</v>
          </cell>
          <cell r="C6082" t="str">
            <v>NG-NYMEX</v>
          </cell>
          <cell r="D6082" t="str">
            <v>FT-EAST-IDX</v>
          </cell>
          <cell r="E6082" t="str">
            <v>I</v>
          </cell>
          <cell r="F6082">
            <v>39965</v>
          </cell>
          <cell r="G6082">
            <v>-4234770</v>
          </cell>
          <cell r="H6082">
            <v>0</v>
          </cell>
        </row>
        <row r="6083">
          <cell r="A6083">
            <v>36641</v>
          </cell>
          <cell r="B6083" t="str">
            <v>AGG-GAS-IDX</v>
          </cell>
          <cell r="C6083" t="str">
            <v>NG-NYMEX</v>
          </cell>
          <cell r="D6083" t="str">
            <v>FT-EAST-IDX</v>
          </cell>
          <cell r="E6083" t="str">
            <v>I</v>
          </cell>
          <cell r="F6083">
            <v>39995</v>
          </cell>
          <cell r="G6083">
            <v>-4349773</v>
          </cell>
          <cell r="H6083">
            <v>100</v>
          </cell>
        </row>
        <row r="6084">
          <cell r="A6084">
            <v>36641</v>
          </cell>
          <cell r="B6084" t="str">
            <v>AGG-GAS-IDX</v>
          </cell>
          <cell r="C6084" t="str">
            <v>NG-NYMEX</v>
          </cell>
          <cell r="D6084" t="str">
            <v>FT-EAST-IDX</v>
          </cell>
          <cell r="E6084" t="str">
            <v>I</v>
          </cell>
          <cell r="F6084">
            <v>40026</v>
          </cell>
          <cell r="G6084">
            <v>-4322901</v>
          </cell>
          <cell r="H6084">
            <v>91</v>
          </cell>
        </row>
        <row r="6085">
          <cell r="A6085">
            <v>36641</v>
          </cell>
          <cell r="B6085" t="str">
            <v>AGG-GAS-IDX</v>
          </cell>
          <cell r="C6085" t="str">
            <v>NG-NYMEX</v>
          </cell>
          <cell r="D6085" t="str">
            <v>FT-EAST-IDX</v>
          </cell>
          <cell r="E6085" t="str">
            <v>I</v>
          </cell>
          <cell r="F6085">
            <v>40057</v>
          </cell>
          <cell r="G6085">
            <v>-4157601</v>
          </cell>
          <cell r="H6085">
            <v>88</v>
          </cell>
        </row>
        <row r="6086">
          <cell r="A6086">
            <v>36641</v>
          </cell>
          <cell r="B6086" t="str">
            <v>AGG-GAS-IDX</v>
          </cell>
          <cell r="C6086" t="str">
            <v>NG-NYMEX</v>
          </cell>
          <cell r="D6086" t="str">
            <v>FT-EAST-IDX</v>
          </cell>
          <cell r="E6086" t="str">
            <v>I</v>
          </cell>
          <cell r="F6086">
            <v>40087</v>
          </cell>
          <cell r="G6086">
            <v>-3719194</v>
          </cell>
          <cell r="H6086">
            <v>604</v>
          </cell>
        </row>
        <row r="6087">
          <cell r="A6087">
            <v>36641</v>
          </cell>
          <cell r="B6087" t="str">
            <v>AGG-GAS-IDX</v>
          </cell>
          <cell r="C6087" t="str">
            <v>NG-NYMEX</v>
          </cell>
          <cell r="D6087" t="str">
            <v>FT-EAST-IDX</v>
          </cell>
          <cell r="E6087" t="str">
            <v>I</v>
          </cell>
          <cell r="F6087">
            <v>40118</v>
          </cell>
          <cell r="G6087">
            <v>-3506543</v>
          </cell>
          <cell r="H6087">
            <v>573</v>
          </cell>
        </row>
        <row r="6088">
          <cell r="A6088">
            <v>36641</v>
          </cell>
          <cell r="B6088" t="str">
            <v>AGG-GAS-IDX</v>
          </cell>
          <cell r="C6088" t="str">
            <v>NG-NYMEX</v>
          </cell>
          <cell r="D6088" t="str">
            <v>FT-EAST-IDX</v>
          </cell>
          <cell r="E6088" t="str">
            <v>I</v>
          </cell>
          <cell r="F6088">
            <v>40148</v>
          </cell>
          <cell r="G6088">
            <v>-3601739</v>
          </cell>
          <cell r="H6088">
            <v>12088</v>
          </cell>
        </row>
        <row r="6089">
          <cell r="A6089">
            <v>36641</v>
          </cell>
          <cell r="B6089" t="str">
            <v>AGG-GAS-IDX</v>
          </cell>
          <cell r="C6089" t="str">
            <v>NG-NYMEX</v>
          </cell>
          <cell r="D6089" t="str">
            <v>FT-EAST-IDX</v>
          </cell>
          <cell r="E6089" t="str">
            <v>I</v>
          </cell>
          <cell r="F6089">
            <v>40179</v>
          </cell>
          <cell r="G6089">
            <v>-3579456</v>
          </cell>
          <cell r="H6089">
            <v>12711</v>
          </cell>
        </row>
        <row r="6090">
          <cell r="A6090">
            <v>36641</v>
          </cell>
          <cell r="B6090" t="str">
            <v>AGG-GAS-IDX</v>
          </cell>
          <cell r="C6090" t="str">
            <v>NG-NYMEX</v>
          </cell>
          <cell r="D6090" t="str">
            <v>FT-EAST-IDX</v>
          </cell>
          <cell r="E6090" t="str">
            <v>I</v>
          </cell>
          <cell r="F6090">
            <v>40210</v>
          </cell>
          <cell r="G6090">
            <v>-3213050</v>
          </cell>
          <cell r="H6090">
            <v>3475</v>
          </cell>
        </row>
        <row r="6091">
          <cell r="A6091">
            <v>36641</v>
          </cell>
          <cell r="B6091" t="str">
            <v>AGG-GAS-IDX</v>
          </cell>
          <cell r="C6091" t="str">
            <v>NG-NYMEX</v>
          </cell>
          <cell r="D6091" t="str">
            <v>FT-EAST-IDX</v>
          </cell>
          <cell r="E6091" t="str">
            <v>I</v>
          </cell>
          <cell r="F6091">
            <v>40238</v>
          </cell>
          <cell r="G6091">
            <v>-925899</v>
          </cell>
          <cell r="H6091">
            <v>-2232</v>
          </cell>
        </row>
        <row r="6092">
          <cell r="A6092">
            <v>36641</v>
          </cell>
          <cell r="B6092" t="str">
            <v>AGG-GAS-IDX</v>
          </cell>
          <cell r="C6092" t="str">
            <v>NG-NYMEX</v>
          </cell>
          <cell r="D6092" t="str">
            <v>FT-EAST-IDX</v>
          </cell>
          <cell r="E6092" t="str">
            <v>I</v>
          </cell>
          <cell r="F6092">
            <v>40269</v>
          </cell>
          <cell r="G6092">
            <v>-890484</v>
          </cell>
          <cell r="H6092">
            <v>1047</v>
          </cell>
        </row>
        <row r="6093">
          <cell r="A6093">
            <v>36641</v>
          </cell>
          <cell r="B6093" t="str">
            <v>AGG-GAS-IDX</v>
          </cell>
          <cell r="C6093" t="str">
            <v>NG-NYMEX</v>
          </cell>
          <cell r="D6093" t="str">
            <v>FT-EAST-IDX</v>
          </cell>
          <cell r="E6093" t="str">
            <v>I</v>
          </cell>
          <cell r="F6093">
            <v>40299</v>
          </cell>
          <cell r="G6093">
            <v>-984844</v>
          </cell>
          <cell r="H6093">
            <v>0</v>
          </cell>
        </row>
        <row r="6094">
          <cell r="A6094">
            <v>36641</v>
          </cell>
          <cell r="B6094" t="str">
            <v>AGG-GAS-IDX</v>
          </cell>
          <cell r="C6094" t="str">
            <v>NG-NYMEX</v>
          </cell>
          <cell r="D6094" t="str">
            <v>FT-EAST-IDX</v>
          </cell>
          <cell r="E6094" t="str">
            <v>I</v>
          </cell>
          <cell r="F6094">
            <v>40330</v>
          </cell>
          <cell r="G6094">
            <v>-947279</v>
          </cell>
          <cell r="H6094">
            <v>0</v>
          </cell>
        </row>
        <row r="6095">
          <cell r="A6095">
            <v>36641</v>
          </cell>
          <cell r="B6095" t="str">
            <v>AGG-GAS-IDX</v>
          </cell>
          <cell r="C6095" t="str">
            <v>NG-NYMEX</v>
          </cell>
          <cell r="D6095" t="str">
            <v>FT-EAST-IDX</v>
          </cell>
          <cell r="E6095" t="str">
            <v>I</v>
          </cell>
          <cell r="F6095">
            <v>40360</v>
          </cell>
          <cell r="G6095">
            <v>-973094</v>
          </cell>
          <cell r="H6095">
            <v>88</v>
          </cell>
        </row>
        <row r="6096">
          <cell r="A6096">
            <v>36641</v>
          </cell>
          <cell r="B6096" t="str">
            <v>AGG-GAS-IDX</v>
          </cell>
          <cell r="C6096" t="str">
            <v>NG-NYMEX</v>
          </cell>
          <cell r="D6096" t="str">
            <v>FT-EAST-IDX</v>
          </cell>
          <cell r="E6096" t="str">
            <v>I</v>
          </cell>
          <cell r="F6096">
            <v>40391</v>
          </cell>
          <cell r="G6096">
            <v>-967177</v>
          </cell>
          <cell r="H6096">
            <v>79</v>
          </cell>
        </row>
        <row r="6097">
          <cell r="A6097">
            <v>36641</v>
          </cell>
          <cell r="B6097" t="str">
            <v>AGG-GAS-IDX</v>
          </cell>
          <cell r="C6097" t="str">
            <v>NG-NYMEX</v>
          </cell>
          <cell r="D6097" t="str">
            <v>FT-EAST-IDX</v>
          </cell>
          <cell r="E6097" t="str">
            <v>I</v>
          </cell>
          <cell r="F6097">
            <v>40422</v>
          </cell>
          <cell r="G6097">
            <v>-930286</v>
          </cell>
          <cell r="H6097">
            <v>77</v>
          </cell>
        </row>
        <row r="6098">
          <cell r="A6098">
            <v>36641</v>
          </cell>
          <cell r="B6098" t="str">
            <v>AGG-GAS-IDX</v>
          </cell>
          <cell r="C6098" t="str">
            <v>NG-NYMEX</v>
          </cell>
          <cell r="D6098" t="str">
            <v>FT-EAST-IDX</v>
          </cell>
          <cell r="E6098" t="str">
            <v>I</v>
          </cell>
          <cell r="F6098">
            <v>40452</v>
          </cell>
          <cell r="G6098">
            <v>-955639</v>
          </cell>
          <cell r="H6098">
            <v>518</v>
          </cell>
        </row>
        <row r="6099">
          <cell r="A6099">
            <v>36641</v>
          </cell>
          <cell r="B6099" t="str">
            <v>AGG-GAS-IDX</v>
          </cell>
          <cell r="C6099" t="str">
            <v>NG-NYMEX</v>
          </cell>
          <cell r="D6099" t="str">
            <v>FT-EAST-IDX</v>
          </cell>
          <cell r="E6099" t="str">
            <v>I</v>
          </cell>
          <cell r="F6099">
            <v>40483</v>
          </cell>
          <cell r="G6099">
            <v>-853687</v>
          </cell>
          <cell r="H6099">
            <v>-368</v>
          </cell>
        </row>
        <row r="6100">
          <cell r="A6100">
            <v>36641</v>
          </cell>
          <cell r="B6100" t="str">
            <v>AGG-GAS-IDX</v>
          </cell>
          <cell r="C6100" t="str">
            <v>NG-NYMEX</v>
          </cell>
          <cell r="D6100" t="str">
            <v>FT-EAST-IDX</v>
          </cell>
          <cell r="E6100" t="str">
            <v>I</v>
          </cell>
          <cell r="F6100">
            <v>40513</v>
          </cell>
          <cell r="G6100">
            <v>-876952</v>
          </cell>
          <cell r="H6100">
            <v>363</v>
          </cell>
        </row>
        <row r="6101">
          <cell r="A6101">
            <v>36641</v>
          </cell>
          <cell r="B6101" t="str">
            <v>AGG-GAS-IDX</v>
          </cell>
          <cell r="C6101" t="str">
            <v>NG-NYMEX</v>
          </cell>
          <cell r="D6101" t="str">
            <v>FT-EAST-IDX</v>
          </cell>
          <cell r="E6101" t="str">
            <v>I</v>
          </cell>
          <cell r="F6101">
            <v>40544</v>
          </cell>
          <cell r="G6101">
            <v>-871620</v>
          </cell>
          <cell r="H6101">
            <v>1236</v>
          </cell>
        </row>
        <row r="6102">
          <cell r="A6102">
            <v>36641</v>
          </cell>
          <cell r="B6102" t="str">
            <v>AGG-GAS-IDX</v>
          </cell>
          <cell r="C6102" t="str">
            <v>NG-NYMEX</v>
          </cell>
          <cell r="D6102" t="str">
            <v>FT-EAST-IDX</v>
          </cell>
          <cell r="E6102" t="str">
            <v>I</v>
          </cell>
          <cell r="F6102">
            <v>40575</v>
          </cell>
          <cell r="G6102">
            <v>-782483</v>
          </cell>
          <cell r="H6102">
            <v>243</v>
          </cell>
        </row>
        <row r="6103">
          <cell r="A6103">
            <v>36641</v>
          </cell>
          <cell r="B6103" t="str">
            <v>AGG-GAS-IDX</v>
          </cell>
          <cell r="C6103" t="str">
            <v>NG-NYMEX</v>
          </cell>
          <cell r="D6103" t="str">
            <v>FT-EAST-IDX</v>
          </cell>
          <cell r="E6103" t="str">
            <v>I</v>
          </cell>
          <cell r="F6103">
            <v>40603</v>
          </cell>
          <cell r="G6103">
            <v>-861561</v>
          </cell>
          <cell r="H6103">
            <v>-1918</v>
          </cell>
        </row>
        <row r="6104">
          <cell r="A6104">
            <v>36641</v>
          </cell>
          <cell r="B6104" t="str">
            <v>AGG-GAS-IDX</v>
          </cell>
          <cell r="C6104" t="str">
            <v>NG-NYMEX</v>
          </cell>
          <cell r="D6104" t="str">
            <v>FT-EAST-IDX</v>
          </cell>
          <cell r="E6104" t="str">
            <v>I</v>
          </cell>
          <cell r="F6104">
            <v>40634</v>
          </cell>
          <cell r="G6104">
            <v>-828700</v>
          </cell>
          <cell r="H6104">
            <v>898</v>
          </cell>
        </row>
        <row r="6105">
          <cell r="A6105">
            <v>36641</v>
          </cell>
          <cell r="B6105" t="str">
            <v>AGG-GAS-IDX</v>
          </cell>
          <cell r="C6105" t="str">
            <v>NG-NYMEX</v>
          </cell>
          <cell r="D6105" t="str">
            <v>FT-EAST-IDX</v>
          </cell>
          <cell r="E6105" t="str">
            <v>I</v>
          </cell>
          <cell r="F6105">
            <v>40664</v>
          </cell>
          <cell r="G6105">
            <v>-916602</v>
          </cell>
          <cell r="H6105">
            <v>0</v>
          </cell>
        </row>
        <row r="6106">
          <cell r="A6106">
            <v>36641</v>
          </cell>
          <cell r="B6106" t="str">
            <v>AGG-GAS-IDX</v>
          </cell>
          <cell r="C6106" t="str">
            <v>NG-NYMEX</v>
          </cell>
          <cell r="D6106" t="str">
            <v>FT-EAST-IDX</v>
          </cell>
          <cell r="E6106" t="str">
            <v>I</v>
          </cell>
          <cell r="F6106">
            <v>40695</v>
          </cell>
          <cell r="G6106">
            <v>-881641</v>
          </cell>
          <cell r="H6106">
            <v>0</v>
          </cell>
        </row>
        <row r="6107">
          <cell r="A6107">
            <v>36641</v>
          </cell>
          <cell r="B6107" t="str">
            <v>AGG-GAS-IDX</v>
          </cell>
          <cell r="C6107" t="str">
            <v>NG-NYMEX</v>
          </cell>
          <cell r="D6107" t="str">
            <v>FT-EAST-IDX</v>
          </cell>
          <cell r="E6107" t="str">
            <v>I</v>
          </cell>
          <cell r="F6107">
            <v>40725</v>
          </cell>
          <cell r="G6107">
            <v>-905669</v>
          </cell>
          <cell r="H6107">
            <v>76</v>
          </cell>
        </row>
        <row r="6108">
          <cell r="A6108">
            <v>36641</v>
          </cell>
          <cell r="B6108" t="str">
            <v>AGG-GAS-IDX</v>
          </cell>
          <cell r="C6108" t="str">
            <v>NG-NYMEX</v>
          </cell>
          <cell r="D6108" t="str">
            <v>FT-EAST-IDX</v>
          </cell>
          <cell r="E6108" t="str">
            <v>I</v>
          </cell>
          <cell r="F6108">
            <v>40756</v>
          </cell>
          <cell r="G6108">
            <v>-900163</v>
          </cell>
          <cell r="H6108">
            <v>69</v>
          </cell>
        </row>
        <row r="6109">
          <cell r="A6109">
            <v>36641</v>
          </cell>
          <cell r="B6109" t="str">
            <v>AGG-GAS-IDX</v>
          </cell>
          <cell r="C6109" t="str">
            <v>NG-NYMEX</v>
          </cell>
          <cell r="D6109" t="str">
            <v>FT-EAST-IDX</v>
          </cell>
          <cell r="E6109" t="str">
            <v>I</v>
          </cell>
          <cell r="F6109">
            <v>40787</v>
          </cell>
          <cell r="G6109">
            <v>-865829</v>
          </cell>
          <cell r="H6109">
            <v>67</v>
          </cell>
        </row>
        <row r="6110">
          <cell r="A6110">
            <v>36641</v>
          </cell>
          <cell r="B6110" t="str">
            <v>AGG-GAS-IDX</v>
          </cell>
          <cell r="C6110" t="str">
            <v>NG-NYMEX</v>
          </cell>
          <cell r="D6110" t="str">
            <v>FT-EAST-IDX</v>
          </cell>
          <cell r="E6110" t="str">
            <v>I</v>
          </cell>
          <cell r="F6110">
            <v>40817</v>
          </cell>
          <cell r="G6110">
            <v>-889426</v>
          </cell>
          <cell r="H6110">
            <v>439</v>
          </cell>
        </row>
        <row r="6111">
          <cell r="A6111">
            <v>36641</v>
          </cell>
          <cell r="B6111" t="str">
            <v>AGG-GAS-IDX</v>
          </cell>
          <cell r="C6111" t="str">
            <v>NG-NYMEX</v>
          </cell>
          <cell r="D6111" t="str">
            <v>FT-EAST-IDX</v>
          </cell>
          <cell r="E6111" t="str">
            <v>I</v>
          </cell>
          <cell r="F6111">
            <v>40848</v>
          </cell>
          <cell r="G6111">
            <v>-794539</v>
          </cell>
          <cell r="H6111">
            <v>-324</v>
          </cell>
        </row>
        <row r="6112">
          <cell r="A6112">
            <v>36641</v>
          </cell>
          <cell r="B6112" t="str">
            <v>AGG-GAS-IDX</v>
          </cell>
          <cell r="C6112" t="str">
            <v>NG-NYMEX</v>
          </cell>
          <cell r="D6112" t="str">
            <v>FT-EAST-IDX</v>
          </cell>
          <cell r="E6112" t="str">
            <v>I</v>
          </cell>
          <cell r="F6112">
            <v>40878</v>
          </cell>
          <cell r="G6112">
            <v>-816194</v>
          </cell>
          <cell r="H6112">
            <v>318</v>
          </cell>
        </row>
        <row r="6113">
          <cell r="A6113">
            <v>36641</v>
          </cell>
          <cell r="B6113" t="str">
            <v>AGG-GAS-IDX</v>
          </cell>
          <cell r="C6113" t="str">
            <v>NG-NYMEX</v>
          </cell>
          <cell r="D6113" t="str">
            <v>FT-EAST-IDX</v>
          </cell>
          <cell r="E6113" t="str">
            <v>I</v>
          </cell>
          <cell r="F6113">
            <v>40909</v>
          </cell>
          <cell r="G6113">
            <v>-811232</v>
          </cell>
          <cell r="H6113">
            <v>1084</v>
          </cell>
        </row>
        <row r="6114">
          <cell r="A6114">
            <v>36641</v>
          </cell>
          <cell r="B6114" t="str">
            <v>AGG-GAS-IDX</v>
          </cell>
          <cell r="C6114" t="str">
            <v>NG-NYMEX</v>
          </cell>
          <cell r="D6114" t="str">
            <v>FT-EAST-IDX</v>
          </cell>
          <cell r="E6114" t="str">
            <v>I</v>
          </cell>
          <cell r="F6114">
            <v>40940</v>
          </cell>
          <cell r="G6114">
            <v>-754282</v>
          </cell>
          <cell r="H6114">
            <v>219</v>
          </cell>
        </row>
        <row r="6115">
          <cell r="A6115">
            <v>36641</v>
          </cell>
          <cell r="B6115" t="str">
            <v>AGG-GAS-IDX</v>
          </cell>
          <cell r="C6115" t="str">
            <v>NG-NYMEX</v>
          </cell>
          <cell r="D6115" t="str">
            <v>FT-EAST-IDX</v>
          </cell>
          <cell r="E6115" t="str">
            <v>I</v>
          </cell>
          <cell r="F6115">
            <v>40969</v>
          </cell>
          <cell r="G6115">
            <v>-801715</v>
          </cell>
          <cell r="H6115">
            <v>-1682</v>
          </cell>
        </row>
        <row r="6116">
          <cell r="A6116">
            <v>36641</v>
          </cell>
          <cell r="B6116" t="str">
            <v>AGG-GAS-IDX</v>
          </cell>
          <cell r="C6116" t="str">
            <v>NG-NYMEX</v>
          </cell>
          <cell r="D6116" t="str">
            <v>FT-EAST-IDX</v>
          </cell>
          <cell r="E6116" t="str">
            <v>I</v>
          </cell>
          <cell r="F6116">
            <v>41000</v>
          </cell>
          <cell r="G6116">
            <v>-771138</v>
          </cell>
          <cell r="H6116">
            <v>788</v>
          </cell>
        </row>
        <row r="6117">
          <cell r="A6117">
            <v>36641</v>
          </cell>
          <cell r="B6117" t="str">
            <v>AGG-GAS-IDX</v>
          </cell>
          <cell r="C6117" t="str">
            <v>NG-NYMEX</v>
          </cell>
          <cell r="D6117" t="str">
            <v>FT-EAST-IDX</v>
          </cell>
          <cell r="E6117" t="str">
            <v>I</v>
          </cell>
          <cell r="F6117">
            <v>41030</v>
          </cell>
          <cell r="G6117">
            <v>-852935</v>
          </cell>
          <cell r="H6117">
            <v>0</v>
          </cell>
        </row>
        <row r="6118">
          <cell r="A6118">
            <v>36641</v>
          </cell>
          <cell r="B6118" t="str">
            <v>AGG-GAS-IDX</v>
          </cell>
          <cell r="C6118" t="str">
            <v>NG-NYMEX</v>
          </cell>
          <cell r="D6118" t="str">
            <v>FT-EAST-IDX</v>
          </cell>
          <cell r="E6118" t="str">
            <v>I</v>
          </cell>
          <cell r="F6118">
            <v>41061</v>
          </cell>
          <cell r="G6118">
            <v>-820404</v>
          </cell>
          <cell r="H6118">
            <v>0</v>
          </cell>
        </row>
        <row r="6119">
          <cell r="A6119">
            <v>36641</v>
          </cell>
          <cell r="B6119" t="str">
            <v>AGG-GAS-IDX</v>
          </cell>
          <cell r="C6119" t="str">
            <v>NG-NYMEX</v>
          </cell>
          <cell r="D6119" t="str">
            <v>FT-EAST-IDX</v>
          </cell>
          <cell r="E6119" t="str">
            <v>I</v>
          </cell>
          <cell r="F6119">
            <v>41091</v>
          </cell>
          <cell r="G6119">
            <v>-680818</v>
          </cell>
          <cell r="H6119">
            <v>66</v>
          </cell>
        </row>
        <row r="6120">
          <cell r="A6120">
            <v>36641</v>
          </cell>
          <cell r="B6120" t="str">
            <v>AGG-GAS-IDX</v>
          </cell>
          <cell r="C6120" t="str">
            <v>NG-NYMEX</v>
          </cell>
          <cell r="D6120" t="str">
            <v>FT-EAST-IDX</v>
          </cell>
          <cell r="E6120" t="str">
            <v>I</v>
          </cell>
          <cell r="F6120">
            <v>41122</v>
          </cell>
          <cell r="G6120">
            <v>-676680</v>
          </cell>
          <cell r="H6120">
            <v>60</v>
          </cell>
        </row>
        <row r="6121">
          <cell r="A6121">
            <v>36641</v>
          </cell>
          <cell r="B6121" t="str">
            <v>AGG-GAS-IDX</v>
          </cell>
          <cell r="C6121" t="str">
            <v>NG-NYMEX</v>
          </cell>
          <cell r="D6121" t="str">
            <v>FT-EAST-IDX</v>
          </cell>
          <cell r="E6121" t="str">
            <v>I</v>
          </cell>
          <cell r="F6121">
            <v>41153</v>
          </cell>
          <cell r="G6121">
            <v>-650871</v>
          </cell>
          <cell r="H6121">
            <v>58</v>
          </cell>
        </row>
        <row r="6122">
          <cell r="A6122">
            <v>36641</v>
          </cell>
          <cell r="B6122" t="str">
            <v>AGG-GAS-IDX</v>
          </cell>
          <cell r="C6122" t="str">
            <v>NG-NYMEX</v>
          </cell>
          <cell r="D6122" t="str">
            <v>FT-EAST-IDX</v>
          </cell>
          <cell r="E6122" t="str">
            <v>I</v>
          </cell>
          <cell r="F6122">
            <v>41183</v>
          </cell>
          <cell r="G6122">
            <v>-668611</v>
          </cell>
          <cell r="H6122">
            <v>383</v>
          </cell>
        </row>
        <row r="6123">
          <cell r="A6123">
            <v>36641</v>
          </cell>
          <cell r="B6123" t="str">
            <v>AGG-GAS-IDX</v>
          </cell>
          <cell r="C6123" t="str">
            <v>NG-NYMEX</v>
          </cell>
          <cell r="D6123" t="str">
            <v>FT-EAST-IDX</v>
          </cell>
          <cell r="E6123" t="str">
            <v>I</v>
          </cell>
          <cell r="F6123">
            <v>41214</v>
          </cell>
          <cell r="G6123">
            <v>-586381</v>
          </cell>
          <cell r="H6123">
            <v>171</v>
          </cell>
        </row>
        <row r="6124">
          <cell r="A6124">
            <v>36641</v>
          </cell>
          <cell r="B6124" t="str">
            <v>AGG-GAS-IDX</v>
          </cell>
          <cell r="C6124" t="str">
            <v>NG-NYMEX</v>
          </cell>
          <cell r="D6124" t="str">
            <v>FT-EAST-IDX</v>
          </cell>
          <cell r="E6124" t="str">
            <v>I</v>
          </cell>
          <cell r="F6124">
            <v>41244</v>
          </cell>
          <cell r="G6124">
            <v>-602363</v>
          </cell>
          <cell r="H6124">
            <v>327</v>
          </cell>
        </row>
        <row r="6125">
          <cell r="A6125">
            <v>36641</v>
          </cell>
          <cell r="B6125" t="str">
            <v>AGG-GAS-IDX</v>
          </cell>
          <cell r="C6125" t="str">
            <v>NG-NYMEX</v>
          </cell>
          <cell r="D6125" t="str">
            <v>FT-EAST-IDX</v>
          </cell>
          <cell r="E6125" t="str">
            <v>I</v>
          </cell>
          <cell r="F6125">
            <v>41275</v>
          </cell>
          <cell r="G6125">
            <v>-598702</v>
          </cell>
          <cell r="H6125">
            <v>0</v>
          </cell>
        </row>
        <row r="6126">
          <cell r="A6126">
            <v>36641</v>
          </cell>
          <cell r="B6126" t="str">
            <v>AGG-GAS-IDX</v>
          </cell>
          <cell r="C6126" t="str">
            <v>NG-NYMEX</v>
          </cell>
          <cell r="D6126" t="str">
            <v>FT-EAST-IDX</v>
          </cell>
          <cell r="E6126" t="str">
            <v>I</v>
          </cell>
          <cell r="F6126">
            <v>41306</v>
          </cell>
          <cell r="G6126">
            <v>-537477</v>
          </cell>
          <cell r="H6126">
            <v>-91</v>
          </cell>
        </row>
        <row r="6127">
          <cell r="A6127">
            <v>36641</v>
          </cell>
          <cell r="B6127" t="str">
            <v>AGG-GAS-IDX</v>
          </cell>
          <cell r="C6127" t="str">
            <v>NG-NYMEX</v>
          </cell>
          <cell r="D6127" t="str">
            <v>FT-EAST-IDX</v>
          </cell>
          <cell r="E6127" t="str">
            <v>I</v>
          </cell>
          <cell r="F6127">
            <v>41334</v>
          </cell>
          <cell r="G6127">
            <v>-591797</v>
          </cell>
          <cell r="H6127">
            <v>-698</v>
          </cell>
        </row>
        <row r="6128">
          <cell r="A6128">
            <v>36641</v>
          </cell>
          <cell r="B6128" t="str">
            <v>AGG-GAS-IDX</v>
          </cell>
          <cell r="C6128" t="str">
            <v>NG-NYMEX</v>
          </cell>
          <cell r="D6128" t="str">
            <v>FT-EAST-IDX</v>
          </cell>
          <cell r="E6128" t="str">
            <v>I</v>
          </cell>
          <cell r="F6128">
            <v>41365</v>
          </cell>
          <cell r="G6128">
            <v>-569226</v>
          </cell>
          <cell r="H6128">
            <v>733</v>
          </cell>
        </row>
        <row r="6129">
          <cell r="A6129">
            <v>36641</v>
          </cell>
          <cell r="B6129" t="str">
            <v>AGG-GAS-IDX</v>
          </cell>
          <cell r="C6129" t="str">
            <v>NG-NYMEX</v>
          </cell>
          <cell r="D6129" t="str">
            <v>FT-EAST-IDX</v>
          </cell>
          <cell r="E6129" t="str">
            <v>I</v>
          </cell>
          <cell r="F6129">
            <v>41395</v>
          </cell>
          <cell r="G6129">
            <v>-641312</v>
          </cell>
          <cell r="H6129">
            <v>0</v>
          </cell>
        </row>
        <row r="6130">
          <cell r="A6130">
            <v>36641</v>
          </cell>
          <cell r="B6130" t="str">
            <v>AGG-GAS-IDX</v>
          </cell>
          <cell r="C6130" t="str">
            <v>NG-NYMEX</v>
          </cell>
          <cell r="D6130" t="str">
            <v>FT-EAST-IDX</v>
          </cell>
          <cell r="E6130" t="str">
            <v>I</v>
          </cell>
          <cell r="F6130">
            <v>41426</v>
          </cell>
          <cell r="G6130">
            <v>-616853</v>
          </cell>
          <cell r="H6130">
            <v>0</v>
          </cell>
        </row>
        <row r="6131">
          <cell r="A6131">
            <v>36641</v>
          </cell>
          <cell r="B6131" t="str">
            <v>AGG-GAS-IDX</v>
          </cell>
          <cell r="C6131" t="str">
            <v>NG-NYMEX</v>
          </cell>
          <cell r="D6131" t="str">
            <v>FT-EAST-IDX</v>
          </cell>
          <cell r="E6131" t="str">
            <v>I</v>
          </cell>
          <cell r="F6131">
            <v>41456</v>
          </cell>
          <cell r="G6131">
            <v>-633666</v>
          </cell>
          <cell r="H6131">
            <v>61</v>
          </cell>
        </row>
        <row r="6132">
          <cell r="A6132">
            <v>36641</v>
          </cell>
          <cell r="B6132" t="str">
            <v>AGG-GAS-IDX</v>
          </cell>
          <cell r="C6132" t="str">
            <v>NG-NYMEX</v>
          </cell>
          <cell r="D6132" t="str">
            <v>FT-EAST-IDX</v>
          </cell>
          <cell r="E6132" t="str">
            <v>I</v>
          </cell>
          <cell r="F6132">
            <v>41487</v>
          </cell>
          <cell r="G6132">
            <v>-629816</v>
          </cell>
          <cell r="H6132">
            <v>55</v>
          </cell>
        </row>
        <row r="6133">
          <cell r="A6133">
            <v>36641</v>
          </cell>
          <cell r="B6133" t="str">
            <v>AGG-GAS-IDX</v>
          </cell>
          <cell r="C6133" t="str">
            <v>NG-NYMEX</v>
          </cell>
          <cell r="D6133" t="str">
            <v>FT-EAST-IDX</v>
          </cell>
          <cell r="E6133" t="str">
            <v>I</v>
          </cell>
          <cell r="F6133">
            <v>41518</v>
          </cell>
          <cell r="G6133">
            <v>-605796</v>
          </cell>
          <cell r="H6133">
            <v>54</v>
          </cell>
        </row>
        <row r="6134">
          <cell r="A6134">
            <v>36641</v>
          </cell>
          <cell r="B6134" t="str">
            <v>AGG-GAS-IDX</v>
          </cell>
          <cell r="C6134" t="str">
            <v>NG-NYMEX</v>
          </cell>
          <cell r="D6134" t="str">
            <v>FT-EAST-IDX</v>
          </cell>
          <cell r="E6134" t="str">
            <v>I</v>
          </cell>
          <cell r="F6134">
            <v>41548</v>
          </cell>
          <cell r="G6134">
            <v>-622307</v>
          </cell>
          <cell r="H6134">
            <v>359</v>
          </cell>
        </row>
        <row r="6135">
          <cell r="A6135">
            <v>36641</v>
          </cell>
          <cell r="B6135" t="str">
            <v>AGG-GAS-IDX</v>
          </cell>
          <cell r="C6135" t="str">
            <v>NG-NYMEX</v>
          </cell>
          <cell r="D6135" t="str">
            <v>FT-EAST-IDX</v>
          </cell>
          <cell r="E6135" t="str">
            <v>I</v>
          </cell>
          <cell r="F6135">
            <v>41579</v>
          </cell>
          <cell r="G6135">
            <v>-475387</v>
          </cell>
          <cell r="H6135">
            <v>0</v>
          </cell>
        </row>
        <row r="6136">
          <cell r="A6136">
            <v>36641</v>
          </cell>
          <cell r="B6136" t="str">
            <v>AGG-GAS-IDX</v>
          </cell>
          <cell r="C6136" t="str">
            <v>NG-NYMEX</v>
          </cell>
          <cell r="D6136" t="str">
            <v>FT-EAST-IDX</v>
          </cell>
          <cell r="E6136" t="str">
            <v>I</v>
          </cell>
          <cell r="F6136">
            <v>41609</v>
          </cell>
          <cell r="G6136">
            <v>-488345</v>
          </cell>
          <cell r="H6136">
            <v>0</v>
          </cell>
        </row>
        <row r="6137">
          <cell r="A6137">
            <v>36641</v>
          </cell>
          <cell r="B6137" t="str">
            <v>AGG-GAS-IDX</v>
          </cell>
          <cell r="C6137" t="str">
            <v>NG-NYMEX</v>
          </cell>
          <cell r="D6137" t="str">
            <v>FT-EAST-IDX</v>
          </cell>
          <cell r="E6137" t="str">
            <v>I</v>
          </cell>
          <cell r="F6137">
            <v>41640</v>
          </cell>
          <cell r="G6137">
            <v>-485378</v>
          </cell>
          <cell r="H6137">
            <v>0</v>
          </cell>
        </row>
        <row r="6138">
          <cell r="A6138">
            <v>36641</v>
          </cell>
          <cell r="B6138" t="str">
            <v>AGG-GAS-IDX</v>
          </cell>
          <cell r="C6138" t="str">
            <v>NG-NYMEX</v>
          </cell>
          <cell r="D6138" t="str">
            <v>FT-EAST-IDX</v>
          </cell>
          <cell r="E6138" t="str">
            <v>I</v>
          </cell>
          <cell r="F6138">
            <v>41671</v>
          </cell>
          <cell r="G6138">
            <v>-435742</v>
          </cell>
          <cell r="H6138">
            <v>-83</v>
          </cell>
        </row>
        <row r="6139">
          <cell r="A6139">
            <v>36641</v>
          </cell>
          <cell r="B6139" t="str">
            <v>AGG-GAS-IDX</v>
          </cell>
          <cell r="C6139" t="str">
            <v>NG-NYMEX</v>
          </cell>
          <cell r="D6139" t="str">
            <v>FT-EAST-IDX</v>
          </cell>
          <cell r="E6139" t="str">
            <v>I</v>
          </cell>
          <cell r="F6139">
            <v>41699</v>
          </cell>
          <cell r="G6139">
            <v>-479781</v>
          </cell>
          <cell r="H6139">
            <v>-660</v>
          </cell>
        </row>
        <row r="6140">
          <cell r="A6140">
            <v>36641</v>
          </cell>
          <cell r="B6140" t="str">
            <v>AGG-GAS-IDX</v>
          </cell>
          <cell r="C6140" t="str">
            <v>NG-NYMEX</v>
          </cell>
          <cell r="D6140" t="str">
            <v>FT-EAST-IDX</v>
          </cell>
          <cell r="E6140" t="str">
            <v>I</v>
          </cell>
          <cell r="F6140">
            <v>41730</v>
          </cell>
          <cell r="G6140">
            <v>-461483</v>
          </cell>
          <cell r="H6140">
            <v>701</v>
          </cell>
        </row>
        <row r="6141">
          <cell r="A6141">
            <v>36641</v>
          </cell>
          <cell r="B6141" t="str">
            <v>AGG-GAS-IDX</v>
          </cell>
          <cell r="C6141" t="str">
            <v>NG-NYMEX</v>
          </cell>
          <cell r="D6141" t="str">
            <v>FT-EAST-IDX</v>
          </cell>
          <cell r="E6141" t="str">
            <v>I</v>
          </cell>
          <cell r="F6141">
            <v>41760</v>
          </cell>
          <cell r="G6141">
            <v>-130106</v>
          </cell>
          <cell r="H6141">
            <v>0</v>
          </cell>
        </row>
        <row r="6142">
          <cell r="A6142">
            <v>36641</v>
          </cell>
          <cell r="B6142" t="str">
            <v>AGG-GAS-IDX</v>
          </cell>
          <cell r="C6142" t="str">
            <v>NG-NYMEX</v>
          </cell>
          <cell r="D6142" t="str">
            <v>FT-EAST-IDX</v>
          </cell>
          <cell r="E6142" t="str">
            <v>I</v>
          </cell>
          <cell r="F6142">
            <v>41791</v>
          </cell>
          <cell r="G6142">
            <v>-125144</v>
          </cell>
          <cell r="H6142">
            <v>0</v>
          </cell>
        </row>
        <row r="6143">
          <cell r="A6143">
            <v>36641</v>
          </cell>
          <cell r="B6143" t="str">
            <v>AGG-GAS-IDX</v>
          </cell>
          <cell r="C6143" t="str">
            <v>NG-NYMEX</v>
          </cell>
          <cell r="D6143" t="str">
            <v>FT-EAST-IDX</v>
          </cell>
          <cell r="E6143" t="str">
            <v>I</v>
          </cell>
          <cell r="F6143">
            <v>41821</v>
          </cell>
          <cell r="G6143">
            <v>-128556</v>
          </cell>
          <cell r="H6143">
            <v>56</v>
          </cell>
        </row>
        <row r="6144">
          <cell r="A6144">
            <v>36641</v>
          </cell>
          <cell r="B6144" t="str">
            <v>AGG-GAS-IDX</v>
          </cell>
          <cell r="C6144" t="str">
            <v>NG-NYMEX</v>
          </cell>
          <cell r="D6144" t="str">
            <v>FT-EAST-IDX</v>
          </cell>
          <cell r="E6144" t="str">
            <v>I</v>
          </cell>
          <cell r="F6144">
            <v>41852</v>
          </cell>
          <cell r="G6144">
            <v>-127775</v>
          </cell>
          <cell r="H6144">
            <v>51</v>
          </cell>
        </row>
        <row r="6145">
          <cell r="A6145">
            <v>36641</v>
          </cell>
          <cell r="B6145" t="str">
            <v>AGG-GAS-IDX</v>
          </cell>
          <cell r="C6145" t="str">
            <v>NG-NYMEX</v>
          </cell>
          <cell r="D6145" t="str">
            <v>FT-EAST-IDX</v>
          </cell>
          <cell r="E6145" t="str">
            <v>I</v>
          </cell>
          <cell r="F6145">
            <v>41883</v>
          </cell>
          <cell r="G6145">
            <v>-122902</v>
          </cell>
          <cell r="H6145">
            <v>49</v>
          </cell>
        </row>
        <row r="6146">
          <cell r="A6146">
            <v>36641</v>
          </cell>
          <cell r="B6146" t="str">
            <v>AGG-GAS-IDX</v>
          </cell>
          <cell r="C6146" t="str">
            <v>NG-NYMEX</v>
          </cell>
          <cell r="D6146" t="str">
            <v>FT-EAST-IDX</v>
          </cell>
          <cell r="E6146" t="str">
            <v>I</v>
          </cell>
          <cell r="F6146">
            <v>41913</v>
          </cell>
          <cell r="G6146">
            <v>-126252</v>
          </cell>
          <cell r="H6146">
            <v>347</v>
          </cell>
        </row>
        <row r="6147">
          <cell r="A6147">
            <v>36641</v>
          </cell>
          <cell r="B6147" t="str">
            <v>AGG-GAS-IDX</v>
          </cell>
          <cell r="C6147" t="str">
            <v>NG-NYMEX</v>
          </cell>
          <cell r="D6147" t="str">
            <v>FT-EAST-IDX</v>
          </cell>
          <cell r="E6147" t="str">
            <v>I</v>
          </cell>
          <cell r="F6147">
            <v>41944</v>
          </cell>
          <cell r="G6147">
            <v>-121437</v>
          </cell>
          <cell r="H6147">
            <v>0</v>
          </cell>
        </row>
        <row r="6148">
          <cell r="A6148">
            <v>36641</v>
          </cell>
          <cell r="B6148" t="str">
            <v>AGG-GAS-IDX</v>
          </cell>
          <cell r="C6148" t="str">
            <v>NG-NYMEX</v>
          </cell>
          <cell r="D6148" t="str">
            <v>FT-EAST-IDX</v>
          </cell>
          <cell r="E6148" t="str">
            <v>I</v>
          </cell>
          <cell r="F6148">
            <v>41974</v>
          </cell>
          <cell r="G6148">
            <v>-124747</v>
          </cell>
          <cell r="H6148">
            <v>0</v>
          </cell>
        </row>
        <row r="6149">
          <cell r="A6149">
            <v>36641</v>
          </cell>
          <cell r="B6149" t="str">
            <v>AGG-GAS-IDX</v>
          </cell>
          <cell r="C6149" t="str">
            <v>NG-NYMEX</v>
          </cell>
          <cell r="D6149" t="str">
            <v>FT-EAST-IDX</v>
          </cell>
          <cell r="E6149" t="str">
            <v>I</v>
          </cell>
          <cell r="F6149">
            <v>42005</v>
          </cell>
          <cell r="G6149">
            <v>-123989</v>
          </cell>
          <cell r="H6149">
            <v>0</v>
          </cell>
        </row>
        <row r="6150">
          <cell r="A6150">
            <v>36641</v>
          </cell>
          <cell r="B6150" t="str">
            <v>AGG-GAS-IDX</v>
          </cell>
          <cell r="C6150" t="str">
            <v>NG-NYMEX</v>
          </cell>
          <cell r="D6150" t="str">
            <v>FT-EAST-IDX</v>
          </cell>
          <cell r="E6150" t="str">
            <v>I</v>
          </cell>
          <cell r="F6150">
            <v>42036</v>
          </cell>
          <cell r="G6150">
            <v>-111310</v>
          </cell>
          <cell r="H6150">
            <v>-20</v>
          </cell>
        </row>
        <row r="6151">
          <cell r="A6151">
            <v>36641</v>
          </cell>
          <cell r="B6151" t="str">
            <v>AGG-GAS-IDX</v>
          </cell>
          <cell r="C6151" t="str">
            <v>NG-NYMEX</v>
          </cell>
          <cell r="D6151" t="str">
            <v>FT-EAST-IDX</v>
          </cell>
          <cell r="E6151" t="str">
            <v>I</v>
          </cell>
          <cell r="F6151">
            <v>42064</v>
          </cell>
          <cell r="G6151">
            <v>-122560</v>
          </cell>
          <cell r="H6151">
            <v>-169</v>
          </cell>
        </row>
        <row r="6152">
          <cell r="A6152">
            <v>36641</v>
          </cell>
          <cell r="B6152" t="str">
            <v>AGG-GAS-IDX</v>
          </cell>
          <cell r="C6152" t="str">
            <v>NG-NYMEX</v>
          </cell>
          <cell r="D6152" t="str">
            <v>FT-EAST-IDX</v>
          </cell>
          <cell r="E6152" t="str">
            <v>I</v>
          </cell>
          <cell r="F6152">
            <v>42095</v>
          </cell>
          <cell r="G6152">
            <v>-117886</v>
          </cell>
          <cell r="H6152">
            <v>541</v>
          </cell>
        </row>
        <row r="6153">
          <cell r="A6153">
            <v>36641</v>
          </cell>
          <cell r="B6153" t="str">
            <v>AGG-GAS-IDX</v>
          </cell>
          <cell r="C6153" t="str">
            <v>NG-NYMEX</v>
          </cell>
          <cell r="D6153" t="str">
            <v>FT-EAST-IDX</v>
          </cell>
          <cell r="E6153" t="str">
            <v>I</v>
          </cell>
          <cell r="F6153">
            <v>42125</v>
          </cell>
          <cell r="G6153">
            <v>-121099</v>
          </cell>
          <cell r="H6153">
            <v>0</v>
          </cell>
        </row>
        <row r="6154">
          <cell r="A6154">
            <v>36641</v>
          </cell>
          <cell r="B6154" t="str">
            <v>AGG-GAS-IDX</v>
          </cell>
          <cell r="C6154" t="str">
            <v>NG-NYMEX</v>
          </cell>
          <cell r="D6154" t="str">
            <v>FT-EAST-IDX</v>
          </cell>
          <cell r="E6154" t="str">
            <v>I</v>
          </cell>
          <cell r="F6154">
            <v>42156</v>
          </cell>
          <cell r="G6154">
            <v>-116481</v>
          </cell>
          <cell r="H6154">
            <v>0</v>
          </cell>
        </row>
        <row r="6155">
          <cell r="A6155">
            <v>36641</v>
          </cell>
          <cell r="B6155" t="str">
            <v>AGG-GAS-IDX</v>
          </cell>
          <cell r="C6155" t="str">
            <v>NG-NYMEX</v>
          </cell>
          <cell r="D6155" t="str">
            <v>FT-EAST-IDX</v>
          </cell>
          <cell r="E6155" t="str">
            <v>I</v>
          </cell>
          <cell r="F6155">
            <v>42186</v>
          </cell>
          <cell r="G6155">
            <v>-119656</v>
          </cell>
          <cell r="H6155">
            <v>51</v>
          </cell>
        </row>
        <row r="6156">
          <cell r="A6156">
            <v>36641</v>
          </cell>
          <cell r="B6156" t="str">
            <v>AGG-GAS-IDX</v>
          </cell>
          <cell r="C6156" t="str">
            <v>NG-NYMEX</v>
          </cell>
          <cell r="D6156" t="str">
            <v>FT-EAST-IDX</v>
          </cell>
          <cell r="E6156" t="str">
            <v>I</v>
          </cell>
          <cell r="F6156">
            <v>42217</v>
          </cell>
          <cell r="G6156">
            <v>-118930</v>
          </cell>
          <cell r="H6156">
            <v>47</v>
          </cell>
        </row>
        <row r="6157">
          <cell r="A6157">
            <v>36641</v>
          </cell>
          <cell r="B6157" t="str">
            <v>AGG-GAS-IDX</v>
          </cell>
          <cell r="C6157" t="str">
            <v>NG-NYMEX</v>
          </cell>
          <cell r="D6157" t="str">
            <v>FT-EAST-IDX</v>
          </cell>
          <cell r="E6157" t="str">
            <v>I</v>
          </cell>
          <cell r="F6157">
            <v>42248</v>
          </cell>
          <cell r="G6157">
            <v>-114394</v>
          </cell>
          <cell r="H6157">
            <v>45</v>
          </cell>
        </row>
        <row r="6158">
          <cell r="A6158">
            <v>36641</v>
          </cell>
          <cell r="B6158" t="str">
            <v>AGG-GAS-IDX</v>
          </cell>
          <cell r="C6158" t="str">
            <v>NG-NYMEX</v>
          </cell>
          <cell r="D6158" t="str">
            <v>FT-EAST-IDX</v>
          </cell>
          <cell r="E6158" t="str">
            <v>I</v>
          </cell>
          <cell r="F6158">
            <v>42278</v>
          </cell>
          <cell r="G6158">
            <v>-117512</v>
          </cell>
          <cell r="H6158">
            <v>331</v>
          </cell>
        </row>
        <row r="6159">
          <cell r="A6159">
            <v>36641</v>
          </cell>
          <cell r="B6159" t="str">
            <v>AGG-GAS-IDX</v>
          </cell>
          <cell r="C6159" t="str">
            <v>NG-NYMEX</v>
          </cell>
          <cell r="D6159" t="str">
            <v>FT-NY-IDX</v>
          </cell>
          <cell r="E6159" t="str">
            <v>I</v>
          </cell>
          <cell r="F6159">
            <v>36617</v>
          </cell>
          <cell r="G6159">
            <v>1860089</v>
          </cell>
          <cell r="H6159">
            <v>83801</v>
          </cell>
        </row>
        <row r="6160">
          <cell r="A6160">
            <v>36641</v>
          </cell>
          <cell r="B6160" t="str">
            <v>AGG-GAS-IDX</v>
          </cell>
          <cell r="C6160" t="str">
            <v>NG-NYMEX</v>
          </cell>
          <cell r="D6160" t="str">
            <v>FT-NY-IDX</v>
          </cell>
          <cell r="E6160" t="str">
            <v>I</v>
          </cell>
          <cell r="F6160">
            <v>36647</v>
          </cell>
          <cell r="G6160">
            <v>2587984</v>
          </cell>
          <cell r="H6160">
            <v>168</v>
          </cell>
        </row>
        <row r="6161">
          <cell r="A6161">
            <v>36641</v>
          </cell>
          <cell r="B6161" t="str">
            <v>AGG-GAS-IDX</v>
          </cell>
          <cell r="C6161" t="str">
            <v>NG-NYMEX</v>
          </cell>
          <cell r="D6161" t="str">
            <v>FT-NY-IDX</v>
          </cell>
          <cell r="E6161" t="str">
            <v>I</v>
          </cell>
          <cell r="F6161">
            <v>36678</v>
          </cell>
          <cell r="G6161">
            <v>1310466</v>
          </cell>
          <cell r="H6161">
            <v>-7690</v>
          </cell>
        </row>
        <row r="6162">
          <cell r="A6162">
            <v>36641</v>
          </cell>
          <cell r="B6162" t="str">
            <v>AGG-GAS-IDX</v>
          </cell>
          <cell r="C6162" t="str">
            <v>NG-NYMEX</v>
          </cell>
          <cell r="D6162" t="str">
            <v>FT-NY-IDX</v>
          </cell>
          <cell r="E6162" t="str">
            <v>I</v>
          </cell>
          <cell r="F6162">
            <v>36708</v>
          </cell>
          <cell r="G6162">
            <v>465948</v>
          </cell>
          <cell r="H6162">
            <v>-18627</v>
          </cell>
        </row>
        <row r="6163">
          <cell r="A6163">
            <v>36641</v>
          </cell>
          <cell r="B6163" t="str">
            <v>AGG-GAS-IDX</v>
          </cell>
          <cell r="C6163" t="str">
            <v>NG-NYMEX</v>
          </cell>
          <cell r="D6163" t="str">
            <v>FT-NY-IDX</v>
          </cell>
          <cell r="E6163" t="str">
            <v>I</v>
          </cell>
          <cell r="F6163">
            <v>36739</v>
          </cell>
          <cell r="G6163">
            <v>67524</v>
          </cell>
          <cell r="H6163">
            <v>3866</v>
          </cell>
        </row>
        <row r="6164">
          <cell r="A6164">
            <v>36641</v>
          </cell>
          <cell r="B6164" t="str">
            <v>AGG-GAS-IDX</v>
          </cell>
          <cell r="C6164" t="str">
            <v>NG-NYMEX</v>
          </cell>
          <cell r="D6164" t="str">
            <v>FT-NY-IDX</v>
          </cell>
          <cell r="E6164" t="str">
            <v>I</v>
          </cell>
          <cell r="F6164">
            <v>36770</v>
          </cell>
          <cell r="G6164">
            <v>585788</v>
          </cell>
          <cell r="H6164">
            <v>-223</v>
          </cell>
        </row>
        <row r="6165">
          <cell r="A6165">
            <v>36641</v>
          </cell>
          <cell r="B6165" t="str">
            <v>AGG-GAS-IDX</v>
          </cell>
          <cell r="C6165" t="str">
            <v>NG-NYMEX</v>
          </cell>
          <cell r="D6165" t="str">
            <v>FT-NY-IDX</v>
          </cell>
          <cell r="E6165" t="str">
            <v>I</v>
          </cell>
          <cell r="F6165">
            <v>36800</v>
          </cell>
          <cell r="G6165">
            <v>5132</v>
          </cell>
          <cell r="H6165">
            <v>-727</v>
          </cell>
        </row>
        <row r="6166">
          <cell r="A6166">
            <v>36641</v>
          </cell>
          <cell r="B6166" t="str">
            <v>AGG-GAS-IDX</v>
          </cell>
          <cell r="C6166" t="str">
            <v>NG-NYMEX</v>
          </cell>
          <cell r="D6166" t="str">
            <v>FT-NY-IDX</v>
          </cell>
          <cell r="E6166" t="str">
            <v>I</v>
          </cell>
          <cell r="F6166">
            <v>36831</v>
          </cell>
          <cell r="G6166">
            <v>2062797</v>
          </cell>
          <cell r="H6166">
            <v>13002</v>
          </cell>
        </row>
        <row r="6167">
          <cell r="A6167">
            <v>36641</v>
          </cell>
          <cell r="B6167" t="str">
            <v>AGG-GAS-IDX</v>
          </cell>
          <cell r="C6167" t="str">
            <v>NG-NYMEX</v>
          </cell>
          <cell r="D6167" t="str">
            <v>FT-NY-IDX</v>
          </cell>
          <cell r="E6167" t="str">
            <v>I</v>
          </cell>
          <cell r="F6167">
            <v>36861</v>
          </cell>
          <cell r="G6167">
            <v>2986317</v>
          </cell>
          <cell r="H6167">
            <v>31136</v>
          </cell>
        </row>
        <row r="6168">
          <cell r="A6168">
            <v>36641</v>
          </cell>
          <cell r="B6168" t="str">
            <v>AGG-GAS-IDX</v>
          </cell>
          <cell r="C6168" t="str">
            <v>NG-NYMEX</v>
          </cell>
          <cell r="D6168" t="str">
            <v>FT-NY-IDX</v>
          </cell>
          <cell r="E6168" t="str">
            <v>I</v>
          </cell>
          <cell r="F6168">
            <v>36892</v>
          </cell>
          <cell r="G6168">
            <v>2086473</v>
          </cell>
          <cell r="H6168">
            <v>1731</v>
          </cell>
        </row>
        <row r="6169">
          <cell r="A6169">
            <v>36641</v>
          </cell>
          <cell r="B6169" t="str">
            <v>AGG-GAS-IDX</v>
          </cell>
          <cell r="C6169" t="str">
            <v>NG-NYMEX</v>
          </cell>
          <cell r="D6169" t="str">
            <v>FT-NY-IDX</v>
          </cell>
          <cell r="E6169" t="str">
            <v>I</v>
          </cell>
          <cell r="F6169">
            <v>36923</v>
          </cell>
          <cell r="G6169">
            <v>1467624</v>
          </cell>
          <cell r="H6169">
            <v>-2258</v>
          </cell>
        </row>
        <row r="6170">
          <cell r="A6170">
            <v>36641</v>
          </cell>
          <cell r="B6170" t="str">
            <v>AGG-GAS-IDX</v>
          </cell>
          <cell r="C6170" t="str">
            <v>NG-NYMEX</v>
          </cell>
          <cell r="D6170" t="str">
            <v>FT-NY-IDX</v>
          </cell>
          <cell r="E6170" t="str">
            <v>I</v>
          </cell>
          <cell r="F6170">
            <v>36951</v>
          </cell>
          <cell r="G6170">
            <v>1644432</v>
          </cell>
          <cell r="H6170">
            <v>8403</v>
          </cell>
        </row>
        <row r="6171">
          <cell r="A6171">
            <v>36641</v>
          </cell>
          <cell r="B6171" t="str">
            <v>AGG-GAS-IDX</v>
          </cell>
          <cell r="C6171" t="str">
            <v>NG-NYMEX</v>
          </cell>
          <cell r="D6171" t="str">
            <v>FT-NY-IDX</v>
          </cell>
          <cell r="E6171" t="str">
            <v>I</v>
          </cell>
          <cell r="F6171">
            <v>36982</v>
          </cell>
          <cell r="G6171">
            <v>-612278</v>
          </cell>
          <cell r="H6171">
            <v>2024</v>
          </cell>
        </row>
        <row r="6172">
          <cell r="A6172">
            <v>36641</v>
          </cell>
          <cell r="B6172" t="str">
            <v>AGG-GAS-IDX</v>
          </cell>
          <cell r="C6172" t="str">
            <v>NG-NYMEX</v>
          </cell>
          <cell r="D6172" t="str">
            <v>FT-NY-IDX</v>
          </cell>
          <cell r="E6172" t="str">
            <v>I</v>
          </cell>
          <cell r="F6172">
            <v>37012</v>
          </cell>
          <cell r="G6172">
            <v>-393859</v>
          </cell>
          <cell r="H6172">
            <v>6063</v>
          </cell>
        </row>
        <row r="6173">
          <cell r="A6173">
            <v>36641</v>
          </cell>
          <cell r="B6173" t="str">
            <v>AGG-GAS-IDX</v>
          </cell>
          <cell r="C6173" t="str">
            <v>NG-NYMEX</v>
          </cell>
          <cell r="D6173" t="str">
            <v>FT-NY-IDX</v>
          </cell>
          <cell r="E6173" t="str">
            <v>I</v>
          </cell>
          <cell r="F6173">
            <v>37043</v>
          </cell>
          <cell r="G6173">
            <v>1041705</v>
          </cell>
          <cell r="H6173">
            <v>-50256</v>
          </cell>
        </row>
        <row r="6174">
          <cell r="A6174">
            <v>36641</v>
          </cell>
          <cell r="B6174" t="str">
            <v>AGG-GAS-IDX</v>
          </cell>
          <cell r="C6174" t="str">
            <v>NG-NYMEX</v>
          </cell>
          <cell r="D6174" t="str">
            <v>FT-NY-IDX</v>
          </cell>
          <cell r="E6174" t="str">
            <v>I</v>
          </cell>
          <cell r="F6174">
            <v>37073</v>
          </cell>
          <cell r="G6174">
            <v>1076613</v>
          </cell>
          <cell r="H6174">
            <v>-38047</v>
          </cell>
        </row>
        <row r="6175">
          <cell r="A6175">
            <v>36641</v>
          </cell>
          <cell r="B6175" t="str">
            <v>AGG-GAS-IDX</v>
          </cell>
          <cell r="C6175" t="str">
            <v>NG-NYMEX</v>
          </cell>
          <cell r="D6175" t="str">
            <v>FT-NY-IDX</v>
          </cell>
          <cell r="E6175" t="str">
            <v>I</v>
          </cell>
          <cell r="F6175">
            <v>37104</v>
          </cell>
          <cell r="G6175">
            <v>1074158</v>
          </cell>
          <cell r="H6175">
            <v>11468</v>
          </cell>
        </row>
        <row r="6176">
          <cell r="A6176">
            <v>36641</v>
          </cell>
          <cell r="B6176" t="str">
            <v>AGG-GAS-IDX</v>
          </cell>
          <cell r="C6176" t="str">
            <v>NG-NYMEX</v>
          </cell>
          <cell r="D6176" t="str">
            <v>FT-NY-IDX</v>
          </cell>
          <cell r="E6176" t="str">
            <v>I</v>
          </cell>
          <cell r="F6176">
            <v>37135</v>
          </cell>
          <cell r="G6176">
            <v>1029947</v>
          </cell>
          <cell r="H6176">
            <v>66</v>
          </cell>
        </row>
        <row r="6177">
          <cell r="A6177">
            <v>36641</v>
          </cell>
          <cell r="B6177" t="str">
            <v>AGG-GAS-IDX</v>
          </cell>
          <cell r="C6177" t="str">
            <v>NG-NYMEX</v>
          </cell>
          <cell r="D6177" t="str">
            <v>FT-NY-IDX</v>
          </cell>
          <cell r="E6177" t="str">
            <v>I</v>
          </cell>
          <cell r="F6177">
            <v>37165</v>
          </cell>
          <cell r="G6177">
            <v>1052786</v>
          </cell>
          <cell r="H6177">
            <v>-6499</v>
          </cell>
        </row>
        <row r="6178">
          <cell r="A6178">
            <v>36641</v>
          </cell>
          <cell r="B6178" t="str">
            <v>AGG-GAS-IDX</v>
          </cell>
          <cell r="C6178" t="str">
            <v>NG-NYMEX</v>
          </cell>
          <cell r="D6178" t="str">
            <v>FT-NY-IDX</v>
          </cell>
          <cell r="E6178" t="str">
            <v>I</v>
          </cell>
          <cell r="F6178">
            <v>37196</v>
          </cell>
          <cell r="G6178">
            <v>45946</v>
          </cell>
          <cell r="H6178">
            <v>4457</v>
          </cell>
        </row>
        <row r="6179">
          <cell r="A6179">
            <v>36641</v>
          </cell>
          <cell r="B6179" t="str">
            <v>AGG-GAS-IDX</v>
          </cell>
          <cell r="C6179" t="str">
            <v>NG-NYMEX</v>
          </cell>
          <cell r="D6179" t="str">
            <v>FT-NY-IDX</v>
          </cell>
          <cell r="E6179" t="str">
            <v>I</v>
          </cell>
          <cell r="F6179">
            <v>37226</v>
          </cell>
          <cell r="G6179">
            <v>441734</v>
          </cell>
          <cell r="H6179">
            <v>14564</v>
          </cell>
        </row>
        <row r="6180">
          <cell r="A6180">
            <v>36641</v>
          </cell>
          <cell r="B6180" t="str">
            <v>AGG-GAS-IDX</v>
          </cell>
          <cell r="C6180" t="str">
            <v>NG-NYMEX</v>
          </cell>
          <cell r="D6180" t="str">
            <v>FT-NY-IDX</v>
          </cell>
          <cell r="E6180" t="str">
            <v>I</v>
          </cell>
          <cell r="F6180">
            <v>37257</v>
          </cell>
          <cell r="G6180">
            <v>1035782</v>
          </cell>
          <cell r="H6180">
            <v>-5455</v>
          </cell>
        </row>
        <row r="6181">
          <cell r="A6181">
            <v>36641</v>
          </cell>
          <cell r="B6181" t="str">
            <v>AGG-GAS-IDX</v>
          </cell>
          <cell r="C6181" t="str">
            <v>NG-NYMEX</v>
          </cell>
          <cell r="D6181" t="str">
            <v>FT-NY-IDX</v>
          </cell>
          <cell r="E6181" t="str">
            <v>I</v>
          </cell>
          <cell r="F6181">
            <v>37288</v>
          </cell>
          <cell r="G6181">
            <v>1001151</v>
          </cell>
          <cell r="H6181">
            <v>-4384</v>
          </cell>
        </row>
        <row r="6182">
          <cell r="A6182">
            <v>36641</v>
          </cell>
          <cell r="B6182" t="str">
            <v>AGG-GAS-IDX</v>
          </cell>
          <cell r="C6182" t="str">
            <v>NG-NYMEX</v>
          </cell>
          <cell r="D6182" t="str">
            <v>FT-NY-IDX</v>
          </cell>
          <cell r="E6182" t="str">
            <v>I</v>
          </cell>
          <cell r="F6182">
            <v>37316</v>
          </cell>
          <cell r="G6182">
            <v>1063040</v>
          </cell>
          <cell r="H6182">
            <v>-7101</v>
          </cell>
        </row>
        <row r="6183">
          <cell r="A6183">
            <v>36641</v>
          </cell>
          <cell r="B6183" t="str">
            <v>AGG-GAS-IDX</v>
          </cell>
          <cell r="C6183" t="str">
            <v>NG-NYMEX</v>
          </cell>
          <cell r="D6183" t="str">
            <v>FT-NY-IDX</v>
          </cell>
          <cell r="E6183" t="str">
            <v>I</v>
          </cell>
          <cell r="F6183">
            <v>37347</v>
          </cell>
          <cell r="G6183">
            <v>953458</v>
          </cell>
          <cell r="H6183">
            <v>-1245</v>
          </cell>
        </row>
        <row r="6184">
          <cell r="A6184">
            <v>36641</v>
          </cell>
          <cell r="B6184" t="str">
            <v>AGG-GAS-IDX</v>
          </cell>
          <cell r="C6184" t="str">
            <v>NG-NYMEX</v>
          </cell>
          <cell r="D6184" t="str">
            <v>FT-NY-IDX</v>
          </cell>
          <cell r="E6184" t="str">
            <v>I</v>
          </cell>
          <cell r="F6184">
            <v>37377</v>
          </cell>
          <cell r="G6184">
            <v>968895</v>
          </cell>
          <cell r="H6184">
            <v>-23384</v>
          </cell>
        </row>
        <row r="6185">
          <cell r="A6185">
            <v>36641</v>
          </cell>
          <cell r="B6185" t="str">
            <v>AGG-GAS-IDX</v>
          </cell>
          <cell r="C6185" t="str">
            <v>NG-NYMEX</v>
          </cell>
          <cell r="D6185" t="str">
            <v>FT-NY-IDX</v>
          </cell>
          <cell r="E6185" t="str">
            <v>I</v>
          </cell>
          <cell r="F6185">
            <v>37408</v>
          </cell>
          <cell r="G6185">
            <v>935161</v>
          </cell>
          <cell r="H6185">
            <v>-28580</v>
          </cell>
        </row>
        <row r="6186">
          <cell r="A6186">
            <v>36641</v>
          </cell>
          <cell r="B6186" t="str">
            <v>AGG-GAS-IDX</v>
          </cell>
          <cell r="C6186" t="str">
            <v>NG-NYMEX</v>
          </cell>
          <cell r="D6186" t="str">
            <v>FT-NY-IDX</v>
          </cell>
          <cell r="E6186" t="str">
            <v>I</v>
          </cell>
          <cell r="F6186">
            <v>37438</v>
          </cell>
          <cell r="G6186">
            <v>963391</v>
          </cell>
          <cell r="H6186">
            <v>-3228</v>
          </cell>
        </row>
        <row r="6187">
          <cell r="A6187">
            <v>36641</v>
          </cell>
          <cell r="B6187" t="str">
            <v>AGG-GAS-IDX</v>
          </cell>
          <cell r="C6187" t="str">
            <v>NG-NYMEX</v>
          </cell>
          <cell r="D6187" t="str">
            <v>FT-NY-IDX</v>
          </cell>
          <cell r="E6187" t="str">
            <v>I</v>
          </cell>
          <cell r="F6187">
            <v>37469</v>
          </cell>
          <cell r="G6187">
            <v>962952</v>
          </cell>
          <cell r="H6187">
            <v>7238</v>
          </cell>
        </row>
        <row r="6188">
          <cell r="A6188">
            <v>36641</v>
          </cell>
          <cell r="B6188" t="str">
            <v>AGG-GAS-IDX</v>
          </cell>
          <cell r="C6188" t="str">
            <v>NG-NYMEX</v>
          </cell>
          <cell r="D6188" t="str">
            <v>FT-NY-IDX</v>
          </cell>
          <cell r="E6188" t="str">
            <v>I</v>
          </cell>
          <cell r="F6188">
            <v>37500</v>
          </cell>
          <cell r="G6188">
            <v>925678</v>
          </cell>
          <cell r="H6188">
            <v>-2456</v>
          </cell>
        </row>
        <row r="6189">
          <cell r="A6189">
            <v>36641</v>
          </cell>
          <cell r="B6189" t="str">
            <v>AGG-GAS-IDX</v>
          </cell>
          <cell r="C6189" t="str">
            <v>NG-NYMEX</v>
          </cell>
          <cell r="D6189" t="str">
            <v>FT-NY-IDX</v>
          </cell>
          <cell r="E6189" t="str">
            <v>I</v>
          </cell>
          <cell r="F6189">
            <v>37530</v>
          </cell>
          <cell r="G6189">
            <v>949823</v>
          </cell>
          <cell r="H6189">
            <v>-9425</v>
          </cell>
        </row>
        <row r="6190">
          <cell r="A6190">
            <v>36641</v>
          </cell>
          <cell r="B6190" t="str">
            <v>AGG-GAS-IDX</v>
          </cell>
          <cell r="C6190" t="str">
            <v>NG-NYMEX</v>
          </cell>
          <cell r="D6190" t="str">
            <v>FT-NY-IDX</v>
          </cell>
          <cell r="E6190" t="str">
            <v>I</v>
          </cell>
          <cell r="F6190">
            <v>37561</v>
          </cell>
          <cell r="G6190">
            <v>934961</v>
          </cell>
          <cell r="H6190">
            <v>-520</v>
          </cell>
        </row>
        <row r="6191">
          <cell r="A6191">
            <v>36641</v>
          </cell>
          <cell r="B6191" t="str">
            <v>AGG-GAS-IDX</v>
          </cell>
          <cell r="C6191" t="str">
            <v>NG-NYMEX</v>
          </cell>
          <cell r="D6191" t="str">
            <v>FT-NY-IDX</v>
          </cell>
          <cell r="E6191" t="str">
            <v>I</v>
          </cell>
          <cell r="F6191">
            <v>37591</v>
          </cell>
          <cell r="G6191">
            <v>957479</v>
          </cell>
          <cell r="H6191">
            <v>2374</v>
          </cell>
        </row>
        <row r="6192">
          <cell r="A6192">
            <v>36641</v>
          </cell>
          <cell r="B6192" t="str">
            <v>AGG-GAS-IDX</v>
          </cell>
          <cell r="C6192" t="str">
            <v>NG-NYMEX</v>
          </cell>
          <cell r="D6192" t="str">
            <v>FT-NY-IDX</v>
          </cell>
          <cell r="E6192" t="str">
            <v>I</v>
          </cell>
          <cell r="F6192">
            <v>37622</v>
          </cell>
          <cell r="G6192">
            <v>909721</v>
          </cell>
          <cell r="H6192">
            <v>-4235</v>
          </cell>
        </row>
        <row r="6193">
          <cell r="A6193">
            <v>36641</v>
          </cell>
          <cell r="B6193" t="str">
            <v>AGG-GAS-IDX</v>
          </cell>
          <cell r="C6193" t="str">
            <v>NG-NYMEX</v>
          </cell>
          <cell r="D6193" t="str">
            <v>FT-NY-IDX</v>
          </cell>
          <cell r="E6193" t="str">
            <v>I</v>
          </cell>
          <cell r="F6193">
            <v>37653</v>
          </cell>
          <cell r="G6193">
            <v>845780</v>
          </cell>
          <cell r="H6193">
            <v>-4069</v>
          </cell>
        </row>
        <row r="6194">
          <cell r="A6194">
            <v>36641</v>
          </cell>
          <cell r="B6194" t="str">
            <v>AGG-GAS-IDX</v>
          </cell>
          <cell r="C6194" t="str">
            <v>NG-NYMEX</v>
          </cell>
          <cell r="D6194" t="str">
            <v>FT-NY-IDX</v>
          </cell>
          <cell r="E6194" t="str">
            <v>I</v>
          </cell>
          <cell r="F6194">
            <v>37681</v>
          </cell>
          <cell r="G6194">
            <v>902208</v>
          </cell>
          <cell r="H6194">
            <v>-6670</v>
          </cell>
        </row>
        <row r="6195">
          <cell r="A6195">
            <v>36641</v>
          </cell>
          <cell r="B6195" t="str">
            <v>AGG-GAS-IDX</v>
          </cell>
          <cell r="C6195" t="str">
            <v>NG-NYMEX</v>
          </cell>
          <cell r="D6195" t="str">
            <v>FT-NY-IDX</v>
          </cell>
          <cell r="E6195" t="str">
            <v>I</v>
          </cell>
          <cell r="F6195">
            <v>37712</v>
          </cell>
          <cell r="G6195">
            <v>813593</v>
          </cell>
          <cell r="H6195">
            <v>-1393</v>
          </cell>
        </row>
        <row r="6196">
          <cell r="A6196">
            <v>36641</v>
          </cell>
          <cell r="B6196" t="str">
            <v>AGG-GAS-IDX</v>
          </cell>
          <cell r="C6196" t="str">
            <v>NG-NYMEX</v>
          </cell>
          <cell r="D6196" t="str">
            <v>FT-NY-IDX</v>
          </cell>
          <cell r="E6196" t="str">
            <v>I</v>
          </cell>
          <cell r="F6196">
            <v>37742</v>
          </cell>
          <cell r="G6196">
            <v>825125</v>
          </cell>
          <cell r="H6196">
            <v>-20017</v>
          </cell>
        </row>
        <row r="6197">
          <cell r="A6197">
            <v>36641</v>
          </cell>
          <cell r="B6197" t="str">
            <v>AGG-GAS-IDX</v>
          </cell>
          <cell r="C6197" t="str">
            <v>NG-NYMEX</v>
          </cell>
          <cell r="D6197" t="str">
            <v>FT-NY-IDX</v>
          </cell>
          <cell r="E6197" t="str">
            <v>I</v>
          </cell>
          <cell r="F6197">
            <v>37773</v>
          </cell>
          <cell r="G6197">
            <v>795911</v>
          </cell>
          <cell r="H6197">
            <v>-24325</v>
          </cell>
        </row>
        <row r="6198">
          <cell r="A6198">
            <v>36641</v>
          </cell>
          <cell r="B6198" t="str">
            <v>AGG-GAS-IDX</v>
          </cell>
          <cell r="C6198" t="str">
            <v>NG-NYMEX</v>
          </cell>
          <cell r="D6198" t="str">
            <v>FT-NY-IDX</v>
          </cell>
          <cell r="E6198" t="str">
            <v>I</v>
          </cell>
          <cell r="F6198">
            <v>37803</v>
          </cell>
          <cell r="G6198">
            <v>819763</v>
          </cell>
          <cell r="H6198">
            <v>-2663</v>
          </cell>
        </row>
        <row r="6199">
          <cell r="A6199">
            <v>36641</v>
          </cell>
          <cell r="B6199" t="str">
            <v>AGG-GAS-IDX</v>
          </cell>
          <cell r="C6199" t="str">
            <v>NG-NYMEX</v>
          </cell>
          <cell r="D6199" t="str">
            <v>FT-NY-IDX</v>
          </cell>
          <cell r="E6199" t="str">
            <v>I</v>
          </cell>
          <cell r="F6199">
            <v>37834</v>
          </cell>
          <cell r="G6199">
            <v>819788</v>
          </cell>
          <cell r="H6199">
            <v>6190</v>
          </cell>
        </row>
        <row r="6200">
          <cell r="A6200">
            <v>36641</v>
          </cell>
          <cell r="B6200" t="str">
            <v>AGG-GAS-IDX</v>
          </cell>
          <cell r="C6200" t="str">
            <v>NG-NYMEX</v>
          </cell>
          <cell r="D6200" t="str">
            <v>FT-NY-IDX</v>
          </cell>
          <cell r="E6200" t="str">
            <v>I</v>
          </cell>
          <cell r="F6200">
            <v>37865</v>
          </cell>
          <cell r="G6200">
            <v>787308</v>
          </cell>
          <cell r="H6200">
            <v>-2240</v>
          </cell>
        </row>
        <row r="6201">
          <cell r="A6201">
            <v>36641</v>
          </cell>
          <cell r="B6201" t="str">
            <v>AGG-GAS-IDX</v>
          </cell>
          <cell r="C6201" t="str">
            <v>NG-NYMEX</v>
          </cell>
          <cell r="D6201" t="str">
            <v>FT-NY-IDX</v>
          </cell>
          <cell r="E6201" t="str">
            <v>I</v>
          </cell>
          <cell r="F6201">
            <v>37895</v>
          </cell>
          <cell r="G6201">
            <v>808146</v>
          </cell>
          <cell r="H6201">
            <v>-8155</v>
          </cell>
        </row>
        <row r="6202">
          <cell r="A6202">
            <v>36641</v>
          </cell>
          <cell r="B6202" t="str">
            <v>AGG-GAS-IDX</v>
          </cell>
          <cell r="C6202" t="str">
            <v>NG-NYMEX</v>
          </cell>
          <cell r="D6202" t="str">
            <v>FT-NY-IDX</v>
          </cell>
          <cell r="E6202" t="str">
            <v>I</v>
          </cell>
          <cell r="F6202">
            <v>37926</v>
          </cell>
          <cell r="G6202">
            <v>796692</v>
          </cell>
          <cell r="H6202">
            <v>-489</v>
          </cell>
        </row>
        <row r="6203">
          <cell r="A6203">
            <v>36641</v>
          </cell>
          <cell r="B6203" t="str">
            <v>AGG-GAS-IDX</v>
          </cell>
          <cell r="C6203" t="str">
            <v>NG-NYMEX</v>
          </cell>
          <cell r="D6203" t="str">
            <v>FT-NY-IDX</v>
          </cell>
          <cell r="E6203" t="str">
            <v>I</v>
          </cell>
          <cell r="F6203">
            <v>37956</v>
          </cell>
          <cell r="G6203">
            <v>816727</v>
          </cell>
          <cell r="H6203">
            <v>1492</v>
          </cell>
        </row>
        <row r="6204">
          <cell r="A6204">
            <v>36641</v>
          </cell>
          <cell r="B6204" t="str">
            <v>AGG-GAS-IDX</v>
          </cell>
          <cell r="C6204" t="str">
            <v>NG-NYMEX</v>
          </cell>
          <cell r="D6204" t="str">
            <v>FT-NY-IDX</v>
          </cell>
          <cell r="E6204" t="str">
            <v>I</v>
          </cell>
          <cell r="F6204">
            <v>37987</v>
          </cell>
          <cell r="G6204">
            <v>772830</v>
          </cell>
          <cell r="H6204">
            <v>-3901</v>
          </cell>
        </row>
        <row r="6205">
          <cell r="A6205">
            <v>36641</v>
          </cell>
          <cell r="B6205" t="str">
            <v>AGG-GAS-IDX</v>
          </cell>
          <cell r="C6205" t="str">
            <v>NG-NYMEX</v>
          </cell>
          <cell r="D6205" t="str">
            <v>FT-NY-IDX</v>
          </cell>
          <cell r="E6205" t="str">
            <v>I</v>
          </cell>
          <cell r="F6205">
            <v>38018</v>
          </cell>
          <cell r="G6205">
            <v>747980</v>
          </cell>
          <cell r="H6205">
            <v>-2804</v>
          </cell>
        </row>
        <row r="6206">
          <cell r="A6206">
            <v>36641</v>
          </cell>
          <cell r="B6206" t="str">
            <v>AGG-GAS-IDX</v>
          </cell>
          <cell r="C6206" t="str">
            <v>NG-NYMEX</v>
          </cell>
          <cell r="D6206" t="str">
            <v>FT-NY-IDX</v>
          </cell>
          <cell r="E6206" t="str">
            <v>I</v>
          </cell>
          <cell r="F6206">
            <v>38047</v>
          </cell>
          <cell r="G6206">
            <v>766264</v>
          </cell>
          <cell r="H6206">
            <v>-4560</v>
          </cell>
        </row>
        <row r="6207">
          <cell r="A6207">
            <v>36641</v>
          </cell>
          <cell r="B6207" t="str">
            <v>AGG-GAS-IDX</v>
          </cell>
          <cell r="C6207" t="str">
            <v>NG-NYMEX</v>
          </cell>
          <cell r="D6207" t="str">
            <v>FT-NY-IDX</v>
          </cell>
          <cell r="E6207" t="str">
            <v>I</v>
          </cell>
          <cell r="F6207">
            <v>38078</v>
          </cell>
          <cell r="G6207">
            <v>759040</v>
          </cell>
          <cell r="H6207">
            <v>-71</v>
          </cell>
        </row>
        <row r="6208">
          <cell r="A6208">
            <v>36641</v>
          </cell>
          <cell r="B6208" t="str">
            <v>AGG-GAS-IDX</v>
          </cell>
          <cell r="C6208" t="str">
            <v>NG-NYMEX</v>
          </cell>
          <cell r="D6208" t="str">
            <v>FT-NY-IDX</v>
          </cell>
          <cell r="E6208" t="str">
            <v>I</v>
          </cell>
          <cell r="F6208">
            <v>38108</v>
          </cell>
          <cell r="G6208">
            <v>769484</v>
          </cell>
          <cell r="H6208">
            <v>-18872</v>
          </cell>
        </row>
        <row r="6209">
          <cell r="A6209">
            <v>36641</v>
          </cell>
          <cell r="B6209" t="str">
            <v>AGG-GAS-IDX</v>
          </cell>
          <cell r="C6209" t="str">
            <v>NG-NYMEX</v>
          </cell>
          <cell r="D6209" t="str">
            <v>FT-NY-IDX</v>
          </cell>
          <cell r="E6209" t="str">
            <v>I</v>
          </cell>
          <cell r="F6209">
            <v>38139</v>
          </cell>
          <cell r="G6209">
            <v>741902</v>
          </cell>
          <cell r="H6209">
            <v>-22337</v>
          </cell>
        </row>
        <row r="6210">
          <cell r="A6210">
            <v>36641</v>
          </cell>
          <cell r="B6210" t="str">
            <v>AGG-GAS-IDX</v>
          </cell>
          <cell r="C6210" t="str">
            <v>NG-NYMEX</v>
          </cell>
          <cell r="D6210" t="str">
            <v>FT-NY-IDX</v>
          </cell>
          <cell r="E6210" t="str">
            <v>I</v>
          </cell>
          <cell r="F6210">
            <v>38169</v>
          </cell>
          <cell r="G6210">
            <v>764052</v>
          </cell>
          <cell r="H6210">
            <v>-4023</v>
          </cell>
        </row>
        <row r="6211">
          <cell r="A6211">
            <v>36641</v>
          </cell>
          <cell r="B6211" t="str">
            <v>AGG-GAS-IDX</v>
          </cell>
          <cell r="C6211" t="str">
            <v>NG-NYMEX</v>
          </cell>
          <cell r="D6211" t="str">
            <v>FT-NY-IDX</v>
          </cell>
          <cell r="E6211" t="str">
            <v>I</v>
          </cell>
          <cell r="F6211">
            <v>38200</v>
          </cell>
          <cell r="G6211">
            <v>764026</v>
          </cell>
          <cell r="H6211">
            <v>3932</v>
          </cell>
        </row>
        <row r="6212">
          <cell r="A6212">
            <v>36641</v>
          </cell>
          <cell r="B6212" t="str">
            <v>AGG-GAS-IDX</v>
          </cell>
          <cell r="C6212" t="str">
            <v>NG-NYMEX</v>
          </cell>
          <cell r="D6212" t="str">
            <v>FT-NY-IDX</v>
          </cell>
          <cell r="E6212" t="str">
            <v>I</v>
          </cell>
          <cell r="F6212">
            <v>38231</v>
          </cell>
          <cell r="G6212">
            <v>513739</v>
          </cell>
          <cell r="H6212">
            <v>-1616</v>
          </cell>
        </row>
        <row r="6213">
          <cell r="A6213">
            <v>36641</v>
          </cell>
          <cell r="B6213" t="str">
            <v>AGG-GAS-IDX</v>
          </cell>
          <cell r="C6213" t="str">
            <v>NG-NYMEX</v>
          </cell>
          <cell r="D6213" t="str">
            <v>FT-NY-IDX</v>
          </cell>
          <cell r="E6213" t="str">
            <v>I</v>
          </cell>
          <cell r="F6213">
            <v>38261</v>
          </cell>
          <cell r="G6213">
            <v>527324</v>
          </cell>
          <cell r="H6213">
            <v>-5800</v>
          </cell>
        </row>
        <row r="6214">
          <cell r="A6214">
            <v>36641</v>
          </cell>
          <cell r="B6214" t="str">
            <v>AGG-GAS-IDX</v>
          </cell>
          <cell r="C6214" t="str">
            <v>NG-NYMEX</v>
          </cell>
          <cell r="D6214" t="str">
            <v>FT-NY-IDX</v>
          </cell>
          <cell r="E6214" t="str">
            <v>I</v>
          </cell>
          <cell r="F6214">
            <v>38292</v>
          </cell>
          <cell r="G6214">
            <v>-127551</v>
          </cell>
          <cell r="H6214">
            <v>-334</v>
          </cell>
        </row>
        <row r="6215">
          <cell r="A6215">
            <v>36641</v>
          </cell>
          <cell r="B6215" t="str">
            <v>AGG-GAS-IDX</v>
          </cell>
          <cell r="C6215" t="str">
            <v>NG-NYMEX</v>
          </cell>
          <cell r="D6215" t="str">
            <v>FT-NY-IDX</v>
          </cell>
          <cell r="E6215" t="str">
            <v>I</v>
          </cell>
          <cell r="F6215">
            <v>38322</v>
          </cell>
          <cell r="G6215">
            <v>-134155</v>
          </cell>
          <cell r="H6215">
            <v>-4023</v>
          </cell>
        </row>
        <row r="6216">
          <cell r="A6216">
            <v>36641</v>
          </cell>
          <cell r="B6216" t="str">
            <v>AGG-GAS-IDX</v>
          </cell>
          <cell r="C6216" t="str">
            <v>NG-NYMEX</v>
          </cell>
          <cell r="D6216" t="str">
            <v>FT-NY-IDX</v>
          </cell>
          <cell r="E6216" t="str">
            <v>I</v>
          </cell>
          <cell r="F6216">
            <v>38353</v>
          </cell>
          <cell r="G6216">
            <v>-169580</v>
          </cell>
          <cell r="H6216">
            <v>-2561</v>
          </cell>
        </row>
        <row r="6217">
          <cell r="A6217">
            <v>36641</v>
          </cell>
          <cell r="B6217" t="str">
            <v>AGG-GAS-IDX</v>
          </cell>
          <cell r="C6217" t="str">
            <v>NG-NYMEX</v>
          </cell>
          <cell r="D6217" t="str">
            <v>FT-NY-IDX</v>
          </cell>
          <cell r="E6217" t="str">
            <v>I</v>
          </cell>
          <cell r="F6217">
            <v>38384</v>
          </cell>
          <cell r="G6217">
            <v>-126738</v>
          </cell>
          <cell r="H6217">
            <v>-2567</v>
          </cell>
        </row>
        <row r="6218">
          <cell r="A6218">
            <v>36641</v>
          </cell>
          <cell r="B6218" t="str">
            <v>AGG-GAS-IDX</v>
          </cell>
          <cell r="C6218" t="str">
            <v>NG-NYMEX</v>
          </cell>
          <cell r="D6218" t="str">
            <v>FT-NY-IDX</v>
          </cell>
          <cell r="E6218" t="str">
            <v>I</v>
          </cell>
          <cell r="F6218">
            <v>38412</v>
          </cell>
          <cell r="G6218">
            <v>-165329</v>
          </cell>
          <cell r="H6218">
            <v>-4331</v>
          </cell>
        </row>
        <row r="6219">
          <cell r="A6219">
            <v>36641</v>
          </cell>
          <cell r="B6219" t="str">
            <v>AGG-GAS-IDX</v>
          </cell>
          <cell r="C6219" t="str">
            <v>NG-NYMEX</v>
          </cell>
          <cell r="D6219" t="str">
            <v>FT-NY-IDX</v>
          </cell>
          <cell r="E6219" t="str">
            <v>I</v>
          </cell>
          <cell r="F6219">
            <v>38443</v>
          </cell>
          <cell r="G6219">
            <v>-138609</v>
          </cell>
          <cell r="H6219">
            <v>-2831</v>
          </cell>
        </row>
        <row r="6220">
          <cell r="A6220">
            <v>36641</v>
          </cell>
          <cell r="B6220" t="str">
            <v>AGG-GAS-IDX</v>
          </cell>
          <cell r="C6220" t="str">
            <v>NG-NYMEX</v>
          </cell>
          <cell r="D6220" t="str">
            <v>FT-NY-IDX</v>
          </cell>
          <cell r="E6220" t="str">
            <v>I</v>
          </cell>
          <cell r="F6220">
            <v>38473</v>
          </cell>
          <cell r="G6220">
            <v>-151951</v>
          </cell>
          <cell r="H6220">
            <v>-15</v>
          </cell>
        </row>
        <row r="6221">
          <cell r="A6221">
            <v>36641</v>
          </cell>
          <cell r="B6221" t="str">
            <v>AGG-GAS-IDX</v>
          </cell>
          <cell r="C6221" t="str">
            <v>NG-NYMEX</v>
          </cell>
          <cell r="D6221" t="str">
            <v>FT-NY-IDX</v>
          </cell>
          <cell r="E6221" t="str">
            <v>I</v>
          </cell>
          <cell r="F6221">
            <v>38504</v>
          </cell>
          <cell r="G6221">
            <v>-144605</v>
          </cell>
          <cell r="H6221">
            <v>-867</v>
          </cell>
        </row>
        <row r="6222">
          <cell r="A6222">
            <v>36641</v>
          </cell>
          <cell r="B6222" t="str">
            <v>AGG-GAS-IDX</v>
          </cell>
          <cell r="C6222" t="str">
            <v>NG-NYMEX</v>
          </cell>
          <cell r="D6222" t="str">
            <v>FT-NY-IDX</v>
          </cell>
          <cell r="E6222" t="str">
            <v>I</v>
          </cell>
          <cell r="F6222">
            <v>38534</v>
          </cell>
          <cell r="G6222">
            <v>-107202</v>
          </cell>
          <cell r="H6222">
            <v>-914</v>
          </cell>
        </row>
        <row r="6223">
          <cell r="A6223">
            <v>36641</v>
          </cell>
          <cell r="B6223" t="str">
            <v>AGG-GAS-IDX</v>
          </cell>
          <cell r="C6223" t="str">
            <v>NG-NYMEX</v>
          </cell>
          <cell r="D6223" t="str">
            <v>FT-NY-IDX</v>
          </cell>
          <cell r="E6223" t="str">
            <v>I</v>
          </cell>
          <cell r="F6223">
            <v>38565</v>
          </cell>
          <cell r="G6223">
            <v>-106545</v>
          </cell>
          <cell r="H6223">
            <v>-460</v>
          </cell>
        </row>
        <row r="6224">
          <cell r="A6224">
            <v>36641</v>
          </cell>
          <cell r="B6224" t="str">
            <v>AGG-GAS-IDX</v>
          </cell>
          <cell r="C6224" t="str">
            <v>NG-NYMEX</v>
          </cell>
          <cell r="D6224" t="str">
            <v>FT-NY-IDX</v>
          </cell>
          <cell r="E6224" t="str">
            <v>I</v>
          </cell>
          <cell r="F6224">
            <v>38596</v>
          </cell>
          <cell r="G6224">
            <v>-102476</v>
          </cell>
          <cell r="H6224">
            <v>-645</v>
          </cell>
        </row>
        <row r="6225">
          <cell r="A6225">
            <v>36641</v>
          </cell>
          <cell r="B6225" t="str">
            <v>AGG-GAS-IDX</v>
          </cell>
          <cell r="C6225" t="str">
            <v>NG-NYMEX</v>
          </cell>
          <cell r="D6225" t="str">
            <v>FT-NY-IDX</v>
          </cell>
          <cell r="E6225" t="str">
            <v>I</v>
          </cell>
          <cell r="F6225">
            <v>38626</v>
          </cell>
          <cell r="G6225">
            <v>-105263</v>
          </cell>
          <cell r="H6225">
            <v>-348</v>
          </cell>
        </row>
        <row r="6226">
          <cell r="A6226">
            <v>36641</v>
          </cell>
          <cell r="B6226" t="str">
            <v>AGG-GAS-IDX</v>
          </cell>
          <cell r="C6226" t="str">
            <v>NG-NYMEX</v>
          </cell>
          <cell r="D6226" t="str">
            <v>FT-NY-IDX</v>
          </cell>
          <cell r="E6226" t="str">
            <v>I</v>
          </cell>
          <cell r="F6226">
            <v>38657</v>
          </cell>
          <cell r="G6226">
            <v>-101243</v>
          </cell>
          <cell r="H6226">
            <v>-285</v>
          </cell>
        </row>
        <row r="6227">
          <cell r="A6227">
            <v>36641</v>
          </cell>
          <cell r="B6227" t="str">
            <v>AGG-GAS-IDX</v>
          </cell>
          <cell r="C6227" t="str">
            <v>NG-NYMEX</v>
          </cell>
          <cell r="D6227" t="str">
            <v>FT-NY-IDX</v>
          </cell>
          <cell r="E6227" t="str">
            <v>I</v>
          </cell>
          <cell r="F6227">
            <v>38687</v>
          </cell>
          <cell r="G6227">
            <v>-103996</v>
          </cell>
          <cell r="H6227">
            <v>-3582</v>
          </cell>
        </row>
        <row r="6228">
          <cell r="A6228">
            <v>36641</v>
          </cell>
          <cell r="B6228" t="str">
            <v>AGG-GAS-IDX</v>
          </cell>
          <cell r="C6228" t="str">
            <v>NG-NYMEX</v>
          </cell>
          <cell r="D6228" t="str">
            <v>FT-NY-IDX</v>
          </cell>
          <cell r="E6228" t="str">
            <v>I</v>
          </cell>
          <cell r="F6228">
            <v>38718</v>
          </cell>
          <cell r="G6228">
            <v>-103357</v>
          </cell>
          <cell r="H6228">
            <v>-2267</v>
          </cell>
        </row>
        <row r="6229">
          <cell r="A6229">
            <v>36641</v>
          </cell>
          <cell r="B6229" t="str">
            <v>AGG-GAS-IDX</v>
          </cell>
          <cell r="C6229" t="str">
            <v>NG-NYMEX</v>
          </cell>
          <cell r="D6229" t="str">
            <v>FT-NY-IDX</v>
          </cell>
          <cell r="E6229" t="str">
            <v>I</v>
          </cell>
          <cell r="F6229">
            <v>38749</v>
          </cell>
          <cell r="G6229">
            <v>-92781</v>
          </cell>
          <cell r="H6229">
            <v>-2384</v>
          </cell>
        </row>
        <row r="6230">
          <cell r="A6230">
            <v>36641</v>
          </cell>
          <cell r="B6230" t="str">
            <v>AGG-GAS-IDX</v>
          </cell>
          <cell r="C6230" t="str">
            <v>NG-NYMEX</v>
          </cell>
          <cell r="D6230" t="str">
            <v>FT-NY-IDX</v>
          </cell>
          <cell r="E6230" t="str">
            <v>I</v>
          </cell>
          <cell r="F6230">
            <v>38777</v>
          </cell>
          <cell r="G6230">
            <v>-102150</v>
          </cell>
          <cell r="H6230">
            <v>-3993</v>
          </cell>
        </row>
        <row r="6231">
          <cell r="A6231">
            <v>36641</v>
          </cell>
          <cell r="B6231" t="str">
            <v>AGG-GAS-IDX</v>
          </cell>
          <cell r="C6231" t="str">
            <v>NG-NYMEX</v>
          </cell>
          <cell r="D6231" t="str">
            <v>FT-NY-IDX</v>
          </cell>
          <cell r="E6231" t="str">
            <v>I</v>
          </cell>
          <cell r="F6231">
            <v>38808</v>
          </cell>
          <cell r="G6231">
            <v>-98247</v>
          </cell>
          <cell r="H6231">
            <v>-2608</v>
          </cell>
        </row>
        <row r="6232">
          <cell r="A6232">
            <v>36641</v>
          </cell>
          <cell r="B6232" t="str">
            <v>AGG-GAS-IDX</v>
          </cell>
          <cell r="C6232" t="str">
            <v>NG-NYMEX</v>
          </cell>
          <cell r="D6232" t="str">
            <v>FT-NY-IDX</v>
          </cell>
          <cell r="E6232" t="str">
            <v>I</v>
          </cell>
          <cell r="F6232">
            <v>38838</v>
          </cell>
          <cell r="G6232">
            <v>-100917</v>
          </cell>
          <cell r="H6232">
            <v>-41</v>
          </cell>
        </row>
        <row r="6233">
          <cell r="A6233">
            <v>36641</v>
          </cell>
          <cell r="B6233" t="str">
            <v>AGG-GAS-IDX</v>
          </cell>
          <cell r="C6233" t="str">
            <v>NG-NYMEX</v>
          </cell>
          <cell r="D6233" t="str">
            <v>FT-NY-IDX</v>
          </cell>
          <cell r="E6233" t="str">
            <v>I</v>
          </cell>
          <cell r="F6233">
            <v>38869</v>
          </cell>
          <cell r="G6233">
            <v>-97060</v>
          </cell>
          <cell r="H6233">
            <v>-929</v>
          </cell>
        </row>
        <row r="6234">
          <cell r="A6234">
            <v>36641</v>
          </cell>
          <cell r="B6234" t="str">
            <v>AGG-GAS-IDX</v>
          </cell>
          <cell r="C6234" t="str">
            <v>NG-NYMEX</v>
          </cell>
          <cell r="D6234" t="str">
            <v>FT-NY-IDX</v>
          </cell>
          <cell r="E6234" t="str">
            <v>I</v>
          </cell>
          <cell r="F6234">
            <v>38899</v>
          </cell>
          <cell r="G6234">
            <v>-99697</v>
          </cell>
          <cell r="H6234">
            <v>-822</v>
          </cell>
        </row>
        <row r="6235">
          <cell r="A6235">
            <v>36641</v>
          </cell>
          <cell r="B6235" t="str">
            <v>AGG-GAS-IDX</v>
          </cell>
          <cell r="C6235" t="str">
            <v>NG-NYMEX</v>
          </cell>
          <cell r="D6235" t="str">
            <v>FT-NY-IDX</v>
          </cell>
          <cell r="E6235" t="str">
            <v>I</v>
          </cell>
          <cell r="F6235">
            <v>38930</v>
          </cell>
          <cell r="G6235">
            <v>-99082</v>
          </cell>
          <cell r="H6235">
            <v>-410</v>
          </cell>
        </row>
        <row r="6236">
          <cell r="A6236">
            <v>36641</v>
          </cell>
          <cell r="B6236" t="str">
            <v>AGG-GAS-IDX</v>
          </cell>
          <cell r="C6236" t="str">
            <v>NG-NYMEX</v>
          </cell>
          <cell r="D6236" t="str">
            <v>FT-NY-IDX</v>
          </cell>
          <cell r="E6236" t="str">
            <v>I</v>
          </cell>
          <cell r="F6236">
            <v>38961</v>
          </cell>
          <cell r="G6236">
            <v>-95294</v>
          </cell>
          <cell r="H6236">
            <v>-576</v>
          </cell>
        </row>
        <row r="6237">
          <cell r="A6237">
            <v>36641</v>
          </cell>
          <cell r="B6237" t="str">
            <v>AGG-GAS-IDX</v>
          </cell>
          <cell r="C6237" t="str">
            <v>NG-NYMEX</v>
          </cell>
          <cell r="D6237" t="str">
            <v>FT-NY-IDX</v>
          </cell>
          <cell r="E6237" t="str">
            <v>I</v>
          </cell>
          <cell r="F6237">
            <v>38991</v>
          </cell>
          <cell r="G6237">
            <v>-97882</v>
          </cell>
          <cell r="H6237">
            <v>-317</v>
          </cell>
        </row>
        <row r="6238">
          <cell r="A6238">
            <v>36641</v>
          </cell>
          <cell r="B6238" t="str">
            <v>AGG-GAS-IDX</v>
          </cell>
          <cell r="C6238" t="str">
            <v>NG-NYMEX</v>
          </cell>
          <cell r="D6238" t="str">
            <v>FT-NY-IDX</v>
          </cell>
          <cell r="E6238" t="str">
            <v>I</v>
          </cell>
          <cell r="F6238">
            <v>39022</v>
          </cell>
          <cell r="G6238">
            <v>-131795</v>
          </cell>
          <cell r="H6238">
            <v>-17</v>
          </cell>
        </row>
        <row r="6239">
          <cell r="A6239">
            <v>36641</v>
          </cell>
          <cell r="B6239" t="str">
            <v>AGG-GAS-IDX</v>
          </cell>
          <cell r="C6239" t="str">
            <v>NG-NYMEX</v>
          </cell>
          <cell r="D6239" t="str">
            <v>FT-NY-IDX</v>
          </cell>
          <cell r="E6239" t="str">
            <v>I</v>
          </cell>
          <cell r="F6239">
            <v>39052</v>
          </cell>
          <cell r="G6239">
            <v>-135373</v>
          </cell>
          <cell r="H6239">
            <v>0</v>
          </cell>
        </row>
        <row r="6240">
          <cell r="A6240">
            <v>36641</v>
          </cell>
          <cell r="B6240" t="str">
            <v>AGG-GAS-IDX</v>
          </cell>
          <cell r="C6240" t="str">
            <v>NG-NYMEX</v>
          </cell>
          <cell r="D6240" t="str">
            <v>FT-NY-IDX</v>
          </cell>
          <cell r="E6240" t="str">
            <v>I</v>
          </cell>
          <cell r="F6240">
            <v>39083</v>
          </cell>
          <cell r="G6240">
            <v>-134536</v>
          </cell>
          <cell r="H6240">
            <v>0</v>
          </cell>
        </row>
        <row r="6241">
          <cell r="A6241">
            <v>36641</v>
          </cell>
          <cell r="B6241" t="str">
            <v>AGG-GAS-IDX</v>
          </cell>
          <cell r="C6241" t="str">
            <v>NG-NYMEX</v>
          </cell>
          <cell r="D6241" t="str">
            <v>FT-NY-IDX</v>
          </cell>
          <cell r="E6241" t="str">
            <v>I</v>
          </cell>
          <cell r="F6241">
            <v>39114</v>
          </cell>
          <cell r="G6241">
            <v>-120764</v>
          </cell>
          <cell r="H6241">
            <v>0</v>
          </cell>
        </row>
        <row r="6242">
          <cell r="A6242">
            <v>36641</v>
          </cell>
          <cell r="B6242" t="str">
            <v>AGG-GAS-IDX</v>
          </cell>
          <cell r="C6242" t="str">
            <v>NG-NYMEX</v>
          </cell>
          <cell r="D6242" t="str">
            <v>FT-NY-IDX</v>
          </cell>
          <cell r="E6242" t="str">
            <v>I</v>
          </cell>
          <cell r="F6242">
            <v>39142</v>
          </cell>
          <cell r="G6242">
            <v>-132955</v>
          </cell>
          <cell r="H6242">
            <v>0</v>
          </cell>
        </row>
        <row r="6243">
          <cell r="A6243">
            <v>36641</v>
          </cell>
          <cell r="B6243" t="str">
            <v>AGG-GAS-IDX</v>
          </cell>
          <cell r="C6243" t="str">
            <v>NG-NYMEX</v>
          </cell>
          <cell r="D6243" t="str">
            <v>FT-NY-IDX</v>
          </cell>
          <cell r="E6243" t="str">
            <v>I</v>
          </cell>
          <cell r="F6243">
            <v>39173</v>
          </cell>
          <cell r="G6243">
            <v>-127869</v>
          </cell>
          <cell r="H6243">
            <v>0</v>
          </cell>
        </row>
        <row r="6244">
          <cell r="A6244">
            <v>36641</v>
          </cell>
          <cell r="B6244" t="str">
            <v>AGG-GAS-IDX</v>
          </cell>
          <cell r="C6244" t="str">
            <v>NG-NYMEX</v>
          </cell>
          <cell r="D6244" t="str">
            <v>FT-NY-IDX</v>
          </cell>
          <cell r="E6244" t="str">
            <v>I</v>
          </cell>
          <cell r="F6244">
            <v>39203</v>
          </cell>
          <cell r="G6244">
            <v>-131340</v>
          </cell>
          <cell r="H6244">
            <v>-105</v>
          </cell>
        </row>
        <row r="6245">
          <cell r="A6245">
            <v>36641</v>
          </cell>
          <cell r="B6245" t="str">
            <v>AGG-GAS-IDX</v>
          </cell>
          <cell r="C6245" t="str">
            <v>NG-NYMEX</v>
          </cell>
          <cell r="D6245" t="str">
            <v>FT-NY-IDX</v>
          </cell>
          <cell r="E6245" t="str">
            <v>I</v>
          </cell>
          <cell r="F6245">
            <v>39234</v>
          </cell>
          <cell r="G6245">
            <v>-126324</v>
          </cell>
          <cell r="H6245">
            <v>-46</v>
          </cell>
        </row>
        <row r="6246">
          <cell r="A6246">
            <v>36641</v>
          </cell>
          <cell r="B6246" t="str">
            <v>AGG-GAS-IDX</v>
          </cell>
          <cell r="C6246" t="str">
            <v>NG-NYMEX</v>
          </cell>
          <cell r="D6246" t="str">
            <v>FT-NY-IDX</v>
          </cell>
          <cell r="E6246" t="str">
            <v>I</v>
          </cell>
          <cell r="F6246">
            <v>39264</v>
          </cell>
          <cell r="G6246">
            <v>-129760</v>
          </cell>
          <cell r="H6246">
            <v>-32</v>
          </cell>
        </row>
        <row r="6247">
          <cell r="A6247">
            <v>36641</v>
          </cell>
          <cell r="B6247" t="str">
            <v>AGG-GAS-IDX</v>
          </cell>
          <cell r="C6247" t="str">
            <v>NG-NYMEX</v>
          </cell>
          <cell r="D6247" t="str">
            <v>FT-NY-IDX</v>
          </cell>
          <cell r="E6247" t="str">
            <v>I</v>
          </cell>
          <cell r="F6247">
            <v>39295</v>
          </cell>
          <cell r="G6247">
            <v>-128964</v>
          </cell>
          <cell r="H6247">
            <v>0</v>
          </cell>
        </row>
        <row r="6248">
          <cell r="A6248">
            <v>36641</v>
          </cell>
          <cell r="B6248" t="str">
            <v>AGG-GAS-IDX</v>
          </cell>
          <cell r="C6248" t="str">
            <v>NG-NYMEX</v>
          </cell>
          <cell r="D6248" t="str">
            <v>FT-NY-IDX</v>
          </cell>
          <cell r="E6248" t="str">
            <v>I</v>
          </cell>
          <cell r="F6248">
            <v>39326</v>
          </cell>
          <cell r="G6248">
            <v>-124038</v>
          </cell>
          <cell r="H6248">
            <v>0</v>
          </cell>
        </row>
        <row r="6249">
          <cell r="A6249">
            <v>36641</v>
          </cell>
          <cell r="B6249" t="str">
            <v>AGG-GAS-IDX</v>
          </cell>
          <cell r="C6249" t="str">
            <v>NG-NYMEX</v>
          </cell>
          <cell r="D6249" t="str">
            <v>FT-NY-IDX</v>
          </cell>
          <cell r="E6249" t="str">
            <v>I</v>
          </cell>
          <cell r="F6249">
            <v>39356</v>
          </cell>
          <cell r="G6249">
            <v>-127411</v>
          </cell>
          <cell r="H6249">
            <v>-66</v>
          </cell>
        </row>
        <row r="6250">
          <cell r="A6250">
            <v>36641</v>
          </cell>
          <cell r="B6250" t="str">
            <v>AGG-GAS-IDX</v>
          </cell>
          <cell r="C6250" t="str">
            <v>NG-NYMEX</v>
          </cell>
          <cell r="D6250" t="str">
            <v>FT-NY-IDX</v>
          </cell>
          <cell r="E6250" t="str">
            <v>I</v>
          </cell>
          <cell r="F6250">
            <v>39387</v>
          </cell>
          <cell r="G6250">
            <v>-122544</v>
          </cell>
          <cell r="H6250">
            <v>-14</v>
          </cell>
        </row>
        <row r="6251">
          <cell r="A6251">
            <v>36641</v>
          </cell>
          <cell r="B6251" t="str">
            <v>AGG-GAS-IDX</v>
          </cell>
          <cell r="C6251" t="str">
            <v>NG-NYMEX</v>
          </cell>
          <cell r="D6251" t="str">
            <v>FT-NY-IDX</v>
          </cell>
          <cell r="E6251" t="str">
            <v>I</v>
          </cell>
          <cell r="F6251">
            <v>39417</v>
          </cell>
          <cell r="G6251">
            <v>-125875</v>
          </cell>
          <cell r="H6251">
            <v>0</v>
          </cell>
        </row>
        <row r="6252">
          <cell r="A6252">
            <v>36641</v>
          </cell>
          <cell r="B6252" t="str">
            <v>AGG-GAS-IDX</v>
          </cell>
          <cell r="C6252" t="str">
            <v>NG-NYMEX</v>
          </cell>
          <cell r="D6252" t="str">
            <v>FT-NY-IDX</v>
          </cell>
          <cell r="E6252" t="str">
            <v>I</v>
          </cell>
          <cell r="F6252">
            <v>39448</v>
          </cell>
          <cell r="G6252">
            <v>-125102</v>
          </cell>
          <cell r="H6252">
            <v>0</v>
          </cell>
        </row>
        <row r="6253">
          <cell r="A6253">
            <v>36641</v>
          </cell>
          <cell r="B6253" t="str">
            <v>AGG-GAS-IDX</v>
          </cell>
          <cell r="C6253" t="str">
            <v>NG-NYMEX</v>
          </cell>
          <cell r="D6253" t="str">
            <v>FT-NY-IDX</v>
          </cell>
          <cell r="E6253" t="str">
            <v>I</v>
          </cell>
          <cell r="F6253">
            <v>39479</v>
          </cell>
          <cell r="G6253">
            <v>-116312</v>
          </cell>
          <cell r="H6253">
            <v>0</v>
          </cell>
        </row>
        <row r="6254">
          <cell r="A6254">
            <v>36641</v>
          </cell>
          <cell r="B6254" t="str">
            <v>AGG-GAS-IDX</v>
          </cell>
          <cell r="C6254" t="str">
            <v>NG-NYMEX</v>
          </cell>
          <cell r="D6254" t="str">
            <v>FT-NY-IDX</v>
          </cell>
          <cell r="E6254" t="str">
            <v>I</v>
          </cell>
          <cell r="F6254">
            <v>39508</v>
          </cell>
          <cell r="G6254">
            <v>-123618</v>
          </cell>
          <cell r="H6254">
            <v>0</v>
          </cell>
        </row>
        <row r="6255">
          <cell r="A6255">
            <v>36641</v>
          </cell>
          <cell r="B6255" t="str">
            <v>AGG-GAS-IDX</v>
          </cell>
          <cell r="C6255" t="str">
            <v>NG-NYMEX</v>
          </cell>
          <cell r="D6255" t="str">
            <v>FT-NY-IDX</v>
          </cell>
          <cell r="E6255" t="str">
            <v>I</v>
          </cell>
          <cell r="F6255">
            <v>39539</v>
          </cell>
          <cell r="G6255">
            <v>-118895</v>
          </cell>
          <cell r="H6255">
            <v>0</v>
          </cell>
        </row>
        <row r="6256">
          <cell r="A6256">
            <v>36641</v>
          </cell>
          <cell r="B6256" t="str">
            <v>AGG-GAS-IDX</v>
          </cell>
          <cell r="C6256" t="str">
            <v>NG-NYMEX</v>
          </cell>
          <cell r="D6256" t="str">
            <v>FT-NY-IDX</v>
          </cell>
          <cell r="E6256" t="str">
            <v>I</v>
          </cell>
          <cell r="F6256">
            <v>39569</v>
          </cell>
          <cell r="G6256">
            <v>-122126</v>
          </cell>
          <cell r="H6256">
            <v>-93</v>
          </cell>
        </row>
        <row r="6257">
          <cell r="A6257">
            <v>36641</v>
          </cell>
          <cell r="B6257" t="str">
            <v>AGG-GAS-IDX</v>
          </cell>
          <cell r="C6257" t="str">
            <v>NG-NYMEX</v>
          </cell>
          <cell r="D6257" t="str">
            <v>FT-NY-IDX</v>
          </cell>
          <cell r="E6257" t="str">
            <v>I</v>
          </cell>
          <cell r="F6257">
            <v>39600</v>
          </cell>
          <cell r="G6257">
            <v>-117460</v>
          </cell>
          <cell r="H6257">
            <v>-40</v>
          </cell>
        </row>
        <row r="6258">
          <cell r="A6258">
            <v>36641</v>
          </cell>
          <cell r="B6258" t="str">
            <v>AGG-GAS-IDX</v>
          </cell>
          <cell r="C6258" t="str">
            <v>NG-NYMEX</v>
          </cell>
          <cell r="D6258" t="str">
            <v>FT-NY-IDX</v>
          </cell>
          <cell r="E6258" t="str">
            <v>I</v>
          </cell>
          <cell r="F6258">
            <v>39630</v>
          </cell>
          <cell r="G6258">
            <v>-120652</v>
          </cell>
          <cell r="H6258">
            <v>-28</v>
          </cell>
        </row>
        <row r="6259">
          <cell r="A6259">
            <v>36641</v>
          </cell>
          <cell r="B6259" t="str">
            <v>AGG-GAS-IDX</v>
          </cell>
          <cell r="C6259" t="str">
            <v>NG-NYMEX</v>
          </cell>
          <cell r="D6259" t="str">
            <v>FT-NY-IDX</v>
          </cell>
          <cell r="E6259" t="str">
            <v>I</v>
          </cell>
          <cell r="F6259">
            <v>39661</v>
          </cell>
          <cell r="G6259">
            <v>-119909</v>
          </cell>
          <cell r="H6259">
            <v>0</v>
          </cell>
        </row>
        <row r="6260">
          <cell r="A6260">
            <v>36641</v>
          </cell>
          <cell r="B6260" t="str">
            <v>AGG-GAS-IDX</v>
          </cell>
          <cell r="C6260" t="str">
            <v>NG-NYMEX</v>
          </cell>
          <cell r="D6260" t="str">
            <v>FT-NY-IDX</v>
          </cell>
          <cell r="E6260" t="str">
            <v>I</v>
          </cell>
          <cell r="F6260">
            <v>39692</v>
          </cell>
          <cell r="G6260">
            <v>-115326</v>
          </cell>
          <cell r="H6260">
            <v>0</v>
          </cell>
        </row>
        <row r="6261">
          <cell r="A6261">
            <v>36641</v>
          </cell>
          <cell r="B6261" t="str">
            <v>AGG-GAS-IDX</v>
          </cell>
          <cell r="C6261" t="str">
            <v>NG-NYMEX</v>
          </cell>
          <cell r="D6261" t="str">
            <v>FT-NY-IDX</v>
          </cell>
          <cell r="E6261" t="str">
            <v>I</v>
          </cell>
          <cell r="F6261">
            <v>39722</v>
          </cell>
          <cell r="G6261">
            <v>-118460</v>
          </cell>
          <cell r="H6261">
            <v>-57</v>
          </cell>
        </row>
        <row r="6262">
          <cell r="A6262">
            <v>36641</v>
          </cell>
          <cell r="B6262" t="str">
            <v>AGG-GAS-IDX</v>
          </cell>
          <cell r="C6262" t="str">
            <v>NG-NYMEX</v>
          </cell>
          <cell r="D6262" t="str">
            <v>FT-NY-IDX</v>
          </cell>
          <cell r="E6262" t="str">
            <v>I</v>
          </cell>
          <cell r="F6262">
            <v>39753</v>
          </cell>
          <cell r="G6262">
            <v>-16276</v>
          </cell>
          <cell r="H6262">
            <v>-12</v>
          </cell>
        </row>
        <row r="6263">
          <cell r="A6263">
            <v>36641</v>
          </cell>
          <cell r="B6263" t="str">
            <v>AGG-GAS-IDX</v>
          </cell>
          <cell r="C6263" t="str">
            <v>NG-NYMEX</v>
          </cell>
          <cell r="D6263" t="str">
            <v>FT-NY-IDX</v>
          </cell>
          <cell r="E6263" t="str">
            <v>I</v>
          </cell>
          <cell r="F6263">
            <v>39783</v>
          </cell>
          <cell r="G6263">
            <v>-16718</v>
          </cell>
          <cell r="H6263">
            <v>0</v>
          </cell>
        </row>
        <row r="6264">
          <cell r="A6264">
            <v>36641</v>
          </cell>
          <cell r="B6264" t="str">
            <v>AGG-GAS-IDX</v>
          </cell>
          <cell r="C6264" t="str">
            <v>NG-NYMEX</v>
          </cell>
          <cell r="D6264" t="str">
            <v>FT-NY-IDX</v>
          </cell>
          <cell r="E6264" t="str">
            <v>I</v>
          </cell>
          <cell r="F6264">
            <v>39814</v>
          </cell>
          <cell r="G6264">
            <v>-16615</v>
          </cell>
          <cell r="H6264">
            <v>0</v>
          </cell>
        </row>
        <row r="6265">
          <cell r="A6265">
            <v>36641</v>
          </cell>
          <cell r="B6265" t="str">
            <v>AGG-GAS-IDX</v>
          </cell>
          <cell r="C6265" t="str">
            <v>NG-NYMEX</v>
          </cell>
          <cell r="D6265" t="str">
            <v>FT-NY-IDX</v>
          </cell>
          <cell r="E6265" t="str">
            <v>I</v>
          </cell>
          <cell r="F6265">
            <v>39845</v>
          </cell>
          <cell r="G6265">
            <v>-14915</v>
          </cell>
          <cell r="H6265">
            <v>0</v>
          </cell>
        </row>
        <row r="6266">
          <cell r="A6266">
            <v>36641</v>
          </cell>
          <cell r="B6266" t="str">
            <v>AGG-GAS-IDX</v>
          </cell>
          <cell r="C6266" t="str">
            <v>NG-NYMEX</v>
          </cell>
          <cell r="D6266" t="str">
            <v>FT-NY-IDX</v>
          </cell>
          <cell r="E6266" t="str">
            <v>I</v>
          </cell>
          <cell r="F6266">
            <v>39873</v>
          </cell>
          <cell r="G6266">
            <v>-16421</v>
          </cell>
          <cell r="H6266">
            <v>0</v>
          </cell>
        </row>
        <row r="6267">
          <cell r="A6267">
            <v>36641</v>
          </cell>
          <cell r="B6267" t="str">
            <v>AGG-GAS-IDX</v>
          </cell>
          <cell r="C6267" t="str">
            <v>NG-NYMEX</v>
          </cell>
          <cell r="D6267" t="str">
            <v>FT-NY-IDX</v>
          </cell>
          <cell r="E6267" t="str">
            <v>I</v>
          </cell>
          <cell r="F6267">
            <v>39904</v>
          </cell>
          <cell r="G6267">
            <v>-15793</v>
          </cell>
          <cell r="H6267">
            <v>0</v>
          </cell>
        </row>
        <row r="6268">
          <cell r="A6268">
            <v>36641</v>
          </cell>
          <cell r="B6268" t="str">
            <v>AGG-GAS-IDX</v>
          </cell>
          <cell r="C6268" t="str">
            <v>NG-NYMEX</v>
          </cell>
          <cell r="D6268" t="str">
            <v>FT-NY-IDX</v>
          </cell>
          <cell r="E6268" t="str">
            <v>I</v>
          </cell>
          <cell r="F6268">
            <v>39934</v>
          </cell>
          <cell r="G6268">
            <v>-16222</v>
          </cell>
          <cell r="H6268">
            <v>-86</v>
          </cell>
        </row>
        <row r="6269">
          <cell r="A6269">
            <v>36641</v>
          </cell>
          <cell r="B6269" t="str">
            <v>AGG-GAS-IDX</v>
          </cell>
          <cell r="C6269" t="str">
            <v>NG-NYMEX</v>
          </cell>
          <cell r="D6269" t="str">
            <v>FT-NY-IDX</v>
          </cell>
          <cell r="E6269" t="str">
            <v>I</v>
          </cell>
          <cell r="F6269">
            <v>39965</v>
          </cell>
          <cell r="G6269">
            <v>-15602</v>
          </cell>
          <cell r="H6269">
            <v>-38</v>
          </cell>
        </row>
        <row r="6270">
          <cell r="A6270">
            <v>36641</v>
          </cell>
          <cell r="B6270" t="str">
            <v>AGG-GAS-IDX</v>
          </cell>
          <cell r="C6270" t="str">
            <v>NG-NYMEX</v>
          </cell>
          <cell r="D6270" t="str">
            <v>FT-NY-IDX</v>
          </cell>
          <cell r="E6270" t="str">
            <v>I</v>
          </cell>
          <cell r="F6270">
            <v>39995</v>
          </cell>
          <cell r="G6270">
            <v>-16025</v>
          </cell>
          <cell r="H6270">
            <v>-26</v>
          </cell>
        </row>
        <row r="6271">
          <cell r="A6271">
            <v>36641</v>
          </cell>
          <cell r="B6271" t="str">
            <v>AGG-GAS-IDX</v>
          </cell>
          <cell r="C6271" t="str">
            <v>NG-NYMEX</v>
          </cell>
          <cell r="D6271" t="str">
            <v>FT-NY-IDX</v>
          </cell>
          <cell r="E6271" t="str">
            <v>I</v>
          </cell>
          <cell r="F6271">
            <v>40026</v>
          </cell>
          <cell r="G6271">
            <v>-15926</v>
          </cell>
          <cell r="H6271">
            <v>0</v>
          </cell>
        </row>
        <row r="6272">
          <cell r="A6272">
            <v>36641</v>
          </cell>
          <cell r="B6272" t="str">
            <v>AGG-GAS-IDX</v>
          </cell>
          <cell r="C6272" t="str">
            <v>NG-NYMEX</v>
          </cell>
          <cell r="D6272" t="str">
            <v>FT-NY-IDX</v>
          </cell>
          <cell r="E6272" t="str">
            <v>I</v>
          </cell>
          <cell r="F6272">
            <v>40057</v>
          </cell>
          <cell r="G6272">
            <v>-15317</v>
          </cell>
          <cell r="H6272">
            <v>0</v>
          </cell>
        </row>
        <row r="6273">
          <cell r="A6273">
            <v>36641</v>
          </cell>
          <cell r="B6273" t="str">
            <v>AGG-GAS-IDX</v>
          </cell>
          <cell r="C6273" t="str">
            <v>NG-NYMEX</v>
          </cell>
          <cell r="D6273" t="str">
            <v>FT-NY-IDX</v>
          </cell>
          <cell r="E6273" t="str">
            <v>I</v>
          </cell>
          <cell r="F6273">
            <v>40087</v>
          </cell>
          <cell r="G6273">
            <v>-15733</v>
          </cell>
          <cell r="H6273">
            <v>-54</v>
          </cell>
        </row>
        <row r="6274">
          <cell r="A6274">
            <v>36641</v>
          </cell>
          <cell r="B6274" t="str">
            <v>AGG-GAS-IDX</v>
          </cell>
          <cell r="C6274" t="str">
            <v>NG-NYMEX</v>
          </cell>
          <cell r="D6274" t="str">
            <v>FT-NY-IDX</v>
          </cell>
          <cell r="E6274" t="str">
            <v>I</v>
          </cell>
          <cell r="F6274">
            <v>40118</v>
          </cell>
          <cell r="G6274">
            <v>-15132</v>
          </cell>
          <cell r="H6274">
            <v>-12</v>
          </cell>
        </row>
        <row r="6275">
          <cell r="A6275">
            <v>36641</v>
          </cell>
          <cell r="B6275" t="str">
            <v>AGG-GAS-IDX</v>
          </cell>
          <cell r="C6275" t="str">
            <v>NG-NYMEX</v>
          </cell>
          <cell r="D6275" t="str">
            <v>FT-NY-IDX</v>
          </cell>
          <cell r="E6275" t="str">
            <v>I</v>
          </cell>
          <cell r="F6275">
            <v>40148</v>
          </cell>
          <cell r="G6275">
            <v>-15542</v>
          </cell>
          <cell r="H6275">
            <v>0</v>
          </cell>
        </row>
        <row r="6276">
          <cell r="A6276">
            <v>36641</v>
          </cell>
          <cell r="B6276" t="str">
            <v>AGG-GAS-IDX</v>
          </cell>
          <cell r="C6276" t="str">
            <v>NG-NYMEX</v>
          </cell>
          <cell r="D6276" t="str">
            <v>FT-NY-IDX</v>
          </cell>
          <cell r="E6276" t="str">
            <v>I</v>
          </cell>
          <cell r="F6276">
            <v>40179</v>
          </cell>
          <cell r="G6276">
            <v>-15446</v>
          </cell>
          <cell r="H6276">
            <v>0</v>
          </cell>
        </row>
        <row r="6277">
          <cell r="A6277">
            <v>36641</v>
          </cell>
          <cell r="B6277" t="str">
            <v>AGG-GAS-IDX</v>
          </cell>
          <cell r="C6277" t="str">
            <v>NG-NYMEX</v>
          </cell>
          <cell r="D6277" t="str">
            <v>FT-NY-IDX</v>
          </cell>
          <cell r="E6277" t="str">
            <v>I</v>
          </cell>
          <cell r="F6277">
            <v>40210</v>
          </cell>
          <cell r="G6277">
            <v>-13865</v>
          </cell>
          <cell r="H6277">
            <v>0</v>
          </cell>
        </row>
        <row r="6278">
          <cell r="A6278">
            <v>36641</v>
          </cell>
          <cell r="B6278" t="str">
            <v>AGG-GAS-IDX</v>
          </cell>
          <cell r="C6278" t="str">
            <v>NG-NYMEX</v>
          </cell>
          <cell r="D6278" t="str">
            <v>FT-NY-IDX</v>
          </cell>
          <cell r="E6278" t="str">
            <v>I</v>
          </cell>
          <cell r="F6278">
            <v>40238</v>
          </cell>
          <cell r="G6278">
            <v>-15265</v>
          </cell>
          <cell r="H6278">
            <v>0</v>
          </cell>
        </row>
        <row r="6279">
          <cell r="A6279">
            <v>36641</v>
          </cell>
          <cell r="B6279" t="str">
            <v>AGG-GAS-IDX</v>
          </cell>
          <cell r="C6279" t="str">
            <v>NG-NYMEX</v>
          </cell>
          <cell r="D6279" t="str">
            <v>FT-NY-IDX</v>
          </cell>
          <cell r="E6279" t="str">
            <v>I</v>
          </cell>
          <cell r="F6279">
            <v>40269</v>
          </cell>
          <cell r="G6279">
            <v>-14681</v>
          </cell>
          <cell r="H6279">
            <v>0</v>
          </cell>
        </row>
        <row r="6280">
          <cell r="A6280">
            <v>36641</v>
          </cell>
          <cell r="B6280" t="str">
            <v>AGG-GAS-IDX</v>
          </cell>
          <cell r="C6280" t="str">
            <v>NG-NYMEX</v>
          </cell>
          <cell r="D6280" t="str">
            <v>FT-NY-IDX</v>
          </cell>
          <cell r="E6280" t="str">
            <v>I</v>
          </cell>
          <cell r="F6280">
            <v>40299</v>
          </cell>
          <cell r="G6280">
            <v>-15080</v>
          </cell>
          <cell r="H6280">
            <v>-76</v>
          </cell>
        </row>
        <row r="6281">
          <cell r="A6281">
            <v>36641</v>
          </cell>
          <cell r="B6281" t="str">
            <v>AGG-GAS-IDX</v>
          </cell>
          <cell r="C6281" t="str">
            <v>NG-NYMEX</v>
          </cell>
          <cell r="D6281" t="str">
            <v>FT-NY-IDX</v>
          </cell>
          <cell r="E6281" t="str">
            <v>I</v>
          </cell>
          <cell r="F6281">
            <v>40330</v>
          </cell>
          <cell r="G6281">
            <v>-14504</v>
          </cell>
          <cell r="H6281">
            <v>-33</v>
          </cell>
        </row>
        <row r="6282">
          <cell r="A6282">
            <v>36641</v>
          </cell>
          <cell r="B6282" t="str">
            <v>AGG-GAS-IDX</v>
          </cell>
          <cell r="C6282" t="str">
            <v>NG-NYMEX</v>
          </cell>
          <cell r="D6282" t="str">
            <v>FT-NY-IDX</v>
          </cell>
          <cell r="E6282" t="str">
            <v>I</v>
          </cell>
          <cell r="F6282">
            <v>40360</v>
          </cell>
          <cell r="G6282">
            <v>-14900</v>
          </cell>
          <cell r="H6282">
            <v>-23</v>
          </cell>
        </row>
        <row r="6283">
          <cell r="A6283">
            <v>36641</v>
          </cell>
          <cell r="B6283" t="str">
            <v>AGG-GAS-IDX</v>
          </cell>
          <cell r="C6283" t="str">
            <v>NG-NYMEX</v>
          </cell>
          <cell r="D6283" t="str">
            <v>FT-NY-IDX</v>
          </cell>
          <cell r="E6283" t="str">
            <v>I</v>
          </cell>
          <cell r="F6283">
            <v>40391</v>
          </cell>
          <cell r="G6283">
            <v>-14809</v>
          </cell>
          <cell r="H6283">
            <v>0</v>
          </cell>
        </row>
        <row r="6284">
          <cell r="A6284">
            <v>36641</v>
          </cell>
          <cell r="B6284" t="str">
            <v>AGG-GAS-IDX</v>
          </cell>
          <cell r="C6284" t="str">
            <v>NG-NYMEX</v>
          </cell>
          <cell r="D6284" t="str">
            <v>FT-NY-IDX</v>
          </cell>
          <cell r="E6284" t="str">
            <v>I</v>
          </cell>
          <cell r="F6284">
            <v>40422</v>
          </cell>
          <cell r="G6284">
            <v>-14244</v>
          </cell>
          <cell r="H6284">
            <v>0</v>
          </cell>
        </row>
        <row r="6285">
          <cell r="A6285">
            <v>36641</v>
          </cell>
          <cell r="B6285" t="str">
            <v>AGG-GAS-IDX</v>
          </cell>
          <cell r="C6285" t="str">
            <v>NG-NYMEX</v>
          </cell>
          <cell r="D6285" t="str">
            <v>FT-NY-IDX</v>
          </cell>
          <cell r="E6285" t="str">
            <v>I</v>
          </cell>
          <cell r="F6285">
            <v>40452</v>
          </cell>
          <cell r="G6285">
            <v>-14632</v>
          </cell>
          <cell r="H6285">
            <v>-47</v>
          </cell>
        </row>
        <row r="6286">
          <cell r="A6286">
            <v>36641</v>
          </cell>
          <cell r="B6286" t="str">
            <v>AGG-GAS-IDX</v>
          </cell>
          <cell r="C6286" t="str">
            <v>NG-NYMEX</v>
          </cell>
          <cell r="D6286" t="str">
            <v>FT-NY-IDX</v>
          </cell>
          <cell r="E6286" t="str">
            <v>I</v>
          </cell>
          <cell r="F6286">
            <v>40483</v>
          </cell>
          <cell r="G6286">
            <v>-14074</v>
          </cell>
          <cell r="H6286">
            <v>-11</v>
          </cell>
        </row>
        <row r="6287">
          <cell r="A6287">
            <v>36641</v>
          </cell>
          <cell r="B6287" t="str">
            <v>AGG-GAS-IDX</v>
          </cell>
          <cell r="C6287" t="str">
            <v>NG-NYMEX</v>
          </cell>
          <cell r="D6287" t="str">
            <v>FT-NY-IDX</v>
          </cell>
          <cell r="E6287" t="str">
            <v>I</v>
          </cell>
          <cell r="F6287">
            <v>40513</v>
          </cell>
          <cell r="G6287">
            <v>-14458</v>
          </cell>
          <cell r="H6287">
            <v>0</v>
          </cell>
        </row>
        <row r="6288">
          <cell r="A6288">
            <v>36641</v>
          </cell>
          <cell r="B6288" t="str">
            <v>AGG-GAS-IDX</v>
          </cell>
          <cell r="C6288" t="str">
            <v>NG-NYMEX</v>
          </cell>
          <cell r="D6288" t="str">
            <v>FT-NY-IDX</v>
          </cell>
          <cell r="E6288" t="str">
            <v>I</v>
          </cell>
          <cell r="F6288">
            <v>40544</v>
          </cell>
          <cell r="G6288">
            <v>-14370</v>
          </cell>
          <cell r="H6288">
            <v>0</v>
          </cell>
        </row>
        <row r="6289">
          <cell r="A6289">
            <v>36641</v>
          </cell>
          <cell r="B6289" t="str">
            <v>AGG-GAS-IDX</v>
          </cell>
          <cell r="C6289" t="str">
            <v>NG-NYMEX</v>
          </cell>
          <cell r="D6289" t="str">
            <v>FT-NY-IDX</v>
          </cell>
          <cell r="E6289" t="str">
            <v>I</v>
          </cell>
          <cell r="F6289">
            <v>40575</v>
          </cell>
          <cell r="G6289">
            <v>-12900</v>
          </cell>
          <cell r="H6289">
            <v>0</v>
          </cell>
        </row>
        <row r="6290">
          <cell r="A6290">
            <v>36641</v>
          </cell>
          <cell r="B6290" t="str">
            <v>AGG-GAS-IDX</v>
          </cell>
          <cell r="C6290" t="str">
            <v>NG-NYMEX</v>
          </cell>
          <cell r="D6290" t="str">
            <v>FT-NY-IDX</v>
          </cell>
          <cell r="E6290" t="str">
            <v>I</v>
          </cell>
          <cell r="F6290">
            <v>40603</v>
          </cell>
          <cell r="G6290">
            <v>-14204</v>
          </cell>
          <cell r="H6290">
            <v>0</v>
          </cell>
        </row>
        <row r="6291">
          <cell r="A6291">
            <v>36641</v>
          </cell>
          <cell r="B6291" t="str">
            <v>AGG-GAS-IDX</v>
          </cell>
          <cell r="C6291" t="str">
            <v>NG-NYMEX</v>
          </cell>
          <cell r="D6291" t="str">
            <v>FT-NY-IDX</v>
          </cell>
          <cell r="E6291" t="str">
            <v>I</v>
          </cell>
          <cell r="F6291">
            <v>40634</v>
          </cell>
          <cell r="G6291">
            <v>-13662</v>
          </cell>
          <cell r="H6291">
            <v>0</v>
          </cell>
        </row>
        <row r="6292">
          <cell r="A6292">
            <v>36641</v>
          </cell>
          <cell r="B6292" t="str">
            <v>AGG-GAS-IDX</v>
          </cell>
          <cell r="C6292" t="str">
            <v>NG-NYMEX</v>
          </cell>
          <cell r="D6292" t="str">
            <v>FT-NY-IDX</v>
          </cell>
          <cell r="E6292" t="str">
            <v>I</v>
          </cell>
          <cell r="F6292">
            <v>40664</v>
          </cell>
          <cell r="G6292">
            <v>-14035</v>
          </cell>
          <cell r="H6292">
            <v>-66</v>
          </cell>
        </row>
        <row r="6293">
          <cell r="A6293">
            <v>36641</v>
          </cell>
          <cell r="B6293" t="str">
            <v>AGG-GAS-IDX</v>
          </cell>
          <cell r="C6293" t="str">
            <v>NG-NYMEX</v>
          </cell>
          <cell r="D6293" t="str">
            <v>FT-NY-IDX</v>
          </cell>
          <cell r="E6293" t="str">
            <v>I</v>
          </cell>
          <cell r="F6293">
            <v>40695</v>
          </cell>
          <cell r="G6293">
            <v>-13499</v>
          </cell>
          <cell r="H6293">
            <v>-28</v>
          </cell>
        </row>
        <row r="6294">
          <cell r="A6294">
            <v>36641</v>
          </cell>
          <cell r="B6294" t="str">
            <v>AGG-GAS-IDX</v>
          </cell>
          <cell r="C6294" t="str">
            <v>NG-NYMEX</v>
          </cell>
          <cell r="D6294" t="str">
            <v>FT-NY-IDX</v>
          </cell>
          <cell r="E6294" t="str">
            <v>I</v>
          </cell>
          <cell r="F6294">
            <v>40725</v>
          </cell>
          <cell r="G6294">
            <v>-13867</v>
          </cell>
          <cell r="H6294">
            <v>-20</v>
          </cell>
        </row>
        <row r="6295">
          <cell r="A6295">
            <v>36641</v>
          </cell>
          <cell r="B6295" t="str">
            <v>AGG-GAS-IDX</v>
          </cell>
          <cell r="C6295" t="str">
            <v>NG-NYMEX</v>
          </cell>
          <cell r="D6295" t="str">
            <v>FT-NY-IDX</v>
          </cell>
          <cell r="E6295" t="str">
            <v>I</v>
          </cell>
          <cell r="F6295">
            <v>40756</v>
          </cell>
          <cell r="G6295">
            <v>-13783</v>
          </cell>
          <cell r="H6295">
            <v>0</v>
          </cell>
        </row>
        <row r="6296">
          <cell r="A6296">
            <v>36641</v>
          </cell>
          <cell r="B6296" t="str">
            <v>AGG-GAS-IDX</v>
          </cell>
          <cell r="C6296" t="str">
            <v>NG-NYMEX</v>
          </cell>
          <cell r="D6296" t="str">
            <v>FT-NY-IDX</v>
          </cell>
          <cell r="E6296" t="str">
            <v>I</v>
          </cell>
          <cell r="F6296">
            <v>40787</v>
          </cell>
          <cell r="G6296">
            <v>-13257</v>
          </cell>
          <cell r="H6296">
            <v>0</v>
          </cell>
        </row>
        <row r="6297">
          <cell r="A6297">
            <v>36641</v>
          </cell>
          <cell r="B6297" t="str">
            <v>AGG-GAS-IDX</v>
          </cell>
          <cell r="C6297" t="str">
            <v>NG-NYMEX</v>
          </cell>
          <cell r="D6297" t="str">
            <v>FT-ONT-CENTRAL-IDX</v>
          </cell>
          <cell r="E6297" t="str">
            <v>I</v>
          </cell>
          <cell r="F6297">
            <v>36617</v>
          </cell>
          <cell r="G6297">
            <v>2406616</v>
          </cell>
          <cell r="H6297">
            <v>0</v>
          </cell>
        </row>
        <row r="6298">
          <cell r="A6298">
            <v>36641</v>
          </cell>
          <cell r="B6298" t="str">
            <v>AGG-GAS-IDX</v>
          </cell>
          <cell r="C6298" t="str">
            <v>NG-NYMEX</v>
          </cell>
          <cell r="D6298" t="str">
            <v>FT-ONT-CENTRAL-IDX</v>
          </cell>
          <cell r="E6298" t="str">
            <v>I</v>
          </cell>
          <cell r="F6298">
            <v>36647</v>
          </cell>
          <cell r="G6298">
            <v>9416931</v>
          </cell>
          <cell r="H6298">
            <v>0</v>
          </cell>
        </row>
        <row r="6299">
          <cell r="A6299">
            <v>36641</v>
          </cell>
          <cell r="B6299" t="str">
            <v>AGG-GAS-IDX</v>
          </cell>
          <cell r="C6299" t="str">
            <v>NG-NYMEX</v>
          </cell>
          <cell r="D6299" t="str">
            <v>FT-ONT-CENTRAL-IDX</v>
          </cell>
          <cell r="E6299" t="str">
            <v>I</v>
          </cell>
          <cell r="F6299">
            <v>36678</v>
          </cell>
          <cell r="G6299">
            <v>7887284</v>
          </cell>
          <cell r="H6299">
            <v>0</v>
          </cell>
        </row>
        <row r="6300">
          <cell r="A6300">
            <v>36641</v>
          </cell>
          <cell r="B6300" t="str">
            <v>AGG-GAS-IDX</v>
          </cell>
          <cell r="C6300" t="str">
            <v>NG-NYMEX</v>
          </cell>
          <cell r="D6300" t="str">
            <v>FT-ONT-CENTRAL-IDX</v>
          </cell>
          <cell r="E6300" t="str">
            <v>I</v>
          </cell>
          <cell r="F6300">
            <v>36708</v>
          </cell>
          <cell r="G6300">
            <v>7550941</v>
          </cell>
          <cell r="H6300">
            <v>0</v>
          </cell>
        </row>
        <row r="6301">
          <cell r="A6301">
            <v>36641</v>
          </cell>
          <cell r="B6301" t="str">
            <v>AGG-GAS-IDX</v>
          </cell>
          <cell r="C6301" t="str">
            <v>NG-NYMEX</v>
          </cell>
          <cell r="D6301" t="str">
            <v>FT-ONT-CENTRAL-IDX</v>
          </cell>
          <cell r="E6301" t="str">
            <v>I</v>
          </cell>
          <cell r="F6301">
            <v>36739</v>
          </cell>
          <cell r="G6301">
            <v>7935220</v>
          </cell>
          <cell r="H6301">
            <v>0</v>
          </cell>
        </row>
        <row r="6302">
          <cell r="A6302">
            <v>36641</v>
          </cell>
          <cell r="B6302" t="str">
            <v>AGG-GAS-IDX</v>
          </cell>
          <cell r="C6302" t="str">
            <v>NG-NYMEX</v>
          </cell>
          <cell r="D6302" t="str">
            <v>FT-ONT-CENTRAL-IDX</v>
          </cell>
          <cell r="E6302" t="str">
            <v>I</v>
          </cell>
          <cell r="F6302">
            <v>36770</v>
          </cell>
          <cell r="G6302">
            <v>6998608</v>
          </cell>
          <cell r="H6302">
            <v>0</v>
          </cell>
        </row>
        <row r="6303">
          <cell r="A6303">
            <v>36641</v>
          </cell>
          <cell r="B6303" t="str">
            <v>AGG-GAS-IDX</v>
          </cell>
          <cell r="C6303" t="str">
            <v>NG-NYMEX</v>
          </cell>
          <cell r="D6303" t="str">
            <v>FT-ONT-CENTRAL-IDX</v>
          </cell>
          <cell r="E6303" t="str">
            <v>I</v>
          </cell>
          <cell r="F6303">
            <v>36800</v>
          </cell>
          <cell r="G6303">
            <v>8148655</v>
          </cell>
          <cell r="H6303">
            <v>0</v>
          </cell>
        </row>
        <row r="6304">
          <cell r="A6304">
            <v>36641</v>
          </cell>
          <cell r="B6304" t="str">
            <v>AGG-GAS-IDX</v>
          </cell>
          <cell r="C6304" t="str">
            <v>NG-NYMEX</v>
          </cell>
          <cell r="D6304" t="str">
            <v>FT-ONT-CENTRAL-IDX</v>
          </cell>
          <cell r="E6304" t="str">
            <v>I</v>
          </cell>
          <cell r="F6304">
            <v>36831</v>
          </cell>
          <cell r="G6304">
            <v>624943</v>
          </cell>
          <cell r="H6304">
            <v>0</v>
          </cell>
        </row>
        <row r="6305">
          <cell r="A6305">
            <v>36641</v>
          </cell>
          <cell r="B6305" t="str">
            <v>AGG-GAS-IDX</v>
          </cell>
          <cell r="C6305" t="str">
            <v>NG-NYMEX</v>
          </cell>
          <cell r="D6305" t="str">
            <v>FT-ONT-CENTRAL-IDX</v>
          </cell>
          <cell r="E6305" t="str">
            <v>I</v>
          </cell>
          <cell r="F6305">
            <v>36861</v>
          </cell>
          <cell r="G6305">
            <v>1085007</v>
          </cell>
          <cell r="H6305">
            <v>0</v>
          </cell>
        </row>
        <row r="6306">
          <cell r="A6306">
            <v>36641</v>
          </cell>
          <cell r="B6306" t="str">
            <v>AGG-GAS-IDX</v>
          </cell>
          <cell r="C6306" t="str">
            <v>NG-NYMEX</v>
          </cell>
          <cell r="D6306" t="str">
            <v>FT-ONT-CENTRAL-IDX</v>
          </cell>
          <cell r="E6306" t="str">
            <v>I</v>
          </cell>
          <cell r="F6306">
            <v>36892</v>
          </cell>
          <cell r="G6306">
            <v>1146531</v>
          </cell>
          <cell r="H6306">
            <v>0</v>
          </cell>
        </row>
        <row r="6307">
          <cell r="A6307">
            <v>36641</v>
          </cell>
          <cell r="B6307" t="str">
            <v>AGG-GAS-IDX</v>
          </cell>
          <cell r="C6307" t="str">
            <v>NG-NYMEX</v>
          </cell>
          <cell r="D6307" t="str">
            <v>FT-ONT-CENTRAL-IDX</v>
          </cell>
          <cell r="E6307" t="str">
            <v>I</v>
          </cell>
          <cell r="F6307">
            <v>36923</v>
          </cell>
          <cell r="G6307">
            <v>582046</v>
          </cell>
          <cell r="H6307">
            <v>0</v>
          </cell>
        </row>
        <row r="6308">
          <cell r="A6308">
            <v>36641</v>
          </cell>
          <cell r="B6308" t="str">
            <v>AGG-GAS-IDX</v>
          </cell>
          <cell r="C6308" t="str">
            <v>NG-NYMEX</v>
          </cell>
          <cell r="D6308" t="str">
            <v>FT-ONT-CENTRAL-IDX</v>
          </cell>
          <cell r="E6308" t="str">
            <v>I</v>
          </cell>
          <cell r="F6308">
            <v>36951</v>
          </cell>
          <cell r="G6308">
            <v>1688766</v>
          </cell>
          <cell r="H6308">
            <v>0</v>
          </cell>
        </row>
        <row r="6309">
          <cell r="A6309">
            <v>36641</v>
          </cell>
          <cell r="B6309" t="str">
            <v>AGG-GAS-IDX</v>
          </cell>
          <cell r="C6309" t="str">
            <v>NG-NYMEX</v>
          </cell>
          <cell r="D6309" t="str">
            <v>FT-ONT-CENTRAL-IDX</v>
          </cell>
          <cell r="E6309" t="str">
            <v>I</v>
          </cell>
          <cell r="F6309">
            <v>36982</v>
          </cell>
          <cell r="G6309">
            <v>-823851</v>
          </cell>
          <cell r="H6309">
            <v>0</v>
          </cell>
        </row>
        <row r="6310">
          <cell r="A6310">
            <v>36641</v>
          </cell>
          <cell r="B6310" t="str">
            <v>AGG-GAS-IDX</v>
          </cell>
          <cell r="C6310" t="str">
            <v>NG-NYMEX</v>
          </cell>
          <cell r="D6310" t="str">
            <v>FT-ONT-CENTRAL-IDX</v>
          </cell>
          <cell r="E6310" t="str">
            <v>I</v>
          </cell>
          <cell r="F6310">
            <v>37012</v>
          </cell>
          <cell r="G6310">
            <v>-1129914</v>
          </cell>
          <cell r="H6310">
            <v>0</v>
          </cell>
        </row>
        <row r="6311">
          <cell r="A6311">
            <v>36641</v>
          </cell>
          <cell r="B6311" t="str">
            <v>AGG-GAS-IDX</v>
          </cell>
          <cell r="C6311" t="str">
            <v>NG-NYMEX</v>
          </cell>
          <cell r="D6311" t="str">
            <v>FT-ONT-CENTRAL-IDX</v>
          </cell>
          <cell r="E6311" t="str">
            <v>I</v>
          </cell>
          <cell r="F6311">
            <v>37043</v>
          </cell>
          <cell r="G6311">
            <v>-1083923</v>
          </cell>
          <cell r="H6311">
            <v>0</v>
          </cell>
        </row>
        <row r="6312">
          <cell r="A6312">
            <v>36641</v>
          </cell>
          <cell r="B6312" t="str">
            <v>AGG-GAS-IDX</v>
          </cell>
          <cell r="C6312" t="str">
            <v>NG-NYMEX</v>
          </cell>
          <cell r="D6312" t="str">
            <v>FT-ONT-CENTRAL-IDX</v>
          </cell>
          <cell r="E6312" t="str">
            <v>I</v>
          </cell>
          <cell r="F6312">
            <v>37073</v>
          </cell>
          <cell r="G6312">
            <v>-1111211</v>
          </cell>
          <cell r="H6312">
            <v>0</v>
          </cell>
        </row>
        <row r="6313">
          <cell r="A6313">
            <v>36641</v>
          </cell>
          <cell r="B6313" t="str">
            <v>AGG-GAS-IDX</v>
          </cell>
          <cell r="C6313" t="str">
            <v>NG-NYMEX</v>
          </cell>
          <cell r="D6313" t="str">
            <v>FT-ONT-CENTRAL-IDX</v>
          </cell>
          <cell r="E6313" t="str">
            <v>I</v>
          </cell>
          <cell r="F6313">
            <v>37104</v>
          </cell>
          <cell r="G6313">
            <v>-1104043</v>
          </cell>
          <cell r="H6313">
            <v>0</v>
          </cell>
        </row>
        <row r="6314">
          <cell r="A6314">
            <v>36641</v>
          </cell>
          <cell r="B6314" t="str">
            <v>AGG-GAS-IDX</v>
          </cell>
          <cell r="C6314" t="str">
            <v>NG-NYMEX</v>
          </cell>
          <cell r="D6314" t="str">
            <v>FT-ONT-CENTRAL-IDX</v>
          </cell>
          <cell r="E6314" t="str">
            <v>I</v>
          </cell>
          <cell r="F6314">
            <v>37135</v>
          </cell>
          <cell r="G6314">
            <v>-1062647</v>
          </cell>
          <cell r="H6314">
            <v>0</v>
          </cell>
        </row>
        <row r="6315">
          <cell r="A6315">
            <v>36641</v>
          </cell>
          <cell r="B6315" t="str">
            <v>AGG-GAS-IDX</v>
          </cell>
          <cell r="C6315" t="str">
            <v>NG-NYMEX</v>
          </cell>
          <cell r="D6315" t="str">
            <v>FT-ONT-CENTRAL-IDX</v>
          </cell>
          <cell r="E6315" t="str">
            <v>I</v>
          </cell>
          <cell r="F6315">
            <v>37165</v>
          </cell>
          <cell r="G6315">
            <v>-1091913</v>
          </cell>
          <cell r="H6315">
            <v>0</v>
          </cell>
        </row>
        <row r="6316">
          <cell r="A6316">
            <v>36641</v>
          </cell>
          <cell r="B6316" t="str">
            <v>AGG-GAS-IDX</v>
          </cell>
          <cell r="C6316" t="str">
            <v>NG-NYMEX</v>
          </cell>
          <cell r="D6316" t="str">
            <v>FT-ONT-CENTRAL-IDX</v>
          </cell>
          <cell r="E6316" t="str">
            <v>I</v>
          </cell>
          <cell r="F6316">
            <v>37196</v>
          </cell>
          <cell r="G6316">
            <v>-415823</v>
          </cell>
          <cell r="H6316">
            <v>0</v>
          </cell>
        </row>
        <row r="6317">
          <cell r="A6317">
            <v>36641</v>
          </cell>
          <cell r="B6317" t="str">
            <v>AGG-GAS-IDX</v>
          </cell>
          <cell r="C6317" t="str">
            <v>NG-NYMEX</v>
          </cell>
          <cell r="D6317" t="str">
            <v>FT-ONT-CENTRAL-IDX</v>
          </cell>
          <cell r="E6317" t="str">
            <v>I</v>
          </cell>
          <cell r="F6317">
            <v>37226</v>
          </cell>
          <cell r="G6317">
            <v>-427464</v>
          </cell>
          <cell r="H6317">
            <v>0</v>
          </cell>
        </row>
        <row r="6318">
          <cell r="A6318">
            <v>36641</v>
          </cell>
          <cell r="B6318" t="str">
            <v>AGG-GAS-IDX</v>
          </cell>
          <cell r="C6318" t="str">
            <v>NG-NYMEX</v>
          </cell>
          <cell r="D6318" t="str">
            <v>FT-ONT-CENTRAL-IDX</v>
          </cell>
          <cell r="E6318" t="str">
            <v>I</v>
          </cell>
          <cell r="F6318">
            <v>37257</v>
          </cell>
          <cell r="G6318">
            <v>-424927</v>
          </cell>
          <cell r="H6318">
            <v>0</v>
          </cell>
        </row>
        <row r="6319">
          <cell r="A6319">
            <v>36641</v>
          </cell>
          <cell r="B6319" t="str">
            <v>AGG-GAS-IDX</v>
          </cell>
          <cell r="C6319" t="str">
            <v>NG-NYMEX</v>
          </cell>
          <cell r="D6319" t="str">
            <v>FT-ONT-CENTRAL-IDX</v>
          </cell>
          <cell r="E6319" t="str">
            <v>I</v>
          </cell>
          <cell r="F6319">
            <v>37288</v>
          </cell>
          <cell r="G6319">
            <v>-379843</v>
          </cell>
          <cell r="H6319">
            <v>0</v>
          </cell>
        </row>
        <row r="6320">
          <cell r="A6320">
            <v>36641</v>
          </cell>
          <cell r="B6320" t="str">
            <v>AGG-GAS-IDX</v>
          </cell>
          <cell r="C6320" t="str">
            <v>NG-NYMEX</v>
          </cell>
          <cell r="D6320" t="str">
            <v>FT-ONT-CENTRAL-IDX</v>
          </cell>
          <cell r="E6320" t="str">
            <v>I</v>
          </cell>
          <cell r="F6320">
            <v>37316</v>
          </cell>
          <cell r="G6320">
            <v>-417898</v>
          </cell>
          <cell r="H6320">
            <v>0</v>
          </cell>
        </row>
        <row r="6321">
          <cell r="A6321">
            <v>36641</v>
          </cell>
          <cell r="B6321" t="str">
            <v>AGG-GAS-IDX</v>
          </cell>
          <cell r="C6321" t="str">
            <v>NG-NYMEX</v>
          </cell>
          <cell r="D6321" t="str">
            <v>FT-ONT-CENTRAL-IDX</v>
          </cell>
          <cell r="E6321" t="str">
            <v>I</v>
          </cell>
          <cell r="F6321">
            <v>37347</v>
          </cell>
          <cell r="G6321">
            <v>-554128</v>
          </cell>
          <cell r="H6321">
            <v>0</v>
          </cell>
        </row>
        <row r="6322">
          <cell r="A6322">
            <v>36641</v>
          </cell>
          <cell r="B6322" t="str">
            <v>AGG-GAS-IDX</v>
          </cell>
          <cell r="C6322" t="str">
            <v>NG-NYMEX</v>
          </cell>
          <cell r="D6322" t="str">
            <v>FT-ONT-CENTRAL-IDX</v>
          </cell>
          <cell r="E6322" t="str">
            <v>I</v>
          </cell>
          <cell r="F6322">
            <v>37377</v>
          </cell>
          <cell r="G6322">
            <v>-569037</v>
          </cell>
          <cell r="H6322">
            <v>0</v>
          </cell>
        </row>
        <row r="6323">
          <cell r="A6323">
            <v>36641</v>
          </cell>
          <cell r="B6323" t="str">
            <v>AGG-GAS-IDX</v>
          </cell>
          <cell r="C6323" t="str">
            <v>NG-NYMEX</v>
          </cell>
          <cell r="D6323" t="str">
            <v>FT-ONT-CENTRAL-IDX</v>
          </cell>
          <cell r="E6323" t="str">
            <v>I</v>
          </cell>
          <cell r="F6323">
            <v>37408</v>
          </cell>
          <cell r="G6323">
            <v>-547093</v>
          </cell>
          <cell r="H6323">
            <v>0</v>
          </cell>
        </row>
        <row r="6324">
          <cell r="A6324">
            <v>36641</v>
          </cell>
          <cell r="B6324" t="str">
            <v>AGG-GAS-IDX</v>
          </cell>
          <cell r="C6324" t="str">
            <v>NG-NYMEX</v>
          </cell>
          <cell r="D6324" t="str">
            <v>FT-ONT-CENTRAL-IDX</v>
          </cell>
          <cell r="E6324" t="str">
            <v>I</v>
          </cell>
          <cell r="F6324">
            <v>37438</v>
          </cell>
          <cell r="G6324">
            <v>-561909</v>
          </cell>
          <cell r="H6324">
            <v>0</v>
          </cell>
        </row>
        <row r="6325">
          <cell r="A6325">
            <v>36641</v>
          </cell>
          <cell r="B6325" t="str">
            <v>AGG-GAS-IDX</v>
          </cell>
          <cell r="C6325" t="str">
            <v>NG-NYMEX</v>
          </cell>
          <cell r="D6325" t="str">
            <v>FT-ONT-CENTRAL-IDX</v>
          </cell>
          <cell r="E6325" t="str">
            <v>I</v>
          </cell>
          <cell r="F6325">
            <v>37469</v>
          </cell>
          <cell r="G6325">
            <v>-558252</v>
          </cell>
          <cell r="H6325">
            <v>0</v>
          </cell>
        </row>
        <row r="6326">
          <cell r="A6326">
            <v>36641</v>
          </cell>
          <cell r="B6326" t="str">
            <v>AGG-GAS-IDX</v>
          </cell>
          <cell r="C6326" t="str">
            <v>NG-NYMEX</v>
          </cell>
          <cell r="D6326" t="str">
            <v>FT-ONT-CENTRAL-IDX</v>
          </cell>
          <cell r="E6326" t="str">
            <v>I</v>
          </cell>
          <cell r="F6326">
            <v>37500</v>
          </cell>
          <cell r="G6326">
            <v>-536968</v>
          </cell>
          <cell r="H6326">
            <v>0</v>
          </cell>
        </row>
        <row r="6327">
          <cell r="A6327">
            <v>36641</v>
          </cell>
          <cell r="B6327" t="str">
            <v>AGG-GAS-IDX</v>
          </cell>
          <cell r="C6327" t="str">
            <v>NG-NYMEX</v>
          </cell>
          <cell r="D6327" t="str">
            <v>FT-ONT-CENTRAL-IDX</v>
          </cell>
          <cell r="E6327" t="str">
            <v>I</v>
          </cell>
          <cell r="F6327">
            <v>37530</v>
          </cell>
          <cell r="G6327">
            <v>-551615</v>
          </cell>
          <cell r="H6327">
            <v>0</v>
          </cell>
        </row>
        <row r="6328">
          <cell r="A6328">
            <v>36641</v>
          </cell>
          <cell r="B6328" t="str">
            <v>AGG-GAS-IDX</v>
          </cell>
          <cell r="C6328" t="str">
            <v>NG-NYMEX</v>
          </cell>
          <cell r="D6328" t="str">
            <v>FT-ONT-CENTRAL-IDX</v>
          </cell>
          <cell r="E6328" t="str">
            <v>I</v>
          </cell>
          <cell r="F6328">
            <v>37561</v>
          </cell>
          <cell r="G6328">
            <v>-46576</v>
          </cell>
          <cell r="H6328">
            <v>0</v>
          </cell>
        </row>
        <row r="6329">
          <cell r="A6329">
            <v>36641</v>
          </cell>
          <cell r="B6329" t="str">
            <v>AGG-GAS-IDX</v>
          </cell>
          <cell r="C6329" t="str">
            <v>NG-NYMEX</v>
          </cell>
          <cell r="D6329" t="str">
            <v>FT-ONT-CENTRAL-IDX</v>
          </cell>
          <cell r="E6329" t="str">
            <v>I</v>
          </cell>
          <cell r="F6329">
            <v>37591</v>
          </cell>
          <cell r="G6329">
            <v>-47846</v>
          </cell>
          <cell r="H6329">
            <v>0</v>
          </cell>
        </row>
        <row r="6330">
          <cell r="A6330">
            <v>36641</v>
          </cell>
          <cell r="B6330" t="str">
            <v>AGG-GAS-IDX</v>
          </cell>
          <cell r="C6330" t="str">
            <v>NG-NYMEX</v>
          </cell>
          <cell r="D6330" t="str">
            <v>FT-ONT-CENTRAL-IDX</v>
          </cell>
          <cell r="E6330" t="str">
            <v>I</v>
          </cell>
          <cell r="F6330">
            <v>37622</v>
          </cell>
          <cell r="G6330">
            <v>-47556</v>
          </cell>
          <cell r="H6330">
            <v>0</v>
          </cell>
        </row>
        <row r="6331">
          <cell r="A6331">
            <v>36641</v>
          </cell>
          <cell r="B6331" t="str">
            <v>AGG-GAS-IDX</v>
          </cell>
          <cell r="C6331" t="str">
            <v>NG-NYMEX</v>
          </cell>
          <cell r="D6331" t="str">
            <v>FT-ONT-CENTRAL-IDX</v>
          </cell>
          <cell r="E6331" t="str">
            <v>I</v>
          </cell>
          <cell r="F6331">
            <v>37653</v>
          </cell>
          <cell r="G6331">
            <v>-42693</v>
          </cell>
          <cell r="H6331">
            <v>0</v>
          </cell>
        </row>
        <row r="6332">
          <cell r="A6332">
            <v>36641</v>
          </cell>
          <cell r="B6332" t="str">
            <v>AGG-GAS-IDX</v>
          </cell>
          <cell r="C6332" t="str">
            <v>NG-NYMEX</v>
          </cell>
          <cell r="D6332" t="str">
            <v>FT-ONT-CENTRAL-IDX</v>
          </cell>
          <cell r="E6332" t="str">
            <v>I</v>
          </cell>
          <cell r="F6332">
            <v>37681</v>
          </cell>
          <cell r="G6332">
            <v>-47008</v>
          </cell>
          <cell r="H6332">
            <v>0</v>
          </cell>
        </row>
        <row r="6333">
          <cell r="A6333">
            <v>36641</v>
          </cell>
          <cell r="B6333" t="str">
            <v>AGG-GAS-IDX</v>
          </cell>
          <cell r="C6333" t="str">
            <v>NG-NYMEX</v>
          </cell>
          <cell r="D6333" t="str">
            <v>FT-ONT-CENTRAL-IDX</v>
          </cell>
          <cell r="E6333" t="str">
            <v>I</v>
          </cell>
          <cell r="F6333">
            <v>37712</v>
          </cell>
          <cell r="G6333">
            <v>-64995</v>
          </cell>
          <cell r="H6333">
            <v>0</v>
          </cell>
        </row>
        <row r="6334">
          <cell r="A6334">
            <v>36641</v>
          </cell>
          <cell r="B6334" t="str">
            <v>AGG-GAS-IDX</v>
          </cell>
          <cell r="C6334" t="str">
            <v>NG-NYMEX</v>
          </cell>
          <cell r="D6334" t="str">
            <v>FT-ONT-CENTRAL-IDX</v>
          </cell>
          <cell r="E6334" t="str">
            <v>I</v>
          </cell>
          <cell r="F6334">
            <v>37742</v>
          </cell>
          <cell r="G6334">
            <v>-66770</v>
          </cell>
          <cell r="H6334">
            <v>0</v>
          </cell>
        </row>
        <row r="6335">
          <cell r="A6335">
            <v>36641</v>
          </cell>
          <cell r="B6335" t="str">
            <v>AGG-GAS-IDX</v>
          </cell>
          <cell r="C6335" t="str">
            <v>NG-NYMEX</v>
          </cell>
          <cell r="D6335" t="str">
            <v>FT-ONT-CENTRAL-IDX</v>
          </cell>
          <cell r="E6335" t="str">
            <v>I</v>
          </cell>
          <cell r="F6335">
            <v>37773</v>
          </cell>
          <cell r="G6335">
            <v>-64227</v>
          </cell>
          <cell r="H6335">
            <v>0</v>
          </cell>
        </row>
        <row r="6336">
          <cell r="A6336">
            <v>36641</v>
          </cell>
          <cell r="B6336" t="str">
            <v>AGG-GAS-IDX</v>
          </cell>
          <cell r="C6336" t="str">
            <v>NG-NYMEX</v>
          </cell>
          <cell r="D6336" t="str">
            <v>FT-ONT-CENTRAL-IDX</v>
          </cell>
          <cell r="E6336" t="str">
            <v>I</v>
          </cell>
          <cell r="F6336">
            <v>37803</v>
          </cell>
          <cell r="G6336">
            <v>-65980</v>
          </cell>
          <cell r="H6336">
            <v>0</v>
          </cell>
        </row>
        <row r="6337">
          <cell r="A6337">
            <v>36641</v>
          </cell>
          <cell r="B6337" t="str">
            <v>AGG-GAS-IDX</v>
          </cell>
          <cell r="C6337" t="str">
            <v>NG-NYMEX</v>
          </cell>
          <cell r="D6337" t="str">
            <v>FT-ONT-CENTRAL-IDX</v>
          </cell>
          <cell r="E6337" t="str">
            <v>I</v>
          </cell>
          <cell r="F6337">
            <v>37834</v>
          </cell>
          <cell r="G6337">
            <v>-65582</v>
          </cell>
          <cell r="H6337">
            <v>0</v>
          </cell>
        </row>
        <row r="6338">
          <cell r="A6338">
            <v>36641</v>
          </cell>
          <cell r="B6338" t="str">
            <v>AGG-GAS-IDX</v>
          </cell>
          <cell r="C6338" t="str">
            <v>NG-NYMEX</v>
          </cell>
          <cell r="D6338" t="str">
            <v>FT-ONT-CENTRAL-IDX</v>
          </cell>
          <cell r="E6338" t="str">
            <v>I</v>
          </cell>
          <cell r="F6338">
            <v>37865</v>
          </cell>
          <cell r="G6338">
            <v>-63083</v>
          </cell>
          <cell r="H6338">
            <v>0</v>
          </cell>
        </row>
        <row r="6339">
          <cell r="A6339">
            <v>36641</v>
          </cell>
          <cell r="B6339" t="str">
            <v>AGG-GAS-IDX</v>
          </cell>
          <cell r="C6339" t="str">
            <v>NG-NYMEX</v>
          </cell>
          <cell r="D6339" t="str">
            <v>FT-ONT-CENTRAL-IDX</v>
          </cell>
          <cell r="E6339" t="str">
            <v>I</v>
          </cell>
          <cell r="F6339">
            <v>37895</v>
          </cell>
          <cell r="G6339">
            <v>-64805</v>
          </cell>
          <cell r="H6339">
            <v>0</v>
          </cell>
        </row>
        <row r="6340">
          <cell r="A6340">
            <v>36641</v>
          </cell>
          <cell r="B6340" t="str">
            <v>AGG-GAS-IDX</v>
          </cell>
          <cell r="C6340" t="str">
            <v>NG-NYMEX</v>
          </cell>
          <cell r="D6340" t="str">
            <v>FT-ONT-CENTRAL-IDX</v>
          </cell>
          <cell r="E6340" t="str">
            <v>I</v>
          </cell>
          <cell r="F6340">
            <v>37926</v>
          </cell>
          <cell r="G6340">
            <v>-75038</v>
          </cell>
          <cell r="H6340">
            <v>0</v>
          </cell>
        </row>
        <row r="6341">
          <cell r="A6341">
            <v>36641</v>
          </cell>
          <cell r="B6341" t="str">
            <v>AGG-GAS-IDX</v>
          </cell>
          <cell r="C6341" t="str">
            <v>NG-NYMEX</v>
          </cell>
          <cell r="D6341" t="str">
            <v>FT-ONT-CENTRAL-IDX</v>
          </cell>
          <cell r="E6341" t="str">
            <v>I</v>
          </cell>
          <cell r="F6341">
            <v>37956</v>
          </cell>
          <cell r="G6341">
            <v>-77086</v>
          </cell>
          <cell r="H6341">
            <v>0</v>
          </cell>
        </row>
        <row r="6342">
          <cell r="A6342">
            <v>36641</v>
          </cell>
          <cell r="B6342" t="str">
            <v>AGG-GAS-IDX</v>
          </cell>
          <cell r="C6342" t="str">
            <v>NG-NYMEX</v>
          </cell>
          <cell r="D6342" t="str">
            <v>FT-ONT-CENTRAL-IDX</v>
          </cell>
          <cell r="E6342" t="str">
            <v>I</v>
          </cell>
          <cell r="F6342">
            <v>37987</v>
          </cell>
          <cell r="G6342">
            <v>-76620</v>
          </cell>
          <cell r="H6342">
            <v>0</v>
          </cell>
        </row>
        <row r="6343">
          <cell r="A6343">
            <v>36641</v>
          </cell>
          <cell r="B6343" t="str">
            <v>AGG-GAS-IDX</v>
          </cell>
          <cell r="C6343" t="str">
            <v>NG-NYMEX</v>
          </cell>
          <cell r="D6343" t="str">
            <v>FT-ONT-CENTRAL-IDX</v>
          </cell>
          <cell r="E6343" t="str">
            <v>I</v>
          </cell>
          <cell r="F6343">
            <v>38018</v>
          </cell>
          <cell r="G6343">
            <v>-71241</v>
          </cell>
          <cell r="H6343">
            <v>0</v>
          </cell>
        </row>
        <row r="6344">
          <cell r="A6344">
            <v>36641</v>
          </cell>
          <cell r="B6344" t="str">
            <v>AGG-GAS-IDX</v>
          </cell>
          <cell r="C6344" t="str">
            <v>NG-NYMEX</v>
          </cell>
          <cell r="D6344" t="str">
            <v>FT-ONT-CENTRAL-IDX</v>
          </cell>
          <cell r="E6344" t="str">
            <v>I</v>
          </cell>
          <cell r="F6344">
            <v>38047</v>
          </cell>
          <cell r="G6344">
            <v>-75722</v>
          </cell>
          <cell r="H6344">
            <v>0</v>
          </cell>
        </row>
        <row r="6345">
          <cell r="A6345">
            <v>36641</v>
          </cell>
          <cell r="B6345" t="str">
            <v>AGG-GAS-IDX</v>
          </cell>
          <cell r="C6345" t="str">
            <v>NG-NYMEX</v>
          </cell>
          <cell r="D6345" t="str">
            <v>FT-ONT-CENTRAL-IDX</v>
          </cell>
          <cell r="E6345" t="str">
            <v>I</v>
          </cell>
          <cell r="F6345">
            <v>38078</v>
          </cell>
          <cell r="G6345">
            <v>135791</v>
          </cell>
          <cell r="H6345">
            <v>0</v>
          </cell>
        </row>
        <row r="6346">
          <cell r="A6346">
            <v>36641</v>
          </cell>
          <cell r="B6346" t="str">
            <v>AGG-GAS-IDX</v>
          </cell>
          <cell r="C6346" t="str">
            <v>NG-NYMEX</v>
          </cell>
          <cell r="D6346" t="str">
            <v>FT-ONT-CENTRAL-IDX</v>
          </cell>
          <cell r="E6346" t="str">
            <v>I</v>
          </cell>
          <cell r="F6346">
            <v>38108</v>
          </cell>
          <cell r="G6346">
            <v>139492</v>
          </cell>
          <cell r="H6346">
            <v>0</v>
          </cell>
        </row>
        <row r="6347">
          <cell r="A6347">
            <v>36641</v>
          </cell>
          <cell r="B6347" t="str">
            <v>AGG-GAS-IDX</v>
          </cell>
          <cell r="C6347" t="str">
            <v>NG-NYMEX</v>
          </cell>
          <cell r="D6347" t="str">
            <v>FT-ONT-CENTRAL-IDX</v>
          </cell>
          <cell r="E6347" t="str">
            <v>I</v>
          </cell>
          <cell r="F6347">
            <v>38139</v>
          </cell>
          <cell r="G6347">
            <v>134171</v>
          </cell>
          <cell r="H6347">
            <v>0</v>
          </cell>
        </row>
        <row r="6348">
          <cell r="A6348">
            <v>36641</v>
          </cell>
          <cell r="B6348" t="str">
            <v>AGG-GAS-IDX</v>
          </cell>
          <cell r="C6348" t="str">
            <v>NG-NYMEX</v>
          </cell>
          <cell r="D6348" t="str">
            <v>FT-ONT-CENTRAL-IDX</v>
          </cell>
          <cell r="E6348" t="str">
            <v>I</v>
          </cell>
          <cell r="F6348">
            <v>38169</v>
          </cell>
          <cell r="G6348">
            <v>137827</v>
          </cell>
          <cell r="H6348">
            <v>0</v>
          </cell>
        </row>
        <row r="6349">
          <cell r="A6349">
            <v>36641</v>
          </cell>
          <cell r="B6349" t="str">
            <v>AGG-GAS-IDX</v>
          </cell>
          <cell r="C6349" t="str">
            <v>NG-NYMEX</v>
          </cell>
          <cell r="D6349" t="str">
            <v>FT-ONT-CENTRAL-IDX</v>
          </cell>
          <cell r="E6349" t="str">
            <v>I</v>
          </cell>
          <cell r="F6349">
            <v>38200</v>
          </cell>
          <cell r="G6349">
            <v>136988</v>
          </cell>
          <cell r="H6349">
            <v>0</v>
          </cell>
        </row>
        <row r="6350">
          <cell r="A6350">
            <v>36641</v>
          </cell>
          <cell r="B6350" t="str">
            <v>AGG-GAS-IDX</v>
          </cell>
          <cell r="C6350" t="str">
            <v>NG-NYMEX</v>
          </cell>
          <cell r="D6350" t="str">
            <v>FT-ONT-CENTRAL-IDX</v>
          </cell>
          <cell r="E6350" t="str">
            <v>I</v>
          </cell>
          <cell r="F6350">
            <v>38231</v>
          </cell>
          <cell r="G6350">
            <v>131761</v>
          </cell>
          <cell r="H6350">
            <v>0</v>
          </cell>
        </row>
        <row r="6351">
          <cell r="A6351">
            <v>36641</v>
          </cell>
          <cell r="B6351" t="str">
            <v>AGG-GAS-IDX</v>
          </cell>
          <cell r="C6351" t="str">
            <v>NG-NYMEX</v>
          </cell>
          <cell r="D6351" t="str">
            <v>FT-ONT-CENTRAL-IDX</v>
          </cell>
          <cell r="E6351" t="str">
            <v>I</v>
          </cell>
          <cell r="F6351">
            <v>38261</v>
          </cell>
          <cell r="G6351">
            <v>135350</v>
          </cell>
          <cell r="H6351">
            <v>0</v>
          </cell>
        </row>
        <row r="6352">
          <cell r="A6352">
            <v>36641</v>
          </cell>
          <cell r="B6352" t="str">
            <v>AGG-GAS-IDX</v>
          </cell>
          <cell r="C6352" t="str">
            <v>NG-NYMEX</v>
          </cell>
          <cell r="D6352" t="str">
            <v>FT-ONT-CENTRAL-IDX</v>
          </cell>
          <cell r="E6352" t="str">
            <v>I</v>
          </cell>
          <cell r="F6352">
            <v>38292</v>
          </cell>
          <cell r="G6352">
            <v>-69827</v>
          </cell>
          <cell r="H6352">
            <v>0</v>
          </cell>
        </row>
        <row r="6353">
          <cell r="A6353">
            <v>36641</v>
          </cell>
          <cell r="B6353" t="str">
            <v>AGG-GAS-IDX</v>
          </cell>
          <cell r="C6353" t="str">
            <v>NG-NYMEX</v>
          </cell>
          <cell r="D6353" t="str">
            <v>FT-ONT-CENTRAL-IDX</v>
          </cell>
          <cell r="E6353" t="str">
            <v>I</v>
          </cell>
          <cell r="F6353">
            <v>38322</v>
          </cell>
          <cell r="G6353">
            <v>-71728</v>
          </cell>
          <cell r="H6353">
            <v>0</v>
          </cell>
        </row>
        <row r="6354">
          <cell r="A6354">
            <v>36641</v>
          </cell>
          <cell r="B6354" t="str">
            <v>AGG-GAS-IDX</v>
          </cell>
          <cell r="C6354" t="str">
            <v>NG-NYMEX</v>
          </cell>
          <cell r="D6354" t="str">
            <v>FT-ONT-CENTRAL-IDX</v>
          </cell>
          <cell r="E6354" t="str">
            <v>I</v>
          </cell>
          <cell r="F6354">
            <v>38353</v>
          </cell>
          <cell r="G6354">
            <v>-71290</v>
          </cell>
          <cell r="H6354">
            <v>0</v>
          </cell>
        </row>
        <row r="6355">
          <cell r="A6355">
            <v>36641</v>
          </cell>
          <cell r="B6355" t="str">
            <v>AGG-GAS-IDX</v>
          </cell>
          <cell r="C6355" t="str">
            <v>NG-NYMEX</v>
          </cell>
          <cell r="D6355" t="str">
            <v>FT-ONT-CENTRAL-IDX</v>
          </cell>
          <cell r="E6355" t="str">
            <v>I</v>
          </cell>
          <cell r="F6355">
            <v>38384</v>
          </cell>
          <cell r="G6355">
            <v>-63997</v>
          </cell>
          <cell r="H6355">
            <v>0</v>
          </cell>
        </row>
        <row r="6356">
          <cell r="A6356">
            <v>36641</v>
          </cell>
          <cell r="B6356" t="str">
            <v>AGG-GAS-IDX</v>
          </cell>
          <cell r="C6356" t="str">
            <v>NG-NYMEX</v>
          </cell>
          <cell r="D6356" t="str">
            <v>FT-ONT-CENTRAL-IDX</v>
          </cell>
          <cell r="E6356" t="str">
            <v>I</v>
          </cell>
          <cell r="F6356">
            <v>38412</v>
          </cell>
          <cell r="G6356">
            <v>-70463</v>
          </cell>
          <cell r="H6356">
            <v>0</v>
          </cell>
        </row>
        <row r="6357">
          <cell r="A6357">
            <v>36641</v>
          </cell>
          <cell r="B6357" t="str">
            <v>AGG-GAS-IDX</v>
          </cell>
          <cell r="C6357" t="str">
            <v>NG-NYMEX</v>
          </cell>
          <cell r="D6357" t="str">
            <v>FT-ONT-CENTRAL-IDX</v>
          </cell>
          <cell r="E6357" t="str">
            <v>I</v>
          </cell>
          <cell r="F6357">
            <v>38443</v>
          </cell>
          <cell r="G6357">
            <v>174523</v>
          </cell>
          <cell r="H6357">
            <v>0</v>
          </cell>
        </row>
        <row r="6358">
          <cell r="A6358">
            <v>36641</v>
          </cell>
          <cell r="B6358" t="str">
            <v>AGG-GAS-IDX</v>
          </cell>
          <cell r="C6358" t="str">
            <v>NG-NYMEX</v>
          </cell>
          <cell r="D6358" t="str">
            <v>FT-ONT-CENTRAL-IDX</v>
          </cell>
          <cell r="E6358" t="str">
            <v>I</v>
          </cell>
          <cell r="F6358">
            <v>38473</v>
          </cell>
          <cell r="G6358">
            <v>179273</v>
          </cell>
          <cell r="H6358">
            <v>0</v>
          </cell>
        </row>
        <row r="6359">
          <cell r="A6359">
            <v>36641</v>
          </cell>
          <cell r="B6359" t="str">
            <v>AGG-GAS-IDX</v>
          </cell>
          <cell r="C6359" t="str">
            <v>NG-NYMEX</v>
          </cell>
          <cell r="D6359" t="str">
            <v>FT-ONT-CENTRAL-IDX</v>
          </cell>
          <cell r="E6359" t="str">
            <v>I</v>
          </cell>
          <cell r="F6359">
            <v>38504</v>
          </cell>
          <cell r="G6359">
            <v>172428</v>
          </cell>
          <cell r="H6359">
            <v>0</v>
          </cell>
        </row>
        <row r="6360">
          <cell r="A6360">
            <v>36641</v>
          </cell>
          <cell r="B6360" t="str">
            <v>AGG-GAS-IDX</v>
          </cell>
          <cell r="C6360" t="str">
            <v>NG-NYMEX</v>
          </cell>
          <cell r="D6360" t="str">
            <v>FT-ONT-CENTRAL-IDX</v>
          </cell>
          <cell r="E6360" t="str">
            <v>I</v>
          </cell>
          <cell r="F6360">
            <v>38534</v>
          </cell>
          <cell r="G6360">
            <v>177119</v>
          </cell>
          <cell r="H6360">
            <v>0</v>
          </cell>
        </row>
        <row r="6361">
          <cell r="A6361">
            <v>36641</v>
          </cell>
          <cell r="B6361" t="str">
            <v>AGG-GAS-IDX</v>
          </cell>
          <cell r="C6361" t="str">
            <v>NG-NYMEX</v>
          </cell>
          <cell r="D6361" t="str">
            <v>FT-ONT-CENTRAL-IDX</v>
          </cell>
          <cell r="E6361" t="str">
            <v>I</v>
          </cell>
          <cell r="F6361">
            <v>38565</v>
          </cell>
          <cell r="G6361">
            <v>176034</v>
          </cell>
          <cell r="H6361">
            <v>0</v>
          </cell>
        </row>
        <row r="6362">
          <cell r="A6362">
            <v>36641</v>
          </cell>
          <cell r="B6362" t="str">
            <v>AGG-GAS-IDX</v>
          </cell>
          <cell r="C6362" t="str">
            <v>NG-NYMEX</v>
          </cell>
          <cell r="D6362" t="str">
            <v>FT-ONT-CENTRAL-IDX</v>
          </cell>
          <cell r="E6362" t="str">
            <v>I</v>
          </cell>
          <cell r="F6362">
            <v>38596</v>
          </cell>
          <cell r="G6362">
            <v>169311</v>
          </cell>
          <cell r="H6362">
            <v>0</v>
          </cell>
        </row>
        <row r="6363">
          <cell r="A6363">
            <v>36641</v>
          </cell>
          <cell r="B6363" t="str">
            <v>AGG-GAS-IDX</v>
          </cell>
          <cell r="C6363" t="str">
            <v>NG-NYMEX</v>
          </cell>
          <cell r="D6363" t="str">
            <v>FT-ONT-CENTRAL-IDX</v>
          </cell>
          <cell r="E6363" t="str">
            <v>I</v>
          </cell>
          <cell r="F6363">
            <v>38626</v>
          </cell>
          <cell r="G6363">
            <v>173916</v>
          </cell>
          <cell r="H6363">
            <v>0</v>
          </cell>
        </row>
        <row r="6364">
          <cell r="A6364">
            <v>36641</v>
          </cell>
          <cell r="B6364" t="str">
            <v>AGG-GAS-IDX</v>
          </cell>
          <cell r="C6364" t="str">
            <v>NG-NYMEX</v>
          </cell>
          <cell r="D6364" t="str">
            <v>FT-ONT-CENTRAL-IDX</v>
          </cell>
          <cell r="E6364" t="str">
            <v>I</v>
          </cell>
          <cell r="F6364">
            <v>38657</v>
          </cell>
          <cell r="G6364">
            <v>-18791</v>
          </cell>
          <cell r="H6364">
            <v>0</v>
          </cell>
        </row>
        <row r="6365">
          <cell r="A6365">
            <v>36641</v>
          </cell>
          <cell r="B6365" t="str">
            <v>AGG-GAS-IDX</v>
          </cell>
          <cell r="C6365" t="str">
            <v>NG-NYMEX</v>
          </cell>
          <cell r="D6365" t="str">
            <v>FT-ONT-CENTRAL-IDX</v>
          </cell>
          <cell r="E6365" t="str">
            <v>I</v>
          </cell>
          <cell r="F6365">
            <v>38687</v>
          </cell>
          <cell r="G6365">
            <v>-19302</v>
          </cell>
          <cell r="H6365">
            <v>0</v>
          </cell>
        </row>
        <row r="6366">
          <cell r="A6366">
            <v>36641</v>
          </cell>
          <cell r="B6366" t="str">
            <v>AGG-GAS-IDX</v>
          </cell>
          <cell r="C6366" t="str">
            <v>NG-NYMEX</v>
          </cell>
          <cell r="D6366" t="str">
            <v>FT-ONT-CENTRAL-IDX</v>
          </cell>
          <cell r="E6366" t="str">
            <v>I</v>
          </cell>
          <cell r="F6366">
            <v>38718</v>
          </cell>
          <cell r="G6366">
            <v>-19183</v>
          </cell>
          <cell r="H6366">
            <v>0</v>
          </cell>
        </row>
        <row r="6367">
          <cell r="A6367">
            <v>36641</v>
          </cell>
          <cell r="B6367" t="str">
            <v>AGG-GAS-IDX</v>
          </cell>
          <cell r="C6367" t="str">
            <v>NG-NYMEX</v>
          </cell>
          <cell r="D6367" t="str">
            <v>FT-ONT-CENTRAL-IDX</v>
          </cell>
          <cell r="E6367" t="str">
            <v>I</v>
          </cell>
          <cell r="F6367">
            <v>38749</v>
          </cell>
          <cell r="G6367">
            <v>-17220</v>
          </cell>
          <cell r="H6367">
            <v>0</v>
          </cell>
        </row>
        <row r="6368">
          <cell r="A6368">
            <v>36641</v>
          </cell>
          <cell r="B6368" t="str">
            <v>AGG-GAS-IDX</v>
          </cell>
          <cell r="C6368" t="str">
            <v>NG-NYMEX</v>
          </cell>
          <cell r="D6368" t="str">
            <v>FT-ONT-CENTRAL-IDX</v>
          </cell>
          <cell r="E6368" t="str">
            <v>I</v>
          </cell>
          <cell r="F6368">
            <v>38777</v>
          </cell>
          <cell r="G6368">
            <v>-18959</v>
          </cell>
          <cell r="H6368">
            <v>0</v>
          </cell>
        </row>
        <row r="6369">
          <cell r="A6369">
            <v>36641</v>
          </cell>
          <cell r="B6369" t="str">
            <v>AGG-GAS-IDX</v>
          </cell>
          <cell r="C6369" t="str">
            <v>NG-NYMEX</v>
          </cell>
          <cell r="D6369" t="str">
            <v>FT-ONT-CENTRAL-IDX</v>
          </cell>
          <cell r="E6369" t="str">
            <v>I</v>
          </cell>
          <cell r="F6369">
            <v>38808</v>
          </cell>
          <cell r="G6369">
            <v>162323</v>
          </cell>
          <cell r="H6369">
            <v>0</v>
          </cell>
        </row>
        <row r="6370">
          <cell r="A6370">
            <v>36641</v>
          </cell>
          <cell r="B6370" t="str">
            <v>AGG-GAS-IDX</v>
          </cell>
          <cell r="C6370" t="str">
            <v>NG-NYMEX</v>
          </cell>
          <cell r="D6370" t="str">
            <v>FT-ONT-CENTRAL-IDX</v>
          </cell>
          <cell r="E6370" t="str">
            <v>I</v>
          </cell>
          <cell r="F6370">
            <v>38838</v>
          </cell>
          <cell r="G6370">
            <v>166735</v>
          </cell>
          <cell r="H6370">
            <v>0</v>
          </cell>
        </row>
        <row r="6371">
          <cell r="A6371">
            <v>36641</v>
          </cell>
          <cell r="B6371" t="str">
            <v>AGG-GAS-IDX</v>
          </cell>
          <cell r="C6371" t="str">
            <v>NG-NYMEX</v>
          </cell>
          <cell r="D6371" t="str">
            <v>FT-ONT-CENTRAL-IDX</v>
          </cell>
          <cell r="E6371" t="str">
            <v>I</v>
          </cell>
          <cell r="F6371">
            <v>38869</v>
          </cell>
          <cell r="G6371">
            <v>160362</v>
          </cell>
          <cell r="H6371">
            <v>0</v>
          </cell>
        </row>
        <row r="6372">
          <cell r="A6372">
            <v>36641</v>
          </cell>
          <cell r="B6372" t="str">
            <v>AGG-GAS-IDX</v>
          </cell>
          <cell r="C6372" t="str">
            <v>NG-NYMEX</v>
          </cell>
          <cell r="D6372" t="str">
            <v>FT-ONT-CENTRAL-IDX</v>
          </cell>
          <cell r="E6372" t="str">
            <v>I</v>
          </cell>
          <cell r="F6372">
            <v>38899</v>
          </cell>
          <cell r="G6372">
            <v>164719</v>
          </cell>
          <cell r="H6372">
            <v>0</v>
          </cell>
        </row>
        <row r="6373">
          <cell r="A6373">
            <v>36641</v>
          </cell>
          <cell r="B6373" t="str">
            <v>AGG-GAS-IDX</v>
          </cell>
          <cell r="C6373" t="str">
            <v>NG-NYMEX</v>
          </cell>
          <cell r="D6373" t="str">
            <v>FT-ONT-CENTRAL-IDX</v>
          </cell>
          <cell r="E6373" t="str">
            <v>I</v>
          </cell>
          <cell r="F6373">
            <v>38930</v>
          </cell>
          <cell r="G6373">
            <v>163703</v>
          </cell>
          <cell r="H6373">
            <v>0</v>
          </cell>
        </row>
        <row r="6374">
          <cell r="A6374">
            <v>36641</v>
          </cell>
          <cell r="B6374" t="str">
            <v>AGG-GAS-IDX</v>
          </cell>
          <cell r="C6374" t="str">
            <v>NG-NYMEX</v>
          </cell>
          <cell r="D6374" t="str">
            <v>FT-ONT-CENTRAL-IDX</v>
          </cell>
          <cell r="E6374" t="str">
            <v>I</v>
          </cell>
          <cell r="F6374">
            <v>38961</v>
          </cell>
          <cell r="G6374">
            <v>157444</v>
          </cell>
          <cell r="H6374">
            <v>0</v>
          </cell>
        </row>
        <row r="6375">
          <cell r="A6375">
            <v>36641</v>
          </cell>
          <cell r="B6375" t="str">
            <v>AGG-GAS-IDX</v>
          </cell>
          <cell r="C6375" t="str">
            <v>NG-NYMEX</v>
          </cell>
          <cell r="D6375" t="str">
            <v>FT-ONT-CENTRAL-IDX</v>
          </cell>
          <cell r="E6375" t="str">
            <v>I</v>
          </cell>
          <cell r="F6375">
            <v>38991</v>
          </cell>
          <cell r="G6375">
            <v>161720</v>
          </cell>
          <cell r="H6375">
            <v>0</v>
          </cell>
        </row>
        <row r="6376">
          <cell r="A6376">
            <v>36641</v>
          </cell>
          <cell r="B6376" t="str">
            <v>AGG-GAS-IDX</v>
          </cell>
          <cell r="C6376" t="str">
            <v>NG-NYMEX</v>
          </cell>
          <cell r="D6376" t="str">
            <v>FT-ONT-CENTRAL-IDX</v>
          </cell>
          <cell r="E6376" t="str">
            <v>I</v>
          </cell>
          <cell r="F6376">
            <v>39022</v>
          </cell>
          <cell r="G6376">
            <v>-262234</v>
          </cell>
          <cell r="H6376">
            <v>0</v>
          </cell>
        </row>
        <row r="6377">
          <cell r="A6377">
            <v>36641</v>
          </cell>
          <cell r="B6377" t="str">
            <v>AGG-GAS-IDX</v>
          </cell>
          <cell r="C6377" t="str">
            <v>NG-NYMEX</v>
          </cell>
          <cell r="D6377" t="str">
            <v>FT-ONT-CENTRAL-IDX</v>
          </cell>
          <cell r="E6377" t="str">
            <v>I</v>
          </cell>
          <cell r="F6377">
            <v>39052</v>
          </cell>
          <cell r="G6377">
            <v>-269354</v>
          </cell>
          <cell r="H6377">
            <v>0</v>
          </cell>
        </row>
        <row r="6378">
          <cell r="A6378">
            <v>36641</v>
          </cell>
          <cell r="B6378" t="str">
            <v>AGG-GAS-IDX</v>
          </cell>
          <cell r="C6378" t="str">
            <v>NG-NYMEX</v>
          </cell>
          <cell r="D6378" t="str">
            <v>FT-ONT-CENTRAL-IDX</v>
          </cell>
          <cell r="E6378" t="str">
            <v>I</v>
          </cell>
          <cell r="F6378">
            <v>39083</v>
          </cell>
          <cell r="G6378">
            <v>-267688</v>
          </cell>
          <cell r="H6378">
            <v>0</v>
          </cell>
        </row>
        <row r="6379">
          <cell r="A6379">
            <v>36641</v>
          </cell>
          <cell r="B6379" t="str">
            <v>AGG-GAS-IDX</v>
          </cell>
          <cell r="C6379" t="str">
            <v>NG-NYMEX</v>
          </cell>
          <cell r="D6379" t="str">
            <v>FT-ONT-CENTRAL-IDX</v>
          </cell>
          <cell r="E6379" t="str">
            <v>I</v>
          </cell>
          <cell r="F6379">
            <v>39114</v>
          </cell>
          <cell r="G6379">
            <v>-240286</v>
          </cell>
          <cell r="H6379">
            <v>0</v>
          </cell>
        </row>
        <row r="6380">
          <cell r="A6380">
            <v>36641</v>
          </cell>
          <cell r="B6380" t="str">
            <v>AGG-GAS-IDX</v>
          </cell>
          <cell r="C6380" t="str">
            <v>NG-NYMEX</v>
          </cell>
          <cell r="D6380" t="str">
            <v>FT-ONT-CENTRAL-IDX</v>
          </cell>
          <cell r="E6380" t="str">
            <v>I</v>
          </cell>
          <cell r="F6380">
            <v>39142</v>
          </cell>
          <cell r="G6380">
            <v>-264543</v>
          </cell>
          <cell r="H6380">
            <v>0</v>
          </cell>
        </row>
        <row r="6381">
          <cell r="A6381">
            <v>36641</v>
          </cell>
          <cell r="B6381" t="str">
            <v>AGG-GAS-IDX</v>
          </cell>
          <cell r="C6381" t="str">
            <v>NG-NYMEX</v>
          </cell>
          <cell r="D6381" t="str">
            <v>FT-ONT-CENTRAL-IDX</v>
          </cell>
          <cell r="E6381" t="str">
            <v>I</v>
          </cell>
          <cell r="F6381">
            <v>39173</v>
          </cell>
          <cell r="G6381">
            <v>-86568</v>
          </cell>
          <cell r="H6381">
            <v>0</v>
          </cell>
        </row>
        <row r="6382">
          <cell r="A6382">
            <v>36641</v>
          </cell>
          <cell r="B6382" t="str">
            <v>AGG-GAS-IDX</v>
          </cell>
          <cell r="C6382" t="str">
            <v>NG-NYMEX</v>
          </cell>
          <cell r="D6382" t="str">
            <v>FT-ONT-CENTRAL-IDX</v>
          </cell>
          <cell r="E6382" t="str">
            <v>I</v>
          </cell>
          <cell r="F6382">
            <v>39203</v>
          </cell>
          <cell r="G6382">
            <v>-88917</v>
          </cell>
          <cell r="H6382">
            <v>0</v>
          </cell>
        </row>
        <row r="6383">
          <cell r="A6383">
            <v>36641</v>
          </cell>
          <cell r="B6383" t="str">
            <v>AGG-GAS-IDX</v>
          </cell>
          <cell r="C6383" t="str">
            <v>NG-NYMEX</v>
          </cell>
          <cell r="D6383" t="str">
            <v>FT-ONT-CENTRAL-IDX</v>
          </cell>
          <cell r="E6383" t="str">
            <v>I</v>
          </cell>
          <cell r="F6383">
            <v>39234</v>
          </cell>
          <cell r="G6383">
            <v>-85521</v>
          </cell>
          <cell r="H6383">
            <v>0</v>
          </cell>
        </row>
        <row r="6384">
          <cell r="A6384">
            <v>36641</v>
          </cell>
          <cell r="B6384" t="str">
            <v>AGG-GAS-IDX</v>
          </cell>
          <cell r="C6384" t="str">
            <v>NG-NYMEX</v>
          </cell>
          <cell r="D6384" t="str">
            <v>FT-ONT-CENTRAL-IDX</v>
          </cell>
          <cell r="E6384" t="str">
            <v>I</v>
          </cell>
          <cell r="F6384">
            <v>39264</v>
          </cell>
          <cell r="G6384">
            <v>-87847</v>
          </cell>
          <cell r="H6384">
            <v>0</v>
          </cell>
        </row>
        <row r="6385">
          <cell r="A6385">
            <v>36641</v>
          </cell>
          <cell r="B6385" t="str">
            <v>AGG-GAS-IDX</v>
          </cell>
          <cell r="C6385" t="str">
            <v>NG-NYMEX</v>
          </cell>
          <cell r="D6385" t="str">
            <v>FT-ONT-CENTRAL-IDX</v>
          </cell>
          <cell r="E6385" t="str">
            <v>I</v>
          </cell>
          <cell r="F6385">
            <v>39295</v>
          </cell>
          <cell r="G6385">
            <v>-87308</v>
          </cell>
          <cell r="H6385">
            <v>0</v>
          </cell>
        </row>
        <row r="6386">
          <cell r="A6386">
            <v>36641</v>
          </cell>
          <cell r="B6386" t="str">
            <v>AGG-GAS-IDX</v>
          </cell>
          <cell r="C6386" t="str">
            <v>NG-NYMEX</v>
          </cell>
          <cell r="D6386" t="str">
            <v>FT-ONT-CENTRAL-IDX</v>
          </cell>
          <cell r="E6386" t="str">
            <v>I</v>
          </cell>
          <cell r="F6386">
            <v>39326</v>
          </cell>
          <cell r="G6386">
            <v>-83973</v>
          </cell>
          <cell r="H6386">
            <v>0</v>
          </cell>
        </row>
        <row r="6387">
          <cell r="A6387">
            <v>36641</v>
          </cell>
          <cell r="B6387" t="str">
            <v>AGG-GAS-IDX</v>
          </cell>
          <cell r="C6387" t="str">
            <v>NG-NYMEX</v>
          </cell>
          <cell r="D6387" t="str">
            <v>FT-ONT-CENTRAL-IDX</v>
          </cell>
          <cell r="E6387" t="str">
            <v>I</v>
          </cell>
          <cell r="F6387">
            <v>39356</v>
          </cell>
          <cell r="G6387">
            <v>-86257</v>
          </cell>
          <cell r="H6387">
            <v>0</v>
          </cell>
        </row>
        <row r="6388">
          <cell r="A6388">
            <v>36641</v>
          </cell>
          <cell r="B6388" t="str">
            <v>AGG-GAS-IDX</v>
          </cell>
          <cell r="C6388" t="str">
            <v>NG-NYMEX</v>
          </cell>
          <cell r="D6388" t="str">
            <v>FT-ONT-CENTRAL-IDX</v>
          </cell>
          <cell r="E6388" t="str">
            <v>I</v>
          </cell>
          <cell r="F6388">
            <v>39387</v>
          </cell>
          <cell r="G6388">
            <v>-160865</v>
          </cell>
          <cell r="H6388">
            <v>0</v>
          </cell>
        </row>
        <row r="6389">
          <cell r="A6389">
            <v>36641</v>
          </cell>
          <cell r="B6389" t="str">
            <v>AGG-GAS-IDX</v>
          </cell>
          <cell r="C6389" t="str">
            <v>NG-NYMEX</v>
          </cell>
          <cell r="D6389" t="str">
            <v>FT-ONT-CENTRAL-IDX</v>
          </cell>
          <cell r="E6389" t="str">
            <v>I</v>
          </cell>
          <cell r="F6389">
            <v>39417</v>
          </cell>
          <cell r="G6389">
            <v>-165239</v>
          </cell>
          <cell r="H6389">
            <v>0</v>
          </cell>
        </row>
        <row r="6390">
          <cell r="A6390">
            <v>36641</v>
          </cell>
          <cell r="B6390" t="str">
            <v>AGG-GAS-IDX</v>
          </cell>
          <cell r="C6390" t="str">
            <v>NG-NYMEX</v>
          </cell>
          <cell r="D6390" t="str">
            <v>FT-ONT-CENTRAL-IDX</v>
          </cell>
          <cell r="E6390" t="str">
            <v>I</v>
          </cell>
          <cell r="F6390">
            <v>39448</v>
          </cell>
          <cell r="G6390">
            <v>-164223</v>
          </cell>
          <cell r="H6390">
            <v>0</v>
          </cell>
        </row>
        <row r="6391">
          <cell r="A6391">
            <v>36641</v>
          </cell>
          <cell r="B6391" t="str">
            <v>AGG-GAS-IDX</v>
          </cell>
          <cell r="C6391" t="str">
            <v>NG-NYMEX</v>
          </cell>
          <cell r="D6391" t="str">
            <v>FT-ONT-CENTRAL-IDX</v>
          </cell>
          <cell r="E6391" t="str">
            <v>I</v>
          </cell>
          <cell r="F6391">
            <v>39479</v>
          </cell>
          <cell r="G6391">
            <v>-152684</v>
          </cell>
          <cell r="H6391">
            <v>0</v>
          </cell>
        </row>
        <row r="6392">
          <cell r="A6392">
            <v>36641</v>
          </cell>
          <cell r="B6392" t="str">
            <v>AGG-GAS-IDX</v>
          </cell>
          <cell r="C6392" t="str">
            <v>NG-NYMEX</v>
          </cell>
          <cell r="D6392" t="str">
            <v>FT-ONT-CENTRAL-IDX</v>
          </cell>
          <cell r="E6392" t="str">
            <v>I</v>
          </cell>
          <cell r="F6392">
            <v>39508</v>
          </cell>
          <cell r="G6392">
            <v>-162275</v>
          </cell>
          <cell r="H6392">
            <v>0</v>
          </cell>
        </row>
        <row r="6393">
          <cell r="A6393">
            <v>36641</v>
          </cell>
          <cell r="B6393" t="str">
            <v>AGG-GAS-IDX</v>
          </cell>
          <cell r="C6393" t="str">
            <v>NG-NYMEX</v>
          </cell>
          <cell r="D6393" t="str">
            <v>FT-ONT-CENTRAL-IDX</v>
          </cell>
          <cell r="E6393" t="str">
            <v>I</v>
          </cell>
          <cell r="F6393">
            <v>39539</v>
          </cell>
          <cell r="G6393">
            <v>0</v>
          </cell>
          <cell r="H6393">
            <v>0</v>
          </cell>
        </row>
        <row r="6394">
          <cell r="A6394">
            <v>36641</v>
          </cell>
          <cell r="B6394" t="str">
            <v>AGG-GAS-IDX</v>
          </cell>
          <cell r="C6394" t="str">
            <v>NG-NYMEX</v>
          </cell>
          <cell r="D6394" t="str">
            <v>FT-ONT-CENTRAL-IDX</v>
          </cell>
          <cell r="E6394" t="str">
            <v>I</v>
          </cell>
          <cell r="F6394">
            <v>39569</v>
          </cell>
          <cell r="G6394">
            <v>0</v>
          </cell>
          <cell r="H6394">
            <v>0</v>
          </cell>
        </row>
        <row r="6395">
          <cell r="A6395">
            <v>36641</v>
          </cell>
          <cell r="B6395" t="str">
            <v>AGG-GAS-IDX</v>
          </cell>
          <cell r="C6395" t="str">
            <v>NG-NYMEX</v>
          </cell>
          <cell r="D6395" t="str">
            <v>FT-ONT-CENTRAL-IDX</v>
          </cell>
          <cell r="E6395" t="str">
            <v>I</v>
          </cell>
          <cell r="F6395">
            <v>39600</v>
          </cell>
          <cell r="G6395">
            <v>0</v>
          </cell>
          <cell r="H6395">
            <v>0</v>
          </cell>
        </row>
        <row r="6396">
          <cell r="A6396">
            <v>36641</v>
          </cell>
          <cell r="B6396" t="str">
            <v>AGG-GAS-IDX</v>
          </cell>
          <cell r="C6396" t="str">
            <v>NG-NYMEX</v>
          </cell>
          <cell r="D6396" t="str">
            <v>FT-ONT-CENTRAL-IDX</v>
          </cell>
          <cell r="E6396" t="str">
            <v>I</v>
          </cell>
          <cell r="F6396">
            <v>39630</v>
          </cell>
          <cell r="G6396">
            <v>0</v>
          </cell>
          <cell r="H6396">
            <v>0</v>
          </cell>
        </row>
        <row r="6397">
          <cell r="A6397">
            <v>36641</v>
          </cell>
          <cell r="B6397" t="str">
            <v>AGG-GAS-IDX</v>
          </cell>
          <cell r="C6397" t="str">
            <v>NG-NYMEX</v>
          </cell>
          <cell r="D6397" t="str">
            <v>FT-ONT-CENTRAL-IDX</v>
          </cell>
          <cell r="E6397" t="str">
            <v>I</v>
          </cell>
          <cell r="F6397">
            <v>39661</v>
          </cell>
          <cell r="G6397">
            <v>0</v>
          </cell>
          <cell r="H6397">
            <v>0</v>
          </cell>
        </row>
        <row r="6398">
          <cell r="A6398">
            <v>36641</v>
          </cell>
          <cell r="B6398" t="str">
            <v>AGG-GAS-IDX</v>
          </cell>
          <cell r="C6398" t="str">
            <v>NG-NYMEX</v>
          </cell>
          <cell r="D6398" t="str">
            <v>FT-ONT-CENTRAL-IDX</v>
          </cell>
          <cell r="E6398" t="str">
            <v>I</v>
          </cell>
          <cell r="F6398">
            <v>39692</v>
          </cell>
          <cell r="G6398">
            <v>0</v>
          </cell>
          <cell r="H6398">
            <v>0</v>
          </cell>
        </row>
        <row r="6399">
          <cell r="A6399">
            <v>36641</v>
          </cell>
          <cell r="B6399" t="str">
            <v>AGG-GAS-IDX</v>
          </cell>
          <cell r="C6399" t="str">
            <v>NG-NYMEX</v>
          </cell>
          <cell r="D6399" t="str">
            <v>FT-ONT-CENTRAL-IDX</v>
          </cell>
          <cell r="E6399" t="str">
            <v>I</v>
          </cell>
          <cell r="F6399">
            <v>39722</v>
          </cell>
          <cell r="G6399">
            <v>0</v>
          </cell>
          <cell r="H6399">
            <v>0</v>
          </cell>
        </row>
        <row r="6400">
          <cell r="A6400">
            <v>36641</v>
          </cell>
          <cell r="B6400" t="str">
            <v>AGG-GAS-IDX</v>
          </cell>
          <cell r="C6400" t="str">
            <v>NG-NYMEX</v>
          </cell>
          <cell r="D6400" t="str">
            <v>FT-ONT-CENTRAL-IDX</v>
          </cell>
          <cell r="E6400" t="str">
            <v>I</v>
          </cell>
          <cell r="F6400">
            <v>39753</v>
          </cell>
          <cell r="G6400">
            <v>0</v>
          </cell>
          <cell r="H6400">
            <v>0</v>
          </cell>
        </row>
        <row r="6401">
          <cell r="A6401">
            <v>36641</v>
          </cell>
          <cell r="B6401" t="str">
            <v>AGG-GAS-IDX</v>
          </cell>
          <cell r="C6401" t="str">
            <v>NG-NYMEX</v>
          </cell>
          <cell r="D6401" t="str">
            <v>FT-ONT-CENTRAL-IDX</v>
          </cell>
          <cell r="E6401" t="str">
            <v>I</v>
          </cell>
          <cell r="F6401">
            <v>39783</v>
          </cell>
          <cell r="G6401">
            <v>0</v>
          </cell>
          <cell r="H6401">
            <v>0</v>
          </cell>
        </row>
        <row r="6402">
          <cell r="A6402">
            <v>36641</v>
          </cell>
          <cell r="B6402" t="str">
            <v>AGG-GAS-IDX</v>
          </cell>
          <cell r="C6402" t="str">
            <v>NG-NYMEX</v>
          </cell>
          <cell r="D6402" t="str">
            <v>FT-ONT-CENTRAL-IDX</v>
          </cell>
          <cell r="E6402" t="str">
            <v>I</v>
          </cell>
          <cell r="F6402">
            <v>39814</v>
          </cell>
          <cell r="G6402">
            <v>0</v>
          </cell>
          <cell r="H6402">
            <v>0</v>
          </cell>
        </row>
        <row r="6403">
          <cell r="A6403">
            <v>36641</v>
          </cell>
          <cell r="B6403" t="str">
            <v>AGG-GAS-IDX</v>
          </cell>
          <cell r="C6403" t="str">
            <v>NG-NYMEX</v>
          </cell>
          <cell r="D6403" t="str">
            <v>FT-ONT-CENTRAL-IDX</v>
          </cell>
          <cell r="E6403" t="str">
            <v>I</v>
          </cell>
          <cell r="F6403">
            <v>39845</v>
          </cell>
          <cell r="G6403">
            <v>0</v>
          </cell>
          <cell r="H6403">
            <v>0</v>
          </cell>
        </row>
        <row r="6404">
          <cell r="A6404">
            <v>36641</v>
          </cell>
          <cell r="B6404" t="str">
            <v>AGG-GAS-IDX</v>
          </cell>
          <cell r="C6404" t="str">
            <v>NG-NYMEX</v>
          </cell>
          <cell r="D6404" t="str">
            <v>FT-ONT-CENTRAL-IDX</v>
          </cell>
          <cell r="E6404" t="str">
            <v>I</v>
          </cell>
          <cell r="F6404">
            <v>39873</v>
          </cell>
          <cell r="G6404">
            <v>0</v>
          </cell>
          <cell r="H6404">
            <v>0</v>
          </cell>
        </row>
        <row r="6405">
          <cell r="A6405">
            <v>36641</v>
          </cell>
          <cell r="B6405" t="str">
            <v>AGG-GAS-IDX</v>
          </cell>
          <cell r="C6405" t="str">
            <v>NG-NYMEX</v>
          </cell>
          <cell r="D6405" t="str">
            <v>FT-ONT-CENTRAL-IDX</v>
          </cell>
          <cell r="E6405" t="str">
            <v>I</v>
          </cell>
          <cell r="F6405">
            <v>39904</v>
          </cell>
          <cell r="G6405">
            <v>0</v>
          </cell>
          <cell r="H6405">
            <v>0</v>
          </cell>
        </row>
        <row r="6406">
          <cell r="A6406">
            <v>36641</v>
          </cell>
          <cell r="B6406" t="str">
            <v>AGG-GAS-IDX</v>
          </cell>
          <cell r="C6406" t="str">
            <v>NG-NYMEX</v>
          </cell>
          <cell r="D6406" t="str">
            <v>FT-ONT-CENTRAL-IDX</v>
          </cell>
          <cell r="E6406" t="str">
            <v>I</v>
          </cell>
          <cell r="F6406">
            <v>39934</v>
          </cell>
          <cell r="G6406">
            <v>0</v>
          </cell>
          <cell r="H6406">
            <v>0</v>
          </cell>
        </row>
        <row r="6407">
          <cell r="A6407">
            <v>36641</v>
          </cell>
          <cell r="B6407" t="str">
            <v>AGG-GAS-IDX</v>
          </cell>
          <cell r="C6407" t="str">
            <v>NG-NYMEX</v>
          </cell>
          <cell r="D6407" t="str">
            <v>FT-ONT-CENTRAL-IDX</v>
          </cell>
          <cell r="E6407" t="str">
            <v>I</v>
          </cell>
          <cell r="F6407">
            <v>39965</v>
          </cell>
          <cell r="G6407">
            <v>0</v>
          </cell>
          <cell r="H6407">
            <v>0</v>
          </cell>
        </row>
        <row r="6408">
          <cell r="A6408">
            <v>36641</v>
          </cell>
          <cell r="B6408" t="str">
            <v>AGG-GAS-IDX</v>
          </cell>
          <cell r="C6408" t="str">
            <v>NG-NYMEX</v>
          </cell>
          <cell r="D6408" t="str">
            <v>FT-ONT-CENTRAL-IDX</v>
          </cell>
          <cell r="E6408" t="str">
            <v>I</v>
          </cell>
          <cell r="F6408">
            <v>39995</v>
          </cell>
          <cell r="G6408">
            <v>0</v>
          </cell>
          <cell r="H6408">
            <v>0</v>
          </cell>
        </row>
        <row r="6409">
          <cell r="A6409">
            <v>36641</v>
          </cell>
          <cell r="B6409" t="str">
            <v>AGG-GAS-IDX</v>
          </cell>
          <cell r="C6409" t="str">
            <v>NG-NYMEX</v>
          </cell>
          <cell r="D6409" t="str">
            <v>FT-ONT-CENTRAL-IDX</v>
          </cell>
          <cell r="E6409" t="str">
            <v>I</v>
          </cell>
          <cell r="F6409">
            <v>40026</v>
          </cell>
          <cell r="G6409">
            <v>0</v>
          </cell>
          <cell r="H6409">
            <v>0</v>
          </cell>
        </row>
        <row r="6410">
          <cell r="A6410">
            <v>36641</v>
          </cell>
          <cell r="B6410" t="str">
            <v>AGG-GAS-IDX</v>
          </cell>
          <cell r="C6410" t="str">
            <v>NG-NYMEX</v>
          </cell>
          <cell r="D6410" t="str">
            <v>FT-ONT-CENTRAL-IDX</v>
          </cell>
          <cell r="E6410" t="str">
            <v>I</v>
          </cell>
          <cell r="F6410">
            <v>40057</v>
          </cell>
          <cell r="G6410">
            <v>0</v>
          </cell>
          <cell r="H6410">
            <v>0</v>
          </cell>
        </row>
        <row r="6411">
          <cell r="A6411">
            <v>36641</v>
          </cell>
          <cell r="B6411" t="str">
            <v>AGG-GAS-IDX</v>
          </cell>
          <cell r="C6411" t="str">
            <v>NG-NYMEX</v>
          </cell>
          <cell r="D6411" t="str">
            <v>FT-ONT-CENTRAL-IDX</v>
          </cell>
          <cell r="E6411" t="str">
            <v>I</v>
          </cell>
          <cell r="F6411">
            <v>40087</v>
          </cell>
          <cell r="G6411">
            <v>0</v>
          </cell>
          <cell r="H6411">
            <v>0</v>
          </cell>
        </row>
        <row r="6412">
          <cell r="A6412">
            <v>36641</v>
          </cell>
          <cell r="B6412" t="str">
            <v>AGG-GAS-IDX</v>
          </cell>
          <cell r="C6412" t="str">
            <v>NG-NYMEX</v>
          </cell>
          <cell r="D6412" t="str">
            <v>FT-TEXAS-IDX</v>
          </cell>
          <cell r="E6412" t="str">
            <v>I</v>
          </cell>
          <cell r="F6412">
            <v>36617</v>
          </cell>
          <cell r="G6412">
            <v>0</v>
          </cell>
          <cell r="H6412">
            <v>0</v>
          </cell>
        </row>
        <row r="6413">
          <cell r="A6413">
            <v>36641</v>
          </cell>
          <cell r="B6413" t="str">
            <v>AGG-GAS-IDX</v>
          </cell>
          <cell r="C6413" t="str">
            <v>NG-NYMEX</v>
          </cell>
          <cell r="D6413" t="str">
            <v>FT-TEXAS-IDX</v>
          </cell>
          <cell r="E6413" t="str">
            <v>I</v>
          </cell>
          <cell r="F6413">
            <v>36647</v>
          </cell>
          <cell r="G6413">
            <v>0</v>
          </cell>
          <cell r="H6413">
            <v>0</v>
          </cell>
        </row>
        <row r="6414">
          <cell r="A6414">
            <v>36641</v>
          </cell>
          <cell r="B6414" t="str">
            <v>AGG-GAS-IDX</v>
          </cell>
          <cell r="C6414" t="str">
            <v>NG-NYMEX</v>
          </cell>
          <cell r="D6414" t="str">
            <v>FT-TEXAS-IDX</v>
          </cell>
          <cell r="E6414" t="str">
            <v>I</v>
          </cell>
          <cell r="F6414">
            <v>36678</v>
          </cell>
          <cell r="G6414">
            <v>0</v>
          </cell>
          <cell r="H6414">
            <v>0</v>
          </cell>
        </row>
        <row r="6415">
          <cell r="A6415">
            <v>36641</v>
          </cell>
          <cell r="B6415" t="str">
            <v>AGG-GAS-IDX</v>
          </cell>
          <cell r="C6415" t="str">
            <v>NG-NYMEX</v>
          </cell>
          <cell r="D6415" t="str">
            <v>FT-TEXAS-IDX</v>
          </cell>
          <cell r="E6415" t="str">
            <v>I</v>
          </cell>
          <cell r="F6415">
            <v>36708</v>
          </cell>
          <cell r="G6415">
            <v>0</v>
          </cell>
          <cell r="H6415">
            <v>0</v>
          </cell>
        </row>
        <row r="6416">
          <cell r="A6416">
            <v>36641</v>
          </cell>
          <cell r="B6416" t="str">
            <v>AGG-GAS-IDX</v>
          </cell>
          <cell r="C6416" t="str">
            <v>NG-NYMEX</v>
          </cell>
          <cell r="D6416" t="str">
            <v>FT-TEXAS-IDX</v>
          </cell>
          <cell r="E6416" t="str">
            <v>I</v>
          </cell>
          <cell r="F6416">
            <v>36739</v>
          </cell>
          <cell r="G6416">
            <v>0</v>
          </cell>
          <cell r="H6416">
            <v>0</v>
          </cell>
        </row>
        <row r="6417">
          <cell r="A6417">
            <v>36641</v>
          </cell>
          <cell r="B6417" t="str">
            <v>AGG-GAS-IDX</v>
          </cell>
          <cell r="C6417" t="str">
            <v>NG-NYMEX</v>
          </cell>
          <cell r="D6417" t="str">
            <v>FT-TEXAS-IDX</v>
          </cell>
          <cell r="E6417" t="str">
            <v>I</v>
          </cell>
          <cell r="F6417">
            <v>36770</v>
          </cell>
          <cell r="G6417">
            <v>0</v>
          </cell>
          <cell r="H6417">
            <v>0</v>
          </cell>
        </row>
        <row r="6418">
          <cell r="A6418">
            <v>36641</v>
          </cell>
          <cell r="B6418" t="str">
            <v>AGG-GAS-IDX</v>
          </cell>
          <cell r="C6418" t="str">
            <v>NG-NYMEX</v>
          </cell>
          <cell r="D6418" t="str">
            <v>FT-TEXAS-IDX</v>
          </cell>
          <cell r="E6418" t="str">
            <v>I</v>
          </cell>
          <cell r="F6418">
            <v>36800</v>
          </cell>
          <cell r="G6418">
            <v>0</v>
          </cell>
          <cell r="H6418">
            <v>0</v>
          </cell>
        </row>
        <row r="6419">
          <cell r="A6419">
            <v>36641</v>
          </cell>
          <cell r="B6419" t="str">
            <v>AGG-GAS-IDX</v>
          </cell>
          <cell r="C6419" t="str">
            <v>NG-NYMEX</v>
          </cell>
          <cell r="D6419" t="str">
            <v>FT-TEXAS-IDX</v>
          </cell>
          <cell r="E6419" t="str">
            <v>I</v>
          </cell>
          <cell r="F6419">
            <v>36831</v>
          </cell>
          <cell r="G6419">
            <v>0</v>
          </cell>
          <cell r="H6419">
            <v>0</v>
          </cell>
        </row>
        <row r="6420">
          <cell r="A6420">
            <v>36641</v>
          </cell>
          <cell r="B6420" t="str">
            <v>AGG-GAS-IDX</v>
          </cell>
          <cell r="C6420" t="str">
            <v>NG-NYMEX</v>
          </cell>
          <cell r="D6420" t="str">
            <v>FT-TEXAS-IDX</v>
          </cell>
          <cell r="E6420" t="str">
            <v>I</v>
          </cell>
          <cell r="F6420">
            <v>36861</v>
          </cell>
          <cell r="G6420">
            <v>0</v>
          </cell>
          <cell r="H6420">
            <v>0</v>
          </cell>
        </row>
        <row r="6421">
          <cell r="A6421">
            <v>36641</v>
          </cell>
          <cell r="B6421" t="str">
            <v>AGG-GAS-IDX</v>
          </cell>
          <cell r="C6421" t="str">
            <v>NG-NYMEX</v>
          </cell>
          <cell r="D6421" t="str">
            <v>FT-TEXAS-IDX</v>
          </cell>
          <cell r="E6421" t="str">
            <v>I</v>
          </cell>
          <cell r="F6421">
            <v>36892</v>
          </cell>
          <cell r="G6421">
            <v>0</v>
          </cell>
          <cell r="H6421">
            <v>0</v>
          </cell>
        </row>
        <row r="6422">
          <cell r="A6422">
            <v>36641</v>
          </cell>
          <cell r="B6422" t="str">
            <v>AGG-GAS-IDX</v>
          </cell>
          <cell r="C6422" t="str">
            <v>NG-NYMEX</v>
          </cell>
          <cell r="D6422" t="str">
            <v>FT-TEXAS-IDX</v>
          </cell>
          <cell r="E6422" t="str">
            <v>I</v>
          </cell>
          <cell r="F6422">
            <v>36923</v>
          </cell>
          <cell r="G6422">
            <v>0</v>
          </cell>
          <cell r="H6422">
            <v>0</v>
          </cell>
        </row>
        <row r="6423">
          <cell r="A6423">
            <v>36641</v>
          </cell>
          <cell r="B6423" t="str">
            <v>AGG-GAS-IDX</v>
          </cell>
          <cell r="C6423" t="str">
            <v>NG-NYMEX</v>
          </cell>
          <cell r="D6423" t="str">
            <v>FT-TEXAS-IDX</v>
          </cell>
          <cell r="E6423" t="str">
            <v>I</v>
          </cell>
          <cell r="F6423">
            <v>36951</v>
          </cell>
          <cell r="G6423">
            <v>0</v>
          </cell>
          <cell r="H6423">
            <v>0</v>
          </cell>
        </row>
        <row r="6424">
          <cell r="A6424">
            <v>36641</v>
          </cell>
          <cell r="B6424" t="str">
            <v>AGG-GAS-IDX</v>
          </cell>
          <cell r="C6424" t="str">
            <v>NG-NYMEX</v>
          </cell>
          <cell r="D6424" t="str">
            <v>FT-TEXAS-IDX</v>
          </cell>
          <cell r="E6424" t="str">
            <v>I</v>
          </cell>
          <cell r="F6424">
            <v>36982</v>
          </cell>
          <cell r="G6424">
            <v>0</v>
          </cell>
          <cell r="H6424">
            <v>0</v>
          </cell>
        </row>
        <row r="6425">
          <cell r="A6425">
            <v>36641</v>
          </cell>
          <cell r="B6425" t="str">
            <v>AGG-GAS-IDX</v>
          </cell>
          <cell r="C6425" t="str">
            <v>NG-NYMEX</v>
          </cell>
          <cell r="D6425" t="str">
            <v>FT-TEXAS-IDX</v>
          </cell>
          <cell r="E6425" t="str">
            <v>I</v>
          </cell>
          <cell r="F6425">
            <v>37012</v>
          </cell>
          <cell r="G6425">
            <v>0</v>
          </cell>
          <cell r="H6425">
            <v>0</v>
          </cell>
        </row>
        <row r="6426">
          <cell r="A6426">
            <v>36641</v>
          </cell>
          <cell r="B6426" t="str">
            <v>AGG-GAS-IDX</v>
          </cell>
          <cell r="C6426" t="str">
            <v>NG-NYMEX</v>
          </cell>
          <cell r="D6426" t="str">
            <v>FT-TEXAS-IDX</v>
          </cell>
          <cell r="E6426" t="str">
            <v>I</v>
          </cell>
          <cell r="F6426">
            <v>37043</v>
          </cell>
          <cell r="G6426">
            <v>0</v>
          </cell>
          <cell r="H6426">
            <v>0</v>
          </cell>
        </row>
        <row r="6427">
          <cell r="A6427">
            <v>36641</v>
          </cell>
          <cell r="B6427" t="str">
            <v>AGG-GAS-IDX</v>
          </cell>
          <cell r="C6427" t="str">
            <v>NG-NYMEX</v>
          </cell>
          <cell r="D6427" t="str">
            <v>FT-TEXAS-IDX</v>
          </cell>
          <cell r="E6427" t="str">
            <v>I</v>
          </cell>
          <cell r="F6427">
            <v>37073</v>
          </cell>
          <cell r="G6427">
            <v>0</v>
          </cell>
          <cell r="H6427">
            <v>0</v>
          </cell>
        </row>
        <row r="6428">
          <cell r="A6428">
            <v>36641</v>
          </cell>
          <cell r="B6428" t="str">
            <v>AGG-GAS-IDX</v>
          </cell>
          <cell r="C6428" t="str">
            <v>NG-NYMEX</v>
          </cell>
          <cell r="D6428" t="str">
            <v>FT-TEXAS-IDX</v>
          </cell>
          <cell r="E6428" t="str">
            <v>I</v>
          </cell>
          <cell r="F6428">
            <v>37104</v>
          </cell>
          <cell r="G6428">
            <v>0</v>
          </cell>
          <cell r="H6428">
            <v>0</v>
          </cell>
        </row>
        <row r="6429">
          <cell r="A6429">
            <v>36641</v>
          </cell>
          <cell r="B6429" t="str">
            <v>AGG-GAS-IDX</v>
          </cell>
          <cell r="C6429" t="str">
            <v>NG-NYMEX</v>
          </cell>
          <cell r="D6429" t="str">
            <v>FT-TEXAS-IDX</v>
          </cell>
          <cell r="E6429" t="str">
            <v>I</v>
          </cell>
          <cell r="F6429">
            <v>37135</v>
          </cell>
          <cell r="G6429">
            <v>0</v>
          </cell>
          <cell r="H6429">
            <v>0</v>
          </cell>
        </row>
        <row r="6430">
          <cell r="A6430">
            <v>36641</v>
          </cell>
          <cell r="B6430" t="str">
            <v>AGG-GAS-IDX</v>
          </cell>
          <cell r="C6430" t="str">
            <v>NG-NYMEX</v>
          </cell>
          <cell r="D6430" t="str">
            <v>FT-TEXAS-IDX</v>
          </cell>
          <cell r="E6430" t="str">
            <v>I</v>
          </cell>
          <cell r="F6430">
            <v>37165</v>
          </cell>
          <cell r="G6430">
            <v>0</v>
          </cell>
          <cell r="H6430">
            <v>0</v>
          </cell>
        </row>
        <row r="6431">
          <cell r="A6431">
            <v>36641</v>
          </cell>
          <cell r="B6431" t="str">
            <v>AGG-GAS-IDX</v>
          </cell>
          <cell r="C6431" t="str">
            <v>NG-NYMEX</v>
          </cell>
          <cell r="D6431" t="str">
            <v>FT-TEXAS-IDX</v>
          </cell>
          <cell r="E6431" t="str">
            <v>I</v>
          </cell>
          <cell r="F6431">
            <v>37196</v>
          </cell>
          <cell r="G6431">
            <v>0</v>
          </cell>
          <cell r="H6431">
            <v>0</v>
          </cell>
        </row>
        <row r="6432">
          <cell r="A6432">
            <v>36641</v>
          </cell>
          <cell r="B6432" t="str">
            <v>AGG-GAS-IDX</v>
          </cell>
          <cell r="C6432" t="str">
            <v>NG-NYMEX</v>
          </cell>
          <cell r="D6432" t="str">
            <v>FT-TEXAS-IDX</v>
          </cell>
          <cell r="E6432" t="str">
            <v>I</v>
          </cell>
          <cell r="F6432">
            <v>37226</v>
          </cell>
          <cell r="G6432">
            <v>0</v>
          </cell>
          <cell r="H6432">
            <v>0</v>
          </cell>
        </row>
        <row r="6433">
          <cell r="A6433">
            <v>36641</v>
          </cell>
          <cell r="B6433" t="str">
            <v>AGG-GAS-IDX</v>
          </cell>
          <cell r="C6433" t="str">
            <v>NG-NYMEX</v>
          </cell>
          <cell r="D6433" t="str">
            <v>FT-TEXAS-IDX</v>
          </cell>
          <cell r="E6433" t="str">
            <v>I</v>
          </cell>
          <cell r="F6433">
            <v>37257</v>
          </cell>
          <cell r="G6433">
            <v>0</v>
          </cell>
          <cell r="H6433">
            <v>0</v>
          </cell>
        </row>
        <row r="6434">
          <cell r="A6434">
            <v>36641</v>
          </cell>
          <cell r="B6434" t="str">
            <v>AGG-GAS-IDX</v>
          </cell>
          <cell r="C6434" t="str">
            <v>NG-NYMEX</v>
          </cell>
          <cell r="D6434" t="str">
            <v>FT-TEXAS-IDX</v>
          </cell>
          <cell r="E6434" t="str">
            <v>I</v>
          </cell>
          <cell r="F6434">
            <v>37288</v>
          </cell>
          <cell r="G6434">
            <v>0</v>
          </cell>
          <cell r="H6434">
            <v>0</v>
          </cell>
        </row>
        <row r="6435">
          <cell r="A6435">
            <v>36641</v>
          </cell>
          <cell r="B6435" t="str">
            <v>AGG-GAS-IDX</v>
          </cell>
          <cell r="C6435" t="str">
            <v>NG-NYMEX</v>
          </cell>
          <cell r="D6435" t="str">
            <v>FT-TEXAS-IDX</v>
          </cell>
          <cell r="E6435" t="str">
            <v>I</v>
          </cell>
          <cell r="F6435">
            <v>37316</v>
          </cell>
          <cell r="G6435">
            <v>0</v>
          </cell>
          <cell r="H6435">
            <v>0</v>
          </cell>
        </row>
        <row r="6436">
          <cell r="A6436">
            <v>36641</v>
          </cell>
          <cell r="B6436" t="str">
            <v>AGG-GAS-IDX</v>
          </cell>
          <cell r="C6436" t="str">
            <v>NG-NYMEX</v>
          </cell>
          <cell r="D6436" t="str">
            <v>FT-TEXAS-IDX</v>
          </cell>
          <cell r="E6436" t="str">
            <v>I</v>
          </cell>
          <cell r="F6436">
            <v>37347</v>
          </cell>
          <cell r="G6436">
            <v>0</v>
          </cell>
          <cell r="H6436">
            <v>0</v>
          </cell>
        </row>
        <row r="6437">
          <cell r="A6437">
            <v>36641</v>
          </cell>
          <cell r="B6437" t="str">
            <v>AGG-GAS-IDX</v>
          </cell>
          <cell r="C6437" t="str">
            <v>NG-NYMEX</v>
          </cell>
          <cell r="D6437" t="str">
            <v>FT-TEXAS-IDX</v>
          </cell>
          <cell r="E6437" t="str">
            <v>I</v>
          </cell>
          <cell r="F6437">
            <v>37377</v>
          </cell>
          <cell r="G6437">
            <v>0</v>
          </cell>
          <cell r="H6437">
            <v>0</v>
          </cell>
        </row>
        <row r="6438">
          <cell r="A6438">
            <v>36641</v>
          </cell>
          <cell r="B6438" t="str">
            <v>AGG-GAS-IDX</v>
          </cell>
          <cell r="C6438" t="str">
            <v>NG-NYMEX</v>
          </cell>
          <cell r="D6438" t="str">
            <v>FT-TEXAS-IDX</v>
          </cell>
          <cell r="E6438" t="str">
            <v>I</v>
          </cell>
          <cell r="F6438">
            <v>37408</v>
          </cell>
          <cell r="G6438">
            <v>0</v>
          </cell>
          <cell r="H6438">
            <v>0</v>
          </cell>
        </row>
        <row r="6439">
          <cell r="A6439">
            <v>36641</v>
          </cell>
          <cell r="B6439" t="str">
            <v>AGG-GAS-IDX</v>
          </cell>
          <cell r="C6439" t="str">
            <v>NG-NYMEX</v>
          </cell>
          <cell r="D6439" t="str">
            <v>FT-TEXAS-IDX</v>
          </cell>
          <cell r="E6439" t="str">
            <v>I</v>
          </cell>
          <cell r="F6439">
            <v>37438</v>
          </cell>
          <cell r="G6439">
            <v>0</v>
          </cell>
          <cell r="H6439">
            <v>0</v>
          </cell>
        </row>
        <row r="6440">
          <cell r="A6440">
            <v>36641</v>
          </cell>
          <cell r="B6440" t="str">
            <v>AGG-GAS-IDX</v>
          </cell>
          <cell r="C6440" t="str">
            <v>NG-NYMEX</v>
          </cell>
          <cell r="D6440" t="str">
            <v>FT-TEXAS-IDX</v>
          </cell>
          <cell r="E6440" t="str">
            <v>I</v>
          </cell>
          <cell r="F6440">
            <v>37469</v>
          </cell>
          <cell r="G6440">
            <v>0</v>
          </cell>
          <cell r="H6440">
            <v>0</v>
          </cell>
        </row>
        <row r="6441">
          <cell r="A6441">
            <v>36641</v>
          </cell>
          <cell r="B6441" t="str">
            <v>AGG-GAS-IDX</v>
          </cell>
          <cell r="C6441" t="str">
            <v>NG-NYMEX</v>
          </cell>
          <cell r="D6441" t="str">
            <v>FT-TEXAS-IDX</v>
          </cell>
          <cell r="E6441" t="str">
            <v>I</v>
          </cell>
          <cell r="F6441">
            <v>37500</v>
          </cell>
          <cell r="G6441">
            <v>0</v>
          </cell>
          <cell r="H6441">
            <v>0</v>
          </cell>
        </row>
        <row r="6442">
          <cell r="A6442">
            <v>36641</v>
          </cell>
          <cell r="B6442" t="str">
            <v>AGG-GAS-IDX</v>
          </cell>
          <cell r="C6442" t="str">
            <v>NG-NYMEX</v>
          </cell>
          <cell r="D6442" t="str">
            <v>FT-TEXAS-IDX</v>
          </cell>
          <cell r="E6442" t="str">
            <v>I</v>
          </cell>
          <cell r="F6442">
            <v>37530</v>
          </cell>
          <cell r="G6442">
            <v>0</v>
          </cell>
          <cell r="H6442">
            <v>0</v>
          </cell>
        </row>
        <row r="6443">
          <cell r="A6443">
            <v>36641</v>
          </cell>
          <cell r="B6443" t="str">
            <v>AGG-GAS-IDX</v>
          </cell>
          <cell r="C6443" t="str">
            <v>NG-NYMEX</v>
          </cell>
          <cell r="D6443" t="str">
            <v>FT-TEXAS-IDX</v>
          </cell>
          <cell r="E6443" t="str">
            <v>I</v>
          </cell>
          <cell r="F6443">
            <v>37561</v>
          </cell>
          <cell r="G6443">
            <v>0</v>
          </cell>
          <cell r="H6443">
            <v>0</v>
          </cell>
        </row>
        <row r="6444">
          <cell r="A6444">
            <v>36641</v>
          </cell>
          <cell r="B6444" t="str">
            <v>AGG-GAS-IDX</v>
          </cell>
          <cell r="C6444" t="str">
            <v>NG-NYMEX</v>
          </cell>
          <cell r="D6444" t="str">
            <v>FT-TEXAS-IDX</v>
          </cell>
          <cell r="E6444" t="str">
            <v>I</v>
          </cell>
          <cell r="F6444">
            <v>37591</v>
          </cell>
          <cell r="G6444">
            <v>0</v>
          </cell>
          <cell r="H6444">
            <v>0</v>
          </cell>
        </row>
        <row r="6445">
          <cell r="A6445">
            <v>36641</v>
          </cell>
          <cell r="B6445" t="str">
            <v>AGG-GAS-IDX</v>
          </cell>
          <cell r="C6445" t="str">
            <v>NG-NYMEX</v>
          </cell>
          <cell r="D6445" t="str">
            <v>FT-TEXAS-IDX</v>
          </cell>
          <cell r="E6445" t="str">
            <v>I</v>
          </cell>
          <cell r="F6445">
            <v>37622</v>
          </cell>
          <cell r="G6445">
            <v>0</v>
          </cell>
          <cell r="H6445">
            <v>0</v>
          </cell>
        </row>
        <row r="6446">
          <cell r="A6446">
            <v>36641</v>
          </cell>
          <cell r="B6446" t="str">
            <v>AGG-GAS-IDX</v>
          </cell>
          <cell r="C6446" t="str">
            <v>NG-NYMEX</v>
          </cell>
          <cell r="D6446" t="str">
            <v>FT-TEXAS-IDX</v>
          </cell>
          <cell r="E6446" t="str">
            <v>I</v>
          </cell>
          <cell r="F6446">
            <v>37653</v>
          </cell>
          <cell r="G6446">
            <v>0</v>
          </cell>
          <cell r="H6446">
            <v>0</v>
          </cell>
        </row>
        <row r="6447">
          <cell r="A6447">
            <v>36641</v>
          </cell>
          <cell r="B6447" t="str">
            <v>AGG-GAS-IDX</v>
          </cell>
          <cell r="C6447" t="str">
            <v>NG-NYMEX</v>
          </cell>
          <cell r="D6447" t="str">
            <v>FT-TEXAS-IDX</v>
          </cell>
          <cell r="E6447" t="str">
            <v>I</v>
          </cell>
          <cell r="F6447">
            <v>37681</v>
          </cell>
          <cell r="G6447">
            <v>0</v>
          </cell>
          <cell r="H6447">
            <v>0</v>
          </cell>
        </row>
        <row r="6448">
          <cell r="A6448">
            <v>36641</v>
          </cell>
          <cell r="B6448" t="str">
            <v>AGG-GAS-IDX</v>
          </cell>
          <cell r="C6448" t="str">
            <v>NG-NYMEX</v>
          </cell>
          <cell r="D6448" t="str">
            <v>FT-TEXAS-IDX</v>
          </cell>
          <cell r="E6448" t="str">
            <v>I</v>
          </cell>
          <cell r="F6448">
            <v>37712</v>
          </cell>
          <cell r="G6448">
            <v>0</v>
          </cell>
          <cell r="H6448">
            <v>0</v>
          </cell>
        </row>
        <row r="6449">
          <cell r="A6449">
            <v>36641</v>
          </cell>
          <cell r="B6449" t="str">
            <v>AGG-GAS-IDX</v>
          </cell>
          <cell r="C6449" t="str">
            <v>NG-NYMEX</v>
          </cell>
          <cell r="D6449" t="str">
            <v>FT-TEXAS-IDX</v>
          </cell>
          <cell r="E6449" t="str">
            <v>I</v>
          </cell>
          <cell r="F6449">
            <v>37742</v>
          </cell>
          <cell r="G6449">
            <v>0</v>
          </cell>
          <cell r="H6449">
            <v>0</v>
          </cell>
        </row>
        <row r="6450">
          <cell r="A6450">
            <v>36641</v>
          </cell>
          <cell r="B6450" t="str">
            <v>AGG-GAS-IDX</v>
          </cell>
          <cell r="C6450" t="str">
            <v>NG-NYMEX</v>
          </cell>
          <cell r="D6450" t="str">
            <v>FT-TEXAS-IDX</v>
          </cell>
          <cell r="E6450" t="str">
            <v>I</v>
          </cell>
          <cell r="F6450">
            <v>37773</v>
          </cell>
          <cell r="G6450">
            <v>0</v>
          </cell>
          <cell r="H6450">
            <v>0</v>
          </cell>
        </row>
        <row r="6451">
          <cell r="A6451">
            <v>36641</v>
          </cell>
          <cell r="B6451" t="str">
            <v>AGG-GAS-IDX</v>
          </cell>
          <cell r="C6451" t="str">
            <v>NG-NYMEX</v>
          </cell>
          <cell r="D6451" t="str">
            <v>FT-TEXAS-IDX</v>
          </cell>
          <cell r="E6451" t="str">
            <v>I</v>
          </cell>
          <cell r="F6451">
            <v>37803</v>
          </cell>
          <cell r="G6451">
            <v>0</v>
          </cell>
          <cell r="H6451">
            <v>0</v>
          </cell>
        </row>
        <row r="6452">
          <cell r="A6452">
            <v>36641</v>
          </cell>
          <cell r="B6452" t="str">
            <v>AGG-GAS-IDX</v>
          </cell>
          <cell r="C6452" t="str">
            <v>NG-NYMEX</v>
          </cell>
          <cell r="D6452" t="str">
            <v>FT-TEXAS-IDX</v>
          </cell>
          <cell r="E6452" t="str">
            <v>I</v>
          </cell>
          <cell r="F6452">
            <v>37834</v>
          </cell>
          <cell r="G6452">
            <v>0</v>
          </cell>
          <cell r="H6452">
            <v>0</v>
          </cell>
        </row>
        <row r="6453">
          <cell r="A6453">
            <v>36641</v>
          </cell>
          <cell r="B6453" t="str">
            <v>AGG-GAS-IDX</v>
          </cell>
          <cell r="C6453" t="str">
            <v>NG-NYMEX</v>
          </cell>
          <cell r="D6453" t="str">
            <v>FT-TEXAS-IDX</v>
          </cell>
          <cell r="E6453" t="str">
            <v>I</v>
          </cell>
          <cell r="F6453">
            <v>37865</v>
          </cell>
          <cell r="G6453">
            <v>0</v>
          </cell>
          <cell r="H6453">
            <v>0</v>
          </cell>
        </row>
        <row r="6454">
          <cell r="A6454">
            <v>36641</v>
          </cell>
          <cell r="B6454" t="str">
            <v>AGG-GAS-IDX</v>
          </cell>
          <cell r="C6454" t="str">
            <v>NG-NYMEX</v>
          </cell>
          <cell r="D6454" t="str">
            <v>FT-TEXAS-IDX</v>
          </cell>
          <cell r="E6454" t="str">
            <v>I</v>
          </cell>
          <cell r="F6454">
            <v>37895</v>
          </cell>
          <cell r="G6454">
            <v>0</v>
          </cell>
          <cell r="H6454">
            <v>0</v>
          </cell>
        </row>
        <row r="6455">
          <cell r="A6455">
            <v>36641</v>
          </cell>
          <cell r="B6455" t="str">
            <v>AGG-GAS-IDX</v>
          </cell>
          <cell r="C6455" t="str">
            <v>NG-NYMEX</v>
          </cell>
          <cell r="D6455" t="str">
            <v>FT-TEXAS-IDX</v>
          </cell>
          <cell r="E6455" t="str">
            <v>I</v>
          </cell>
          <cell r="F6455">
            <v>37926</v>
          </cell>
          <cell r="G6455">
            <v>0</v>
          </cell>
          <cell r="H6455">
            <v>0</v>
          </cell>
        </row>
        <row r="6456">
          <cell r="A6456">
            <v>36641</v>
          </cell>
          <cell r="B6456" t="str">
            <v>AGG-GAS-IDX</v>
          </cell>
          <cell r="C6456" t="str">
            <v>NG-NYMEX</v>
          </cell>
          <cell r="D6456" t="str">
            <v>FT-TEXAS-IDX</v>
          </cell>
          <cell r="E6456" t="str">
            <v>I</v>
          </cell>
          <cell r="F6456">
            <v>37956</v>
          </cell>
          <cell r="G6456">
            <v>0</v>
          </cell>
          <cell r="H6456">
            <v>0</v>
          </cell>
        </row>
        <row r="6457">
          <cell r="A6457">
            <v>36641</v>
          </cell>
          <cell r="B6457" t="str">
            <v>AGG-GAS-IDX</v>
          </cell>
          <cell r="C6457" t="str">
            <v>NG-NYMEX</v>
          </cell>
          <cell r="D6457" t="str">
            <v>FT-TEXAS-IDX</v>
          </cell>
          <cell r="E6457" t="str">
            <v>I</v>
          </cell>
          <cell r="F6457">
            <v>37987</v>
          </cell>
          <cell r="G6457">
            <v>0</v>
          </cell>
          <cell r="H6457">
            <v>0</v>
          </cell>
        </row>
        <row r="6458">
          <cell r="A6458">
            <v>36641</v>
          </cell>
          <cell r="B6458" t="str">
            <v>AGG-GAS-IDX</v>
          </cell>
          <cell r="C6458" t="str">
            <v>NG-NYMEX</v>
          </cell>
          <cell r="D6458" t="str">
            <v>FT-TEXAS-IDX</v>
          </cell>
          <cell r="E6458" t="str">
            <v>I</v>
          </cell>
          <cell r="F6458">
            <v>38018</v>
          </cell>
          <cell r="G6458">
            <v>0</v>
          </cell>
          <cell r="H6458">
            <v>0</v>
          </cell>
        </row>
        <row r="6459">
          <cell r="A6459">
            <v>36641</v>
          </cell>
          <cell r="B6459" t="str">
            <v>AGG-GAS-IDX</v>
          </cell>
          <cell r="C6459" t="str">
            <v>NG-NYMEX</v>
          </cell>
          <cell r="D6459" t="str">
            <v>FT-TEXAS-IDX</v>
          </cell>
          <cell r="E6459" t="str">
            <v>I</v>
          </cell>
          <cell r="F6459">
            <v>38047</v>
          </cell>
          <cell r="G6459">
            <v>0</v>
          </cell>
          <cell r="H6459">
            <v>0</v>
          </cell>
        </row>
        <row r="6460">
          <cell r="A6460">
            <v>36641</v>
          </cell>
          <cell r="B6460" t="str">
            <v>AGG-GAS-IDX</v>
          </cell>
          <cell r="C6460" t="str">
            <v>NG-NYMEX</v>
          </cell>
          <cell r="D6460" t="str">
            <v>FT-TEXAS-IDX</v>
          </cell>
          <cell r="E6460" t="str">
            <v>I</v>
          </cell>
          <cell r="F6460">
            <v>38078</v>
          </cell>
          <cell r="G6460">
            <v>0</v>
          </cell>
          <cell r="H6460">
            <v>0</v>
          </cell>
        </row>
        <row r="6461">
          <cell r="A6461">
            <v>36641</v>
          </cell>
          <cell r="B6461" t="str">
            <v>AGG-GAS-IDX</v>
          </cell>
          <cell r="C6461" t="str">
            <v>NG-NYMEX</v>
          </cell>
          <cell r="D6461" t="str">
            <v>FT-TEXAS-IDX</v>
          </cell>
          <cell r="E6461" t="str">
            <v>I</v>
          </cell>
          <cell r="F6461">
            <v>38108</v>
          </cell>
          <cell r="G6461">
            <v>0</v>
          </cell>
          <cell r="H6461">
            <v>0</v>
          </cell>
        </row>
        <row r="6462">
          <cell r="A6462">
            <v>36641</v>
          </cell>
          <cell r="B6462" t="str">
            <v>AGG-GAS-IDX</v>
          </cell>
          <cell r="C6462" t="str">
            <v>NG-NYMEX</v>
          </cell>
          <cell r="D6462" t="str">
            <v>FT-TEXAS-IDX</v>
          </cell>
          <cell r="E6462" t="str">
            <v>I</v>
          </cell>
          <cell r="F6462">
            <v>38139</v>
          </cell>
          <cell r="G6462">
            <v>0</v>
          </cell>
          <cell r="H6462">
            <v>0</v>
          </cell>
        </row>
        <row r="6463">
          <cell r="A6463">
            <v>36641</v>
          </cell>
          <cell r="B6463" t="str">
            <v>AGG-GAS-IDX</v>
          </cell>
          <cell r="C6463" t="str">
            <v>NG-NYMEX</v>
          </cell>
          <cell r="D6463" t="str">
            <v>FT-TEXAS-IDX</v>
          </cell>
          <cell r="E6463" t="str">
            <v>I</v>
          </cell>
          <cell r="F6463">
            <v>38169</v>
          </cell>
          <cell r="G6463">
            <v>0</v>
          </cell>
          <cell r="H6463">
            <v>0</v>
          </cell>
        </row>
        <row r="6464">
          <cell r="A6464">
            <v>36641</v>
          </cell>
          <cell r="B6464" t="str">
            <v>AGG-GAS-IDX</v>
          </cell>
          <cell r="C6464" t="str">
            <v>NG-NYMEX</v>
          </cell>
          <cell r="D6464" t="str">
            <v>FT-TEXAS-IDX</v>
          </cell>
          <cell r="E6464" t="str">
            <v>I</v>
          </cell>
          <cell r="F6464">
            <v>38200</v>
          </cell>
          <cell r="G6464">
            <v>0</v>
          </cell>
          <cell r="H6464">
            <v>0</v>
          </cell>
        </row>
        <row r="6465">
          <cell r="A6465">
            <v>36641</v>
          </cell>
          <cell r="B6465" t="str">
            <v>AGG-GAS-IDX</v>
          </cell>
          <cell r="C6465" t="str">
            <v>NG-NYMEX</v>
          </cell>
          <cell r="D6465" t="str">
            <v>FT-TEXAS-IDX</v>
          </cell>
          <cell r="E6465" t="str">
            <v>I</v>
          </cell>
          <cell r="F6465">
            <v>38231</v>
          </cell>
          <cell r="G6465">
            <v>0</v>
          </cell>
          <cell r="H6465">
            <v>0</v>
          </cell>
        </row>
        <row r="6466">
          <cell r="A6466">
            <v>36641</v>
          </cell>
          <cell r="B6466" t="str">
            <v>AGG-GAS-IDX</v>
          </cell>
          <cell r="C6466" t="str">
            <v>NG-NYMEX</v>
          </cell>
          <cell r="D6466" t="str">
            <v>FT-TEXAS-IDX</v>
          </cell>
          <cell r="E6466" t="str">
            <v>I</v>
          </cell>
          <cell r="F6466">
            <v>38261</v>
          </cell>
          <cell r="G6466">
            <v>0</v>
          </cell>
          <cell r="H6466">
            <v>0</v>
          </cell>
        </row>
        <row r="6467">
          <cell r="A6467">
            <v>36641</v>
          </cell>
          <cell r="B6467" t="str">
            <v>AGG-GAS-IDX</v>
          </cell>
          <cell r="C6467" t="str">
            <v>NG-NYMEX</v>
          </cell>
          <cell r="D6467" t="str">
            <v>FT-TEXAS-IDX</v>
          </cell>
          <cell r="E6467" t="str">
            <v>I</v>
          </cell>
          <cell r="F6467">
            <v>38292</v>
          </cell>
          <cell r="G6467">
            <v>0</v>
          </cell>
          <cell r="H6467">
            <v>0</v>
          </cell>
        </row>
        <row r="6468">
          <cell r="A6468">
            <v>36641</v>
          </cell>
          <cell r="B6468" t="str">
            <v>AGG-GAS-IDX</v>
          </cell>
          <cell r="C6468" t="str">
            <v>NG-NYMEX</v>
          </cell>
          <cell r="D6468" t="str">
            <v>FT-TEXAS-IDX</v>
          </cell>
          <cell r="E6468" t="str">
            <v>I</v>
          </cell>
          <cell r="F6468">
            <v>38322</v>
          </cell>
          <cell r="G6468">
            <v>0</v>
          </cell>
          <cell r="H6468">
            <v>0</v>
          </cell>
        </row>
        <row r="6469">
          <cell r="A6469">
            <v>36641</v>
          </cell>
          <cell r="B6469" t="str">
            <v>AGG-GAS-IDX</v>
          </cell>
          <cell r="C6469" t="str">
            <v>NG-NYMEX</v>
          </cell>
          <cell r="D6469" t="str">
            <v>FT-TEXAS-IDX</v>
          </cell>
          <cell r="E6469" t="str">
            <v>I</v>
          </cell>
          <cell r="F6469">
            <v>38353</v>
          </cell>
          <cell r="G6469">
            <v>0</v>
          </cell>
          <cell r="H6469">
            <v>0</v>
          </cell>
        </row>
        <row r="6470">
          <cell r="A6470">
            <v>36641</v>
          </cell>
          <cell r="B6470" t="str">
            <v>AGG-GAS-IDX</v>
          </cell>
          <cell r="C6470" t="str">
            <v>NG-NYMEX</v>
          </cell>
          <cell r="D6470" t="str">
            <v>FT-TEXAS-IDX</v>
          </cell>
          <cell r="E6470" t="str">
            <v>I</v>
          </cell>
          <cell r="F6470">
            <v>38384</v>
          </cell>
          <cell r="G6470">
            <v>0</v>
          </cell>
          <cell r="H6470">
            <v>0</v>
          </cell>
        </row>
        <row r="6471">
          <cell r="A6471">
            <v>36641</v>
          </cell>
          <cell r="B6471" t="str">
            <v>AGG-GAS-IDX</v>
          </cell>
          <cell r="C6471" t="str">
            <v>NG-NYMEX</v>
          </cell>
          <cell r="D6471" t="str">
            <v>FT-TEXAS-IDX</v>
          </cell>
          <cell r="E6471" t="str">
            <v>I</v>
          </cell>
          <cell r="F6471">
            <v>38412</v>
          </cell>
          <cell r="G6471">
            <v>0</v>
          </cell>
          <cell r="H6471">
            <v>0</v>
          </cell>
        </row>
        <row r="6472">
          <cell r="A6472">
            <v>36641</v>
          </cell>
          <cell r="B6472" t="str">
            <v>AGG-GAS-IDX</v>
          </cell>
          <cell r="C6472" t="str">
            <v>NG-NYMEX</v>
          </cell>
          <cell r="D6472" t="str">
            <v>FT-TEXAS-IDX</v>
          </cell>
          <cell r="E6472" t="str">
            <v>I</v>
          </cell>
          <cell r="F6472">
            <v>38443</v>
          </cell>
          <cell r="G6472">
            <v>0</v>
          </cell>
          <cell r="H6472">
            <v>0</v>
          </cell>
        </row>
        <row r="6473">
          <cell r="A6473">
            <v>36641</v>
          </cell>
          <cell r="B6473" t="str">
            <v>AGG-GAS-IDX</v>
          </cell>
          <cell r="C6473" t="str">
            <v>NG-NYMEX</v>
          </cell>
          <cell r="D6473" t="str">
            <v>FT-TEXAS-IDX</v>
          </cell>
          <cell r="E6473" t="str">
            <v>I</v>
          </cell>
          <cell r="F6473">
            <v>38473</v>
          </cell>
          <cell r="G6473">
            <v>0</v>
          </cell>
          <cell r="H6473">
            <v>0</v>
          </cell>
        </row>
        <row r="6474">
          <cell r="A6474">
            <v>36641</v>
          </cell>
          <cell r="B6474" t="str">
            <v>AGG-GAS-IDX</v>
          </cell>
          <cell r="C6474" t="str">
            <v>NG-NYMEX</v>
          </cell>
          <cell r="D6474" t="str">
            <v>FT-TEXAS-IDX</v>
          </cell>
          <cell r="E6474" t="str">
            <v>I</v>
          </cell>
          <cell r="F6474">
            <v>38504</v>
          </cell>
          <cell r="G6474">
            <v>0</v>
          </cell>
          <cell r="H6474">
            <v>0</v>
          </cell>
        </row>
        <row r="6475">
          <cell r="A6475">
            <v>36641</v>
          </cell>
          <cell r="B6475" t="str">
            <v>AGG-GAS-IDX</v>
          </cell>
          <cell r="C6475" t="str">
            <v>NG-NYMEX</v>
          </cell>
          <cell r="D6475" t="str">
            <v>FT-TEXAS-IDX</v>
          </cell>
          <cell r="E6475" t="str">
            <v>I</v>
          </cell>
          <cell r="F6475">
            <v>38534</v>
          </cell>
          <cell r="G6475">
            <v>0</v>
          </cell>
          <cell r="H6475">
            <v>0</v>
          </cell>
        </row>
        <row r="6476">
          <cell r="A6476">
            <v>36641</v>
          </cell>
          <cell r="B6476" t="str">
            <v>AGG-GAS-IDX</v>
          </cell>
          <cell r="C6476" t="str">
            <v>NG-NYMEX</v>
          </cell>
          <cell r="D6476" t="str">
            <v>FT-TEXAS-IDX</v>
          </cell>
          <cell r="E6476" t="str">
            <v>I</v>
          </cell>
          <cell r="F6476">
            <v>38565</v>
          </cell>
          <cell r="G6476">
            <v>0</v>
          </cell>
          <cell r="H6476">
            <v>0</v>
          </cell>
        </row>
        <row r="6477">
          <cell r="A6477">
            <v>36641</v>
          </cell>
          <cell r="B6477" t="str">
            <v>AGG-GAS-IDX</v>
          </cell>
          <cell r="C6477" t="str">
            <v>NG-NYMEX</v>
          </cell>
          <cell r="D6477" t="str">
            <v>FT-TEXAS-IDX</v>
          </cell>
          <cell r="E6477" t="str">
            <v>I</v>
          </cell>
          <cell r="F6477">
            <v>38596</v>
          </cell>
          <cell r="G6477">
            <v>0</v>
          </cell>
          <cell r="H6477">
            <v>0</v>
          </cell>
        </row>
        <row r="6478">
          <cell r="A6478">
            <v>36641</v>
          </cell>
          <cell r="B6478" t="str">
            <v>AGG-GAS-IDX</v>
          </cell>
          <cell r="C6478" t="str">
            <v>NG-NYMEX</v>
          </cell>
          <cell r="D6478" t="str">
            <v>FT-TEXAS-IDX</v>
          </cell>
          <cell r="E6478" t="str">
            <v>I</v>
          </cell>
          <cell r="F6478">
            <v>38626</v>
          </cell>
          <cell r="G6478">
            <v>0</v>
          </cell>
          <cell r="H6478">
            <v>0</v>
          </cell>
        </row>
        <row r="6479">
          <cell r="A6479">
            <v>36641</v>
          </cell>
          <cell r="B6479" t="str">
            <v>AGG-GAS-IDX</v>
          </cell>
          <cell r="C6479" t="str">
            <v>NG-NYMEX</v>
          </cell>
          <cell r="D6479" t="str">
            <v>FT-TEXAS-IDX</v>
          </cell>
          <cell r="E6479" t="str">
            <v>I</v>
          </cell>
          <cell r="F6479">
            <v>38657</v>
          </cell>
          <cell r="G6479">
            <v>0</v>
          </cell>
          <cell r="H6479">
            <v>0</v>
          </cell>
        </row>
        <row r="6480">
          <cell r="A6480">
            <v>36641</v>
          </cell>
          <cell r="B6480" t="str">
            <v>AGG-GAS-IDX</v>
          </cell>
          <cell r="C6480" t="str">
            <v>NG-NYMEX</v>
          </cell>
          <cell r="D6480" t="str">
            <v>FT-TEXAS-IDX</v>
          </cell>
          <cell r="E6480" t="str">
            <v>I</v>
          </cell>
          <cell r="F6480">
            <v>38687</v>
          </cell>
          <cell r="G6480">
            <v>0</v>
          </cell>
          <cell r="H6480">
            <v>0</v>
          </cell>
        </row>
        <row r="6481">
          <cell r="A6481">
            <v>36641</v>
          </cell>
          <cell r="B6481" t="str">
            <v>AGG-GAS-IDX</v>
          </cell>
          <cell r="C6481" t="str">
            <v>NG-NYMEX</v>
          </cell>
          <cell r="D6481" t="str">
            <v>FT-TEXAS-IDX</v>
          </cell>
          <cell r="E6481" t="str">
            <v>I</v>
          </cell>
          <cell r="F6481">
            <v>38718</v>
          </cell>
          <cell r="G6481">
            <v>0</v>
          </cell>
          <cell r="H6481">
            <v>0</v>
          </cell>
        </row>
        <row r="6482">
          <cell r="A6482">
            <v>36641</v>
          </cell>
          <cell r="B6482" t="str">
            <v>AGG-GAS-IDX</v>
          </cell>
          <cell r="C6482" t="str">
            <v>NG-NYMEX</v>
          </cell>
          <cell r="D6482" t="str">
            <v>FT-TEXAS-IDX</v>
          </cell>
          <cell r="E6482" t="str">
            <v>I</v>
          </cell>
          <cell r="F6482">
            <v>38749</v>
          </cell>
          <cell r="G6482">
            <v>0</v>
          </cell>
          <cell r="H6482">
            <v>0</v>
          </cell>
        </row>
        <row r="6483">
          <cell r="A6483">
            <v>36641</v>
          </cell>
          <cell r="B6483" t="str">
            <v>AGG-GAS-IDX</v>
          </cell>
          <cell r="C6483" t="str">
            <v>NG-NYMEX</v>
          </cell>
          <cell r="D6483" t="str">
            <v>FT-TEXAS-IDX</v>
          </cell>
          <cell r="E6483" t="str">
            <v>I</v>
          </cell>
          <cell r="F6483">
            <v>38777</v>
          </cell>
          <cell r="G6483">
            <v>0</v>
          </cell>
          <cell r="H6483">
            <v>0</v>
          </cell>
        </row>
        <row r="6484">
          <cell r="A6484">
            <v>36641</v>
          </cell>
          <cell r="B6484" t="str">
            <v>AGG-GAS-IDX</v>
          </cell>
          <cell r="C6484" t="str">
            <v>NG-NYMEX</v>
          </cell>
          <cell r="D6484" t="str">
            <v>FT-TEXAS-IDX</v>
          </cell>
          <cell r="E6484" t="str">
            <v>I</v>
          </cell>
          <cell r="F6484">
            <v>38808</v>
          </cell>
          <cell r="G6484">
            <v>0</v>
          </cell>
          <cell r="H6484">
            <v>0</v>
          </cell>
        </row>
        <row r="6485">
          <cell r="A6485">
            <v>36641</v>
          </cell>
          <cell r="B6485" t="str">
            <v>AGG-GAS-IDX</v>
          </cell>
          <cell r="C6485" t="str">
            <v>NG-NYMEX</v>
          </cell>
          <cell r="D6485" t="str">
            <v>FT-TEXAS-IDX</v>
          </cell>
          <cell r="E6485" t="str">
            <v>I</v>
          </cell>
          <cell r="F6485">
            <v>38838</v>
          </cell>
          <cell r="G6485">
            <v>0</v>
          </cell>
          <cell r="H6485">
            <v>0</v>
          </cell>
        </row>
        <row r="6486">
          <cell r="A6486">
            <v>36641</v>
          </cell>
          <cell r="B6486" t="str">
            <v>AGG-GAS-IDX</v>
          </cell>
          <cell r="C6486" t="str">
            <v>NG-NYMEX</v>
          </cell>
          <cell r="D6486" t="str">
            <v>FT-TEXAS-IDX</v>
          </cell>
          <cell r="E6486" t="str">
            <v>I</v>
          </cell>
          <cell r="F6486">
            <v>38869</v>
          </cell>
          <cell r="G6486">
            <v>0</v>
          </cell>
          <cell r="H6486">
            <v>0</v>
          </cell>
        </row>
        <row r="6487">
          <cell r="A6487">
            <v>36641</v>
          </cell>
          <cell r="B6487" t="str">
            <v>AGG-GAS-IDX</v>
          </cell>
          <cell r="C6487" t="str">
            <v>NG-NYMEX</v>
          </cell>
          <cell r="D6487" t="str">
            <v>FT-TEXAS-IDX</v>
          </cell>
          <cell r="E6487" t="str">
            <v>I</v>
          </cell>
          <cell r="F6487">
            <v>38899</v>
          </cell>
          <cell r="G6487">
            <v>0</v>
          </cell>
          <cell r="H6487">
            <v>0</v>
          </cell>
        </row>
        <row r="6488">
          <cell r="A6488">
            <v>36641</v>
          </cell>
          <cell r="B6488" t="str">
            <v>AGG-GAS-IDX</v>
          </cell>
          <cell r="C6488" t="str">
            <v>NG-NYMEX</v>
          </cell>
          <cell r="D6488" t="str">
            <v>FT-TEXAS-IDX</v>
          </cell>
          <cell r="E6488" t="str">
            <v>I</v>
          </cell>
          <cell r="F6488">
            <v>38930</v>
          </cell>
          <cell r="G6488">
            <v>0</v>
          </cell>
          <cell r="H6488">
            <v>0</v>
          </cell>
        </row>
        <row r="6489">
          <cell r="A6489">
            <v>36641</v>
          </cell>
          <cell r="B6489" t="str">
            <v>AGG-GAS-IDX</v>
          </cell>
          <cell r="C6489" t="str">
            <v>NG-NYMEX</v>
          </cell>
          <cell r="D6489" t="str">
            <v>FT-TEXAS-IDX</v>
          </cell>
          <cell r="E6489" t="str">
            <v>I</v>
          </cell>
          <cell r="F6489">
            <v>38961</v>
          </cell>
          <cell r="G6489">
            <v>0</v>
          </cell>
          <cell r="H6489">
            <v>0</v>
          </cell>
        </row>
        <row r="6490">
          <cell r="A6490">
            <v>36641</v>
          </cell>
          <cell r="B6490" t="str">
            <v>AGG-GAS-IDX</v>
          </cell>
          <cell r="C6490" t="str">
            <v>NG-NYMEX</v>
          </cell>
          <cell r="D6490" t="str">
            <v>FT-TEXAS-IDX</v>
          </cell>
          <cell r="E6490" t="str">
            <v>I</v>
          </cell>
          <cell r="F6490">
            <v>38991</v>
          </cell>
          <cell r="G6490">
            <v>0</v>
          </cell>
          <cell r="H6490">
            <v>0</v>
          </cell>
        </row>
        <row r="6491">
          <cell r="A6491">
            <v>36641</v>
          </cell>
          <cell r="B6491" t="str">
            <v>AGG-GAS-IDX</v>
          </cell>
          <cell r="C6491" t="str">
            <v>NG-NYMEX</v>
          </cell>
          <cell r="D6491" t="str">
            <v>FT-TEXAS-IDX</v>
          </cell>
          <cell r="E6491" t="str">
            <v>I</v>
          </cell>
          <cell r="F6491">
            <v>39022</v>
          </cell>
          <cell r="G6491">
            <v>0</v>
          </cell>
          <cell r="H6491">
            <v>0</v>
          </cell>
        </row>
        <row r="6492">
          <cell r="A6492">
            <v>36641</v>
          </cell>
          <cell r="B6492" t="str">
            <v>AGG-GAS-IDX</v>
          </cell>
          <cell r="C6492" t="str">
            <v>NG-NYMEX</v>
          </cell>
          <cell r="D6492" t="str">
            <v>FT-TEXAS-IDX</v>
          </cell>
          <cell r="E6492" t="str">
            <v>I</v>
          </cell>
          <cell r="F6492">
            <v>39052</v>
          </cell>
          <cell r="G6492">
            <v>0</v>
          </cell>
          <cell r="H6492">
            <v>0</v>
          </cell>
        </row>
        <row r="6493">
          <cell r="A6493">
            <v>36641</v>
          </cell>
          <cell r="B6493" t="str">
            <v>AGG-GAS-IDX</v>
          </cell>
          <cell r="C6493" t="str">
            <v>NG-NYMEX</v>
          </cell>
          <cell r="D6493" t="str">
            <v>FT-TEXAS-IDX</v>
          </cell>
          <cell r="E6493" t="str">
            <v>I</v>
          </cell>
          <cell r="F6493">
            <v>39083</v>
          </cell>
          <cell r="G6493">
            <v>0</v>
          </cell>
          <cell r="H6493">
            <v>0</v>
          </cell>
        </row>
        <row r="6494">
          <cell r="A6494">
            <v>36641</v>
          </cell>
          <cell r="B6494" t="str">
            <v>AGG-GAS-IDX</v>
          </cell>
          <cell r="C6494" t="str">
            <v>NG-NYMEX</v>
          </cell>
          <cell r="D6494" t="str">
            <v>FT-TEXAS-IDX</v>
          </cell>
          <cell r="E6494" t="str">
            <v>I</v>
          </cell>
          <cell r="F6494">
            <v>39114</v>
          </cell>
          <cell r="G6494">
            <v>0</v>
          </cell>
          <cell r="H6494">
            <v>0</v>
          </cell>
        </row>
        <row r="6495">
          <cell r="A6495">
            <v>36641</v>
          </cell>
          <cell r="B6495" t="str">
            <v>AGG-GAS-IDX</v>
          </cell>
          <cell r="C6495" t="str">
            <v>NG-NYMEX</v>
          </cell>
          <cell r="D6495" t="str">
            <v>FT-TEXAS-IDX</v>
          </cell>
          <cell r="E6495" t="str">
            <v>I</v>
          </cell>
          <cell r="F6495">
            <v>39142</v>
          </cell>
          <cell r="G6495">
            <v>0</v>
          </cell>
          <cell r="H6495">
            <v>0</v>
          </cell>
        </row>
        <row r="6496">
          <cell r="A6496">
            <v>36641</v>
          </cell>
          <cell r="B6496" t="str">
            <v>AGG-GAS-IDX</v>
          </cell>
          <cell r="C6496" t="str">
            <v>NG-NYMEX</v>
          </cell>
          <cell r="D6496" t="str">
            <v>FT-TEXAS-IDX</v>
          </cell>
          <cell r="E6496" t="str">
            <v>I</v>
          </cell>
          <cell r="F6496">
            <v>39173</v>
          </cell>
          <cell r="G6496">
            <v>0</v>
          </cell>
          <cell r="H6496">
            <v>0</v>
          </cell>
        </row>
        <row r="6497">
          <cell r="A6497">
            <v>36641</v>
          </cell>
          <cell r="B6497" t="str">
            <v>AGG-GAS-IDX</v>
          </cell>
          <cell r="C6497" t="str">
            <v>NG-NYMEX</v>
          </cell>
          <cell r="D6497" t="str">
            <v>FT-TEXAS-IDX</v>
          </cell>
          <cell r="E6497" t="str">
            <v>I</v>
          </cell>
          <cell r="F6497">
            <v>39203</v>
          </cell>
          <cell r="G6497">
            <v>0</v>
          </cell>
          <cell r="H6497">
            <v>0</v>
          </cell>
        </row>
        <row r="6498">
          <cell r="A6498">
            <v>36641</v>
          </cell>
          <cell r="B6498" t="str">
            <v>AGG-GAS-IDX</v>
          </cell>
          <cell r="C6498" t="str">
            <v>NG-NYMEX</v>
          </cell>
          <cell r="D6498" t="str">
            <v>FT-TEXAS-IDX</v>
          </cell>
          <cell r="E6498" t="str">
            <v>I</v>
          </cell>
          <cell r="F6498">
            <v>39234</v>
          </cell>
          <cell r="G6498">
            <v>0</v>
          </cell>
          <cell r="H6498">
            <v>0</v>
          </cell>
        </row>
        <row r="6499">
          <cell r="A6499">
            <v>36641</v>
          </cell>
          <cell r="B6499" t="str">
            <v>AGG-GAS-IDX</v>
          </cell>
          <cell r="C6499" t="str">
            <v>NG-NYMEX</v>
          </cell>
          <cell r="D6499" t="str">
            <v>FT-TEXAS-IDX</v>
          </cell>
          <cell r="E6499" t="str">
            <v>I</v>
          </cell>
          <cell r="F6499">
            <v>39264</v>
          </cell>
          <cell r="G6499">
            <v>0</v>
          </cell>
          <cell r="H6499">
            <v>0</v>
          </cell>
        </row>
        <row r="6500">
          <cell r="A6500">
            <v>36641</v>
          </cell>
          <cell r="B6500" t="str">
            <v>AGG-GAS-IDX</v>
          </cell>
          <cell r="C6500" t="str">
            <v>NG-NYMEX</v>
          </cell>
          <cell r="D6500" t="str">
            <v>FT-TEXAS-IDX</v>
          </cell>
          <cell r="E6500" t="str">
            <v>I</v>
          </cell>
          <cell r="F6500">
            <v>39295</v>
          </cell>
          <cell r="G6500">
            <v>0</v>
          </cell>
          <cell r="H6500">
            <v>0</v>
          </cell>
        </row>
        <row r="6501">
          <cell r="A6501">
            <v>36641</v>
          </cell>
          <cell r="B6501" t="str">
            <v>AGG-GAS-IDX</v>
          </cell>
          <cell r="C6501" t="str">
            <v>NG-NYMEX</v>
          </cell>
          <cell r="D6501" t="str">
            <v>FT-TEXAS-IDX</v>
          </cell>
          <cell r="E6501" t="str">
            <v>I</v>
          </cell>
          <cell r="F6501">
            <v>39326</v>
          </cell>
          <cell r="G6501">
            <v>0</v>
          </cell>
          <cell r="H6501">
            <v>0</v>
          </cell>
        </row>
        <row r="6502">
          <cell r="A6502">
            <v>36641</v>
          </cell>
          <cell r="B6502" t="str">
            <v>AGG-GAS-IDX</v>
          </cell>
          <cell r="C6502" t="str">
            <v>NG-NYMEX</v>
          </cell>
          <cell r="D6502" t="str">
            <v>FT-TEXAS-IDX</v>
          </cell>
          <cell r="E6502" t="str">
            <v>I</v>
          </cell>
          <cell r="F6502">
            <v>39356</v>
          </cell>
          <cell r="G6502">
            <v>0</v>
          </cell>
          <cell r="H6502">
            <v>0</v>
          </cell>
        </row>
        <row r="6503">
          <cell r="A6503">
            <v>36641</v>
          </cell>
          <cell r="B6503" t="str">
            <v>AGG-GAS-IDX</v>
          </cell>
          <cell r="C6503" t="str">
            <v>NG-NYMEX</v>
          </cell>
          <cell r="D6503" t="str">
            <v>FT-TEXAS-IDX</v>
          </cell>
          <cell r="E6503" t="str">
            <v>I</v>
          </cell>
          <cell r="F6503">
            <v>39387</v>
          </cell>
          <cell r="G6503">
            <v>0</v>
          </cell>
          <cell r="H6503">
            <v>0</v>
          </cell>
        </row>
        <row r="6504">
          <cell r="A6504">
            <v>36641</v>
          </cell>
          <cell r="B6504" t="str">
            <v>AGG-GAS-IDX</v>
          </cell>
          <cell r="C6504" t="str">
            <v>NG-NYMEX</v>
          </cell>
          <cell r="D6504" t="str">
            <v>FT-TEXAS-IDX</v>
          </cell>
          <cell r="E6504" t="str">
            <v>I</v>
          </cell>
          <cell r="F6504">
            <v>39417</v>
          </cell>
          <cell r="G6504">
            <v>0</v>
          </cell>
          <cell r="H6504">
            <v>0</v>
          </cell>
        </row>
        <row r="6505">
          <cell r="A6505">
            <v>36641</v>
          </cell>
          <cell r="B6505" t="str">
            <v>AGG-GAS-IDX</v>
          </cell>
          <cell r="C6505" t="str">
            <v>NG-NYMEX</v>
          </cell>
          <cell r="D6505" t="str">
            <v>FT-TEXAS-IDX</v>
          </cell>
          <cell r="E6505" t="str">
            <v>I</v>
          </cell>
          <cell r="F6505">
            <v>39448</v>
          </cell>
          <cell r="G6505">
            <v>0</v>
          </cell>
          <cell r="H6505">
            <v>0</v>
          </cell>
        </row>
        <row r="6506">
          <cell r="A6506">
            <v>36641</v>
          </cell>
          <cell r="B6506" t="str">
            <v>AGG-GAS-IDX</v>
          </cell>
          <cell r="C6506" t="str">
            <v>NG-NYMEX</v>
          </cell>
          <cell r="D6506" t="str">
            <v>FT-TEXAS-IDX</v>
          </cell>
          <cell r="E6506" t="str">
            <v>I</v>
          </cell>
          <cell r="F6506">
            <v>39479</v>
          </cell>
          <cell r="G6506">
            <v>0</v>
          </cell>
          <cell r="H6506">
            <v>0</v>
          </cell>
        </row>
        <row r="6507">
          <cell r="A6507">
            <v>36641</v>
          </cell>
          <cell r="B6507" t="str">
            <v>AGG-GAS-IDX</v>
          </cell>
          <cell r="C6507" t="str">
            <v>NG-NYMEX</v>
          </cell>
          <cell r="D6507" t="str">
            <v>FT-TEXAS-IDX</v>
          </cell>
          <cell r="E6507" t="str">
            <v>I</v>
          </cell>
          <cell r="F6507">
            <v>39508</v>
          </cell>
          <cell r="G6507">
            <v>0</v>
          </cell>
          <cell r="H6507">
            <v>0</v>
          </cell>
        </row>
        <row r="6508">
          <cell r="A6508">
            <v>36641</v>
          </cell>
          <cell r="B6508" t="str">
            <v>AGG-GAS-IDX</v>
          </cell>
          <cell r="C6508" t="str">
            <v>NG-NYMEX</v>
          </cell>
          <cell r="D6508" t="str">
            <v>FT-TEXAS-IDX</v>
          </cell>
          <cell r="E6508" t="str">
            <v>I</v>
          </cell>
          <cell r="F6508">
            <v>39539</v>
          </cell>
          <cell r="G6508">
            <v>0</v>
          </cell>
          <cell r="H6508">
            <v>0</v>
          </cell>
        </row>
        <row r="6509">
          <cell r="A6509">
            <v>36641</v>
          </cell>
          <cell r="B6509" t="str">
            <v>AGG-GAS-IDX</v>
          </cell>
          <cell r="C6509" t="str">
            <v>NG-NYMEX</v>
          </cell>
          <cell r="D6509" t="str">
            <v>FT-TEXAS-IDX</v>
          </cell>
          <cell r="E6509" t="str">
            <v>I</v>
          </cell>
          <cell r="F6509">
            <v>39569</v>
          </cell>
          <cell r="G6509">
            <v>0</v>
          </cell>
          <cell r="H6509">
            <v>0</v>
          </cell>
        </row>
        <row r="6510">
          <cell r="A6510">
            <v>36641</v>
          </cell>
          <cell r="B6510" t="str">
            <v>AGG-GAS-IDX</v>
          </cell>
          <cell r="C6510" t="str">
            <v>NG-NYMEX</v>
          </cell>
          <cell r="D6510" t="str">
            <v>FT-TEXAS-IDX</v>
          </cell>
          <cell r="E6510" t="str">
            <v>I</v>
          </cell>
          <cell r="F6510">
            <v>39600</v>
          </cell>
          <cell r="G6510">
            <v>0</v>
          </cell>
          <cell r="H6510">
            <v>0</v>
          </cell>
        </row>
        <row r="6511">
          <cell r="A6511">
            <v>36641</v>
          </cell>
          <cell r="B6511" t="str">
            <v>AGG-GAS-IDX</v>
          </cell>
          <cell r="C6511" t="str">
            <v>NG-NYMEX</v>
          </cell>
          <cell r="D6511" t="str">
            <v>FT-TEXAS-IDX</v>
          </cell>
          <cell r="E6511" t="str">
            <v>I</v>
          </cell>
          <cell r="F6511">
            <v>39630</v>
          </cell>
          <cell r="G6511">
            <v>0</v>
          </cell>
          <cell r="H6511">
            <v>0</v>
          </cell>
        </row>
        <row r="6512">
          <cell r="A6512">
            <v>36641</v>
          </cell>
          <cell r="B6512" t="str">
            <v>AGG-GAS-IDX</v>
          </cell>
          <cell r="C6512" t="str">
            <v>NG-NYMEX</v>
          </cell>
          <cell r="D6512" t="str">
            <v>FT-TEXAS-IDX</v>
          </cell>
          <cell r="E6512" t="str">
            <v>I</v>
          </cell>
          <cell r="F6512">
            <v>39661</v>
          </cell>
          <cell r="G6512">
            <v>0</v>
          </cell>
          <cell r="H6512">
            <v>0</v>
          </cell>
        </row>
        <row r="6513">
          <cell r="A6513">
            <v>36641</v>
          </cell>
          <cell r="B6513" t="str">
            <v>AGG-GAS-IDX</v>
          </cell>
          <cell r="C6513" t="str">
            <v>NG-NYMEX</v>
          </cell>
          <cell r="D6513" t="str">
            <v>FT-TEXAS-IDX</v>
          </cell>
          <cell r="E6513" t="str">
            <v>I</v>
          </cell>
          <cell r="F6513">
            <v>39692</v>
          </cell>
          <cell r="G6513">
            <v>0</v>
          </cell>
          <cell r="H6513">
            <v>0</v>
          </cell>
        </row>
        <row r="6514">
          <cell r="A6514">
            <v>36641</v>
          </cell>
          <cell r="B6514" t="str">
            <v>AGG-GAS-IDX</v>
          </cell>
          <cell r="C6514" t="str">
            <v>NG-NYMEX</v>
          </cell>
          <cell r="D6514" t="str">
            <v>FT-TEXAS-IDX</v>
          </cell>
          <cell r="E6514" t="str">
            <v>I</v>
          </cell>
          <cell r="F6514">
            <v>39722</v>
          </cell>
          <cell r="G6514">
            <v>0</v>
          </cell>
          <cell r="H6514">
            <v>0</v>
          </cell>
        </row>
        <row r="6515">
          <cell r="A6515">
            <v>36641</v>
          </cell>
          <cell r="B6515" t="str">
            <v>AGG-GAS-IDX</v>
          </cell>
          <cell r="C6515" t="str">
            <v>NG-NYMEX</v>
          </cell>
          <cell r="D6515" t="str">
            <v>FT-TEXAS-IDX</v>
          </cell>
          <cell r="E6515" t="str">
            <v>I</v>
          </cell>
          <cell r="F6515">
            <v>39753</v>
          </cell>
          <cell r="G6515">
            <v>0</v>
          </cell>
          <cell r="H6515">
            <v>0</v>
          </cell>
        </row>
        <row r="6516">
          <cell r="A6516">
            <v>36641</v>
          </cell>
          <cell r="B6516" t="str">
            <v>AGG-GAS-IDX</v>
          </cell>
          <cell r="C6516" t="str">
            <v>NG-NYMEX</v>
          </cell>
          <cell r="D6516" t="str">
            <v>FT-TEXAS-IDX</v>
          </cell>
          <cell r="E6516" t="str">
            <v>I</v>
          </cell>
          <cell r="F6516">
            <v>39783</v>
          </cell>
          <cell r="G6516">
            <v>0</v>
          </cell>
          <cell r="H6516">
            <v>0</v>
          </cell>
        </row>
        <row r="6517">
          <cell r="A6517">
            <v>36641</v>
          </cell>
          <cell r="B6517" t="str">
            <v>AGG-GAS-IDX</v>
          </cell>
          <cell r="C6517" t="str">
            <v>NG-NYMEX</v>
          </cell>
          <cell r="D6517" t="str">
            <v>FT-TEXAS-IDX</v>
          </cell>
          <cell r="E6517" t="str">
            <v>I</v>
          </cell>
          <cell r="F6517">
            <v>39814</v>
          </cell>
          <cell r="G6517">
            <v>0</v>
          </cell>
          <cell r="H6517">
            <v>0</v>
          </cell>
        </row>
        <row r="6518">
          <cell r="A6518">
            <v>36641</v>
          </cell>
          <cell r="B6518" t="str">
            <v>AGG-GAS-IDX</v>
          </cell>
          <cell r="C6518" t="str">
            <v>NG-NYMEX</v>
          </cell>
          <cell r="D6518" t="str">
            <v>FT-TEXAS-IDX</v>
          </cell>
          <cell r="E6518" t="str">
            <v>I</v>
          </cell>
          <cell r="F6518">
            <v>39845</v>
          </cell>
          <cell r="G6518">
            <v>0</v>
          </cell>
          <cell r="H6518">
            <v>0</v>
          </cell>
        </row>
        <row r="6519">
          <cell r="A6519">
            <v>36641</v>
          </cell>
          <cell r="B6519" t="str">
            <v>AGG-GAS-IDX</v>
          </cell>
          <cell r="C6519" t="str">
            <v>NG-NYMEX</v>
          </cell>
          <cell r="D6519" t="str">
            <v>FT-TEXAS-IDX</v>
          </cell>
          <cell r="E6519" t="str">
            <v>I</v>
          </cell>
          <cell r="F6519">
            <v>39873</v>
          </cell>
          <cell r="G6519">
            <v>0</v>
          </cell>
          <cell r="H6519">
            <v>0</v>
          </cell>
        </row>
        <row r="6520">
          <cell r="A6520">
            <v>36641</v>
          </cell>
          <cell r="B6520" t="str">
            <v>AGG-GAS-IDX</v>
          </cell>
          <cell r="C6520" t="str">
            <v>NG-NYMEX</v>
          </cell>
          <cell r="D6520" t="str">
            <v>FT-TEXAS-IDX</v>
          </cell>
          <cell r="E6520" t="str">
            <v>I</v>
          </cell>
          <cell r="F6520">
            <v>39904</v>
          </cell>
          <cell r="G6520">
            <v>0</v>
          </cell>
          <cell r="H6520">
            <v>0</v>
          </cell>
        </row>
        <row r="6521">
          <cell r="A6521">
            <v>36641</v>
          </cell>
          <cell r="B6521" t="str">
            <v>AGG-GAS-IDX</v>
          </cell>
          <cell r="C6521" t="str">
            <v>NG-NYMEX</v>
          </cell>
          <cell r="D6521" t="str">
            <v>FT-TEXAS-IDX</v>
          </cell>
          <cell r="E6521" t="str">
            <v>I</v>
          </cell>
          <cell r="F6521">
            <v>39934</v>
          </cell>
          <cell r="G6521">
            <v>0</v>
          </cell>
          <cell r="H6521">
            <v>0</v>
          </cell>
        </row>
        <row r="6522">
          <cell r="A6522">
            <v>36641</v>
          </cell>
          <cell r="B6522" t="str">
            <v>AGG-GAS-IDX</v>
          </cell>
          <cell r="C6522" t="str">
            <v>NG-NYMEX</v>
          </cell>
          <cell r="D6522" t="str">
            <v>FT-TEXAS-IDX</v>
          </cell>
          <cell r="E6522" t="str">
            <v>I</v>
          </cell>
          <cell r="F6522">
            <v>39965</v>
          </cell>
          <cell r="G6522">
            <v>0</v>
          </cell>
          <cell r="H6522">
            <v>0</v>
          </cell>
        </row>
        <row r="6523">
          <cell r="A6523">
            <v>36641</v>
          </cell>
          <cell r="B6523" t="str">
            <v>AGG-GAS-IDX</v>
          </cell>
          <cell r="C6523" t="str">
            <v>NG-NYMEX</v>
          </cell>
          <cell r="D6523" t="str">
            <v>FT-TEXAS-IDX</v>
          </cell>
          <cell r="E6523" t="str">
            <v>I</v>
          </cell>
          <cell r="F6523">
            <v>39995</v>
          </cell>
          <cell r="G6523">
            <v>0</v>
          </cell>
          <cell r="H6523">
            <v>0</v>
          </cell>
        </row>
        <row r="6524">
          <cell r="A6524">
            <v>36641</v>
          </cell>
          <cell r="B6524" t="str">
            <v>AGG-GAS-IDX</v>
          </cell>
          <cell r="C6524" t="str">
            <v>NG-NYMEX</v>
          </cell>
          <cell r="D6524" t="str">
            <v>FT-TEXAS-IDX</v>
          </cell>
          <cell r="E6524" t="str">
            <v>I</v>
          </cell>
          <cell r="F6524">
            <v>40026</v>
          </cell>
          <cell r="G6524">
            <v>0</v>
          </cell>
          <cell r="H6524">
            <v>0</v>
          </cell>
        </row>
        <row r="6525">
          <cell r="A6525">
            <v>36641</v>
          </cell>
          <cell r="B6525" t="str">
            <v>AGG-GAS-IDX</v>
          </cell>
          <cell r="C6525" t="str">
            <v>NG-NYMEX</v>
          </cell>
          <cell r="D6525" t="str">
            <v>FT-TEXAS-IDX</v>
          </cell>
          <cell r="E6525" t="str">
            <v>I</v>
          </cell>
          <cell r="F6525">
            <v>40057</v>
          </cell>
          <cell r="G6525">
            <v>0</v>
          </cell>
          <cell r="H6525">
            <v>0</v>
          </cell>
        </row>
        <row r="6526">
          <cell r="A6526">
            <v>36641</v>
          </cell>
          <cell r="B6526" t="str">
            <v>AGG-GAS-IDX</v>
          </cell>
          <cell r="C6526" t="str">
            <v>NG-NYMEX</v>
          </cell>
          <cell r="D6526" t="str">
            <v>FT-TEXAS-IDX</v>
          </cell>
          <cell r="E6526" t="str">
            <v>I</v>
          </cell>
          <cell r="F6526">
            <v>40087</v>
          </cell>
          <cell r="G6526">
            <v>0</v>
          </cell>
          <cell r="H6526">
            <v>0</v>
          </cell>
        </row>
        <row r="6527">
          <cell r="A6527">
            <v>36641</v>
          </cell>
          <cell r="B6527" t="str">
            <v>AGG-GAS-IDX</v>
          </cell>
          <cell r="C6527" t="str">
            <v>NG-NYMEX</v>
          </cell>
          <cell r="D6527" t="str">
            <v>FT-TEXAS-IDX</v>
          </cell>
          <cell r="E6527" t="str">
            <v>I</v>
          </cell>
          <cell r="F6527">
            <v>40118</v>
          </cell>
          <cell r="G6527">
            <v>0</v>
          </cell>
          <cell r="H6527">
            <v>0</v>
          </cell>
        </row>
        <row r="6528">
          <cell r="A6528">
            <v>36641</v>
          </cell>
          <cell r="B6528" t="str">
            <v>AGG-GAS-IDX</v>
          </cell>
          <cell r="C6528" t="str">
            <v>NG-NYMEX</v>
          </cell>
          <cell r="D6528" t="str">
            <v>FT-TEXAS-IDX</v>
          </cell>
          <cell r="E6528" t="str">
            <v>I</v>
          </cell>
          <cell r="F6528">
            <v>40148</v>
          </cell>
          <cell r="G6528">
            <v>0</v>
          </cell>
          <cell r="H6528">
            <v>0</v>
          </cell>
        </row>
        <row r="6529">
          <cell r="A6529">
            <v>36641</v>
          </cell>
          <cell r="B6529" t="str">
            <v>AGG-GAS-IDX</v>
          </cell>
          <cell r="C6529" t="str">
            <v>NG-NYMEX</v>
          </cell>
          <cell r="D6529" t="str">
            <v>FT-TEXAS-IDX</v>
          </cell>
          <cell r="E6529" t="str">
            <v>I</v>
          </cell>
          <cell r="F6529">
            <v>40179</v>
          </cell>
          <cell r="G6529">
            <v>0</v>
          </cell>
          <cell r="H6529">
            <v>0</v>
          </cell>
        </row>
        <row r="6530">
          <cell r="A6530">
            <v>36641</v>
          </cell>
          <cell r="B6530" t="str">
            <v>AGG-GAS-IDX</v>
          </cell>
          <cell r="C6530" t="str">
            <v>NG-NYMEX</v>
          </cell>
          <cell r="D6530" t="str">
            <v>FT-TEXAS-IDX</v>
          </cell>
          <cell r="E6530" t="str">
            <v>I</v>
          </cell>
          <cell r="F6530">
            <v>40210</v>
          </cell>
          <cell r="G6530">
            <v>0</v>
          </cell>
          <cell r="H6530">
            <v>0</v>
          </cell>
        </row>
        <row r="6531">
          <cell r="A6531">
            <v>36641</v>
          </cell>
          <cell r="B6531" t="str">
            <v>AGG-GAS-IDX</v>
          </cell>
          <cell r="C6531" t="str">
            <v>NG-NYMEX</v>
          </cell>
          <cell r="D6531" t="str">
            <v>FT-TEXAS-IDX</v>
          </cell>
          <cell r="E6531" t="str">
            <v>I</v>
          </cell>
          <cell r="F6531">
            <v>40238</v>
          </cell>
          <cell r="G6531">
            <v>0</v>
          </cell>
          <cell r="H6531">
            <v>0</v>
          </cell>
        </row>
        <row r="6532">
          <cell r="A6532">
            <v>36641</v>
          </cell>
          <cell r="B6532" t="str">
            <v>AGG-GAS-IDX</v>
          </cell>
          <cell r="C6532" t="str">
            <v>NG-NYMEX</v>
          </cell>
          <cell r="D6532" t="str">
            <v>FT-TEXAS-IDX</v>
          </cell>
          <cell r="E6532" t="str">
            <v>I</v>
          </cell>
          <cell r="F6532">
            <v>40269</v>
          </cell>
          <cell r="G6532">
            <v>0</v>
          </cell>
          <cell r="H6532">
            <v>0</v>
          </cell>
        </row>
        <row r="6533">
          <cell r="A6533">
            <v>36641</v>
          </cell>
          <cell r="B6533" t="str">
            <v>AGG-GAS-IDX</v>
          </cell>
          <cell r="C6533" t="str">
            <v>NG-NYMEX</v>
          </cell>
          <cell r="D6533" t="str">
            <v>FT-TEXAS-IDX</v>
          </cell>
          <cell r="E6533" t="str">
            <v>I</v>
          </cell>
          <cell r="F6533">
            <v>40299</v>
          </cell>
          <cell r="G6533">
            <v>0</v>
          </cell>
          <cell r="H6533">
            <v>0</v>
          </cell>
        </row>
        <row r="6534">
          <cell r="A6534">
            <v>36641</v>
          </cell>
          <cell r="B6534" t="str">
            <v>AGG-GAS-IDX</v>
          </cell>
          <cell r="C6534" t="str">
            <v>NG-NYMEX</v>
          </cell>
          <cell r="D6534" t="str">
            <v>FT-TEXAS-IDX</v>
          </cell>
          <cell r="E6534" t="str">
            <v>I</v>
          </cell>
          <cell r="F6534">
            <v>40330</v>
          </cell>
          <cell r="G6534">
            <v>0</v>
          </cell>
          <cell r="H6534">
            <v>0</v>
          </cell>
        </row>
        <row r="6535">
          <cell r="A6535">
            <v>36641</v>
          </cell>
          <cell r="B6535" t="str">
            <v>AGG-GAS-IDX</v>
          </cell>
          <cell r="C6535" t="str">
            <v>NG-NYMEX</v>
          </cell>
          <cell r="D6535" t="str">
            <v>FT-TEXAS-IDX</v>
          </cell>
          <cell r="E6535" t="str">
            <v>I</v>
          </cell>
          <cell r="F6535">
            <v>40360</v>
          </cell>
          <cell r="G6535">
            <v>0</v>
          </cell>
          <cell r="H6535">
            <v>0</v>
          </cell>
        </row>
        <row r="6536">
          <cell r="A6536">
            <v>36641</v>
          </cell>
          <cell r="B6536" t="str">
            <v>AGG-GAS-IDX</v>
          </cell>
          <cell r="C6536" t="str">
            <v>NG-NYMEX</v>
          </cell>
          <cell r="D6536" t="str">
            <v>FT-TEXAS-IDX</v>
          </cell>
          <cell r="E6536" t="str">
            <v>I</v>
          </cell>
          <cell r="F6536">
            <v>40391</v>
          </cell>
          <cell r="G6536">
            <v>0</v>
          </cell>
          <cell r="H6536">
            <v>0</v>
          </cell>
        </row>
        <row r="6537">
          <cell r="A6537">
            <v>36641</v>
          </cell>
          <cell r="B6537" t="str">
            <v>AGG-GAS-IDX</v>
          </cell>
          <cell r="C6537" t="str">
            <v>NG-NYMEX</v>
          </cell>
          <cell r="D6537" t="str">
            <v>FT-TEXAS-IDX</v>
          </cell>
          <cell r="E6537" t="str">
            <v>I</v>
          </cell>
          <cell r="F6537">
            <v>40422</v>
          </cell>
          <cell r="G6537">
            <v>0</v>
          </cell>
          <cell r="H6537">
            <v>0</v>
          </cell>
        </row>
        <row r="6538">
          <cell r="A6538">
            <v>36641</v>
          </cell>
          <cell r="B6538" t="str">
            <v>AGG-GAS-IDX</v>
          </cell>
          <cell r="C6538" t="str">
            <v>NG-NYMEX</v>
          </cell>
          <cell r="D6538" t="str">
            <v>FT-TEXAS-IDX</v>
          </cell>
          <cell r="E6538" t="str">
            <v>I</v>
          </cell>
          <cell r="F6538">
            <v>40452</v>
          </cell>
          <cell r="G6538">
            <v>0</v>
          </cell>
          <cell r="H6538">
            <v>0</v>
          </cell>
        </row>
        <row r="6539">
          <cell r="A6539">
            <v>36641</v>
          </cell>
          <cell r="B6539" t="str">
            <v>AGG-GAS-IDX</v>
          </cell>
          <cell r="C6539" t="str">
            <v>NG-NYMEX</v>
          </cell>
          <cell r="D6539" t="str">
            <v>FT-TEXAS-IDX</v>
          </cell>
          <cell r="E6539" t="str">
            <v>I</v>
          </cell>
          <cell r="F6539">
            <v>40483</v>
          </cell>
          <cell r="G6539">
            <v>0</v>
          </cell>
          <cell r="H6539">
            <v>0</v>
          </cell>
        </row>
        <row r="6540">
          <cell r="A6540">
            <v>36641</v>
          </cell>
          <cell r="B6540" t="str">
            <v>AGG-GAS-IDX</v>
          </cell>
          <cell r="C6540" t="str">
            <v>NG-NYMEX</v>
          </cell>
          <cell r="D6540" t="str">
            <v>FT-TEXAS-IDX</v>
          </cell>
          <cell r="E6540" t="str">
            <v>I</v>
          </cell>
          <cell r="F6540">
            <v>40513</v>
          </cell>
          <cell r="G6540">
            <v>0</v>
          </cell>
          <cell r="H6540">
            <v>0</v>
          </cell>
        </row>
        <row r="6541">
          <cell r="A6541">
            <v>36641</v>
          </cell>
          <cell r="B6541" t="str">
            <v>AGG-GAS-IDX</v>
          </cell>
          <cell r="C6541" t="str">
            <v>NG-NYMEX</v>
          </cell>
          <cell r="D6541" t="str">
            <v>FT-TEXAS-IDX</v>
          </cell>
          <cell r="E6541" t="str">
            <v>I</v>
          </cell>
          <cell r="F6541">
            <v>40544</v>
          </cell>
          <cell r="G6541">
            <v>0</v>
          </cell>
          <cell r="H6541">
            <v>0</v>
          </cell>
        </row>
        <row r="6542">
          <cell r="A6542">
            <v>36641</v>
          </cell>
          <cell r="B6542" t="str">
            <v>AGG-GAS-IDX</v>
          </cell>
          <cell r="C6542" t="str">
            <v>NG-NYMEX</v>
          </cell>
          <cell r="D6542" t="str">
            <v>FT-TEXAS-IDX</v>
          </cell>
          <cell r="E6542" t="str">
            <v>I</v>
          </cell>
          <cell r="F6542">
            <v>40575</v>
          </cell>
          <cell r="G6542">
            <v>0</v>
          </cell>
          <cell r="H6542">
            <v>0</v>
          </cell>
        </row>
        <row r="6543">
          <cell r="A6543">
            <v>36641</v>
          </cell>
          <cell r="B6543" t="str">
            <v>AGG-GAS-IDX</v>
          </cell>
          <cell r="C6543" t="str">
            <v>NG-NYMEX</v>
          </cell>
          <cell r="D6543" t="str">
            <v>FT-TEXAS-IDX</v>
          </cell>
          <cell r="E6543" t="str">
            <v>I</v>
          </cell>
          <cell r="F6543">
            <v>40603</v>
          </cell>
          <cell r="G6543">
            <v>0</v>
          </cell>
          <cell r="H6543">
            <v>0</v>
          </cell>
        </row>
        <row r="6544">
          <cell r="A6544">
            <v>36641</v>
          </cell>
          <cell r="B6544" t="str">
            <v>AGG-GAS-IDX</v>
          </cell>
          <cell r="C6544" t="str">
            <v>NG-NYMEX</v>
          </cell>
          <cell r="D6544" t="str">
            <v>FT-TEXAS-IDX</v>
          </cell>
          <cell r="E6544" t="str">
            <v>I</v>
          </cell>
          <cell r="F6544">
            <v>40634</v>
          </cell>
          <cell r="G6544">
            <v>0</v>
          </cell>
          <cell r="H6544">
            <v>0</v>
          </cell>
        </row>
        <row r="6545">
          <cell r="A6545">
            <v>36641</v>
          </cell>
          <cell r="B6545" t="str">
            <v>AGG-GAS-IDX</v>
          </cell>
          <cell r="C6545" t="str">
            <v>NG-NYMEX</v>
          </cell>
          <cell r="D6545" t="str">
            <v>FT-TEXAS-IDX</v>
          </cell>
          <cell r="E6545" t="str">
            <v>I</v>
          </cell>
          <cell r="F6545">
            <v>40664</v>
          </cell>
          <cell r="G6545">
            <v>0</v>
          </cell>
          <cell r="H6545">
            <v>0</v>
          </cell>
        </row>
        <row r="6546">
          <cell r="A6546">
            <v>36641</v>
          </cell>
          <cell r="B6546" t="str">
            <v>AGG-GAS-IDX</v>
          </cell>
          <cell r="C6546" t="str">
            <v>NG-NYMEX</v>
          </cell>
          <cell r="D6546" t="str">
            <v>FT-TEXAS-IDX</v>
          </cell>
          <cell r="E6546" t="str">
            <v>I</v>
          </cell>
          <cell r="F6546">
            <v>40695</v>
          </cell>
          <cell r="G6546">
            <v>0</v>
          </cell>
          <cell r="H6546">
            <v>0</v>
          </cell>
        </row>
        <row r="6547">
          <cell r="A6547">
            <v>36641</v>
          </cell>
          <cell r="B6547" t="str">
            <v>AGG-GAS-IDX</v>
          </cell>
          <cell r="C6547" t="str">
            <v>NG-NYMEX</v>
          </cell>
          <cell r="D6547" t="str">
            <v>FT-TEXAS-IDX</v>
          </cell>
          <cell r="E6547" t="str">
            <v>I</v>
          </cell>
          <cell r="F6547">
            <v>40725</v>
          </cell>
          <cell r="G6547">
            <v>0</v>
          </cell>
          <cell r="H6547">
            <v>0</v>
          </cell>
        </row>
        <row r="6548">
          <cell r="A6548">
            <v>36641</v>
          </cell>
          <cell r="B6548" t="str">
            <v>AGG-GAS-IDX</v>
          </cell>
          <cell r="C6548" t="str">
            <v>NG-NYMEX</v>
          </cell>
          <cell r="D6548" t="str">
            <v>FT-TEXAS-IDX</v>
          </cell>
          <cell r="E6548" t="str">
            <v>I</v>
          </cell>
          <cell r="F6548">
            <v>40756</v>
          </cell>
          <cell r="G6548">
            <v>0</v>
          </cell>
          <cell r="H6548">
            <v>0</v>
          </cell>
        </row>
        <row r="6549">
          <cell r="A6549">
            <v>36641</v>
          </cell>
          <cell r="B6549" t="str">
            <v>AGG-GAS-IDX</v>
          </cell>
          <cell r="C6549" t="str">
            <v>NG-NYMEX</v>
          </cell>
          <cell r="D6549" t="str">
            <v>FT-TEXAS-IDX</v>
          </cell>
          <cell r="E6549" t="str">
            <v>I</v>
          </cell>
          <cell r="F6549">
            <v>40787</v>
          </cell>
          <cell r="G6549">
            <v>0</v>
          </cell>
          <cell r="H6549">
            <v>0</v>
          </cell>
        </row>
        <row r="6550">
          <cell r="A6550">
            <v>36641</v>
          </cell>
          <cell r="B6550" t="str">
            <v>AGG-GAS-IDX</v>
          </cell>
          <cell r="C6550" t="str">
            <v>NG-NYMEX</v>
          </cell>
          <cell r="D6550" t="str">
            <v>FT-TEXAS-IDX</v>
          </cell>
          <cell r="E6550" t="str">
            <v>I</v>
          </cell>
          <cell r="F6550">
            <v>40817</v>
          </cell>
          <cell r="G6550">
            <v>0</v>
          </cell>
          <cell r="H6550">
            <v>0</v>
          </cell>
        </row>
        <row r="6551">
          <cell r="A6551">
            <v>36641</v>
          </cell>
          <cell r="B6551" t="str">
            <v>AGG-GAS-IDX</v>
          </cell>
          <cell r="C6551" t="str">
            <v>NG-NYMEX</v>
          </cell>
          <cell r="D6551" t="str">
            <v>FT-TEXAS-IDX</v>
          </cell>
          <cell r="E6551" t="str">
            <v>I</v>
          </cell>
          <cell r="F6551">
            <v>40848</v>
          </cell>
          <cell r="G6551">
            <v>0</v>
          </cell>
          <cell r="H6551">
            <v>0</v>
          </cell>
        </row>
        <row r="6552">
          <cell r="A6552">
            <v>36641</v>
          </cell>
          <cell r="B6552" t="str">
            <v>AGG-GAS-IDX</v>
          </cell>
          <cell r="C6552" t="str">
            <v>NG-NYMEX</v>
          </cell>
          <cell r="D6552" t="str">
            <v>FT-TEXAS-IDX</v>
          </cell>
          <cell r="E6552" t="str">
            <v>I</v>
          </cell>
          <cell r="F6552">
            <v>40878</v>
          </cell>
          <cell r="G6552">
            <v>0</v>
          </cell>
          <cell r="H6552">
            <v>0</v>
          </cell>
        </row>
        <row r="6553">
          <cell r="A6553">
            <v>36641</v>
          </cell>
          <cell r="B6553" t="str">
            <v>AGG-GAS-IDX</v>
          </cell>
          <cell r="C6553" t="str">
            <v>NG-NYMEX</v>
          </cell>
          <cell r="D6553" t="str">
            <v>FT-TEXAS-IDX</v>
          </cell>
          <cell r="E6553" t="str">
            <v>I</v>
          </cell>
          <cell r="F6553">
            <v>40909</v>
          </cell>
          <cell r="G6553">
            <v>0</v>
          </cell>
          <cell r="H6553">
            <v>0</v>
          </cell>
        </row>
        <row r="6554">
          <cell r="A6554">
            <v>36641</v>
          </cell>
          <cell r="B6554" t="str">
            <v>AGG-GAS-IDX</v>
          </cell>
          <cell r="C6554" t="str">
            <v>NG-NYMEX</v>
          </cell>
          <cell r="D6554" t="str">
            <v>FT-TEXAS-IDX</v>
          </cell>
          <cell r="E6554" t="str">
            <v>I</v>
          </cell>
          <cell r="F6554">
            <v>40940</v>
          </cell>
          <cell r="G6554">
            <v>0</v>
          </cell>
          <cell r="H6554">
            <v>0</v>
          </cell>
        </row>
        <row r="6555">
          <cell r="A6555">
            <v>36641</v>
          </cell>
          <cell r="B6555" t="str">
            <v>AGG-GAS-IDX</v>
          </cell>
          <cell r="C6555" t="str">
            <v>NG-NYMEX</v>
          </cell>
          <cell r="D6555" t="str">
            <v>FT-TEXAS-IDX</v>
          </cell>
          <cell r="E6555" t="str">
            <v>I</v>
          </cell>
          <cell r="F6555">
            <v>40969</v>
          </cell>
          <cell r="G6555">
            <v>0</v>
          </cell>
          <cell r="H6555">
            <v>0</v>
          </cell>
        </row>
        <row r="6556">
          <cell r="A6556">
            <v>36641</v>
          </cell>
          <cell r="B6556" t="str">
            <v>AGG-GAS-IDX</v>
          </cell>
          <cell r="C6556" t="str">
            <v>NG-NYMEX</v>
          </cell>
          <cell r="D6556" t="str">
            <v>FT-TEXAS-IDX</v>
          </cell>
          <cell r="E6556" t="str">
            <v>I</v>
          </cell>
          <cell r="F6556">
            <v>41000</v>
          </cell>
          <cell r="G6556">
            <v>0</v>
          </cell>
          <cell r="H6556">
            <v>0</v>
          </cell>
        </row>
        <row r="6557">
          <cell r="A6557">
            <v>36641</v>
          </cell>
          <cell r="B6557" t="str">
            <v>AGG-GAS-IDX</v>
          </cell>
          <cell r="C6557" t="str">
            <v>NG-NYMEX</v>
          </cell>
          <cell r="D6557" t="str">
            <v>FT-TEXAS-IDX</v>
          </cell>
          <cell r="E6557" t="str">
            <v>I</v>
          </cell>
          <cell r="F6557">
            <v>41030</v>
          </cell>
          <cell r="G6557">
            <v>0</v>
          </cell>
          <cell r="H6557">
            <v>0</v>
          </cell>
        </row>
        <row r="6558">
          <cell r="A6558">
            <v>36641</v>
          </cell>
          <cell r="B6558" t="str">
            <v>AGG-GAS-IDX</v>
          </cell>
          <cell r="C6558" t="str">
            <v>NG-NYMEX</v>
          </cell>
          <cell r="D6558" t="str">
            <v>FT-TEXAS-IDX</v>
          </cell>
          <cell r="E6558" t="str">
            <v>I</v>
          </cell>
          <cell r="F6558">
            <v>41061</v>
          </cell>
          <cell r="G6558">
            <v>0</v>
          </cell>
          <cell r="H6558">
            <v>0</v>
          </cell>
        </row>
        <row r="6559">
          <cell r="A6559">
            <v>36641</v>
          </cell>
          <cell r="B6559" t="str">
            <v>AGG-GAS-IDX</v>
          </cell>
          <cell r="C6559" t="str">
            <v>NG-NYMEX</v>
          </cell>
          <cell r="D6559" t="str">
            <v>FT-TEXAS-IDX</v>
          </cell>
          <cell r="E6559" t="str">
            <v>I</v>
          </cell>
          <cell r="F6559">
            <v>41091</v>
          </cell>
          <cell r="G6559">
            <v>0</v>
          </cell>
          <cell r="H6559">
            <v>0</v>
          </cell>
        </row>
        <row r="6560">
          <cell r="A6560">
            <v>36641</v>
          </cell>
          <cell r="B6560" t="str">
            <v>AGG-GAS-IDX</v>
          </cell>
          <cell r="C6560" t="str">
            <v>NG-NYMEX</v>
          </cell>
          <cell r="D6560" t="str">
            <v>FT-TEXAS-IDX</v>
          </cell>
          <cell r="E6560" t="str">
            <v>I</v>
          </cell>
          <cell r="F6560">
            <v>41122</v>
          </cell>
          <cell r="G6560">
            <v>0</v>
          </cell>
          <cell r="H6560">
            <v>0</v>
          </cell>
        </row>
        <row r="6561">
          <cell r="A6561">
            <v>36641</v>
          </cell>
          <cell r="B6561" t="str">
            <v>AGG-GAS-IDX</v>
          </cell>
          <cell r="C6561" t="str">
            <v>NG-NYMEX</v>
          </cell>
          <cell r="D6561" t="str">
            <v>FT-TEXAS-IDX</v>
          </cell>
          <cell r="E6561" t="str">
            <v>I</v>
          </cell>
          <cell r="F6561">
            <v>41153</v>
          </cell>
          <cell r="G6561">
            <v>0</v>
          </cell>
          <cell r="H6561">
            <v>0</v>
          </cell>
        </row>
        <row r="6562">
          <cell r="A6562">
            <v>36641</v>
          </cell>
          <cell r="B6562" t="str">
            <v>AGG-GAS-IDX</v>
          </cell>
          <cell r="C6562" t="str">
            <v>NG-NYMEX</v>
          </cell>
          <cell r="D6562" t="str">
            <v>FT-WAHA-IDX</v>
          </cell>
          <cell r="E6562" t="str">
            <v>I</v>
          </cell>
          <cell r="F6562">
            <v>36617</v>
          </cell>
          <cell r="G6562">
            <v>-300000</v>
          </cell>
          <cell r="H6562">
            <v>0</v>
          </cell>
        </row>
        <row r="6563">
          <cell r="A6563">
            <v>36641</v>
          </cell>
          <cell r="B6563" t="str">
            <v>AGG-GAS-IDX</v>
          </cell>
          <cell r="C6563" t="str">
            <v>NG-NYMEX</v>
          </cell>
          <cell r="D6563" t="str">
            <v>FT-WAHA-IDX</v>
          </cell>
          <cell r="E6563" t="str">
            <v>I</v>
          </cell>
          <cell r="F6563">
            <v>36647</v>
          </cell>
          <cell r="G6563">
            <v>-309688</v>
          </cell>
          <cell r="H6563">
            <v>0</v>
          </cell>
        </row>
        <row r="6564">
          <cell r="A6564">
            <v>36641</v>
          </cell>
          <cell r="B6564" t="str">
            <v>AGG-GAS-IDX</v>
          </cell>
          <cell r="C6564" t="str">
            <v>NG-NYMEX</v>
          </cell>
          <cell r="D6564" t="str">
            <v>FT-WAHA-IDX</v>
          </cell>
          <cell r="E6564" t="str">
            <v>I</v>
          </cell>
          <cell r="F6564">
            <v>36678</v>
          </cell>
          <cell r="G6564">
            <v>-298113</v>
          </cell>
          <cell r="H6564">
            <v>0</v>
          </cell>
        </row>
        <row r="6565">
          <cell r="A6565">
            <v>36641</v>
          </cell>
          <cell r="B6565" t="str">
            <v>AGG-GAS-IDX</v>
          </cell>
          <cell r="C6565" t="str">
            <v>NG-NYMEX</v>
          </cell>
          <cell r="D6565" t="str">
            <v>FT-WAHA-IDX</v>
          </cell>
          <cell r="E6565" t="str">
            <v>I</v>
          </cell>
          <cell r="F6565">
            <v>36708</v>
          </cell>
          <cell r="G6565">
            <v>-306449</v>
          </cell>
          <cell r="H6565">
            <v>0</v>
          </cell>
        </row>
        <row r="6566">
          <cell r="A6566">
            <v>36641</v>
          </cell>
          <cell r="B6566" t="str">
            <v>AGG-GAS-IDX</v>
          </cell>
          <cell r="C6566" t="str">
            <v>NG-NYMEX</v>
          </cell>
          <cell r="D6566" t="str">
            <v>FT-WAHA-IDX</v>
          </cell>
          <cell r="E6566" t="str">
            <v>I</v>
          </cell>
          <cell r="F6566">
            <v>36739</v>
          </cell>
          <cell r="G6566">
            <v>-127783</v>
          </cell>
          <cell r="H6566">
            <v>0</v>
          </cell>
        </row>
        <row r="6567">
          <cell r="A6567">
            <v>36641</v>
          </cell>
          <cell r="B6567" t="str">
            <v>AGG-GAS-IDX</v>
          </cell>
          <cell r="C6567" t="str">
            <v>NG-NYMEX</v>
          </cell>
          <cell r="D6567" t="str">
            <v>FT-WEST-IDX</v>
          </cell>
          <cell r="E6567" t="str">
            <v>I</v>
          </cell>
          <cell r="F6567">
            <v>36617</v>
          </cell>
          <cell r="G6567">
            <v>2184860</v>
          </cell>
          <cell r="H6567">
            <v>-61286</v>
          </cell>
        </row>
        <row r="6568">
          <cell r="A6568">
            <v>36641</v>
          </cell>
          <cell r="B6568" t="str">
            <v>AGG-GAS-IDX</v>
          </cell>
          <cell r="C6568" t="str">
            <v>NG-NYMEX</v>
          </cell>
          <cell r="D6568" t="str">
            <v>FT-WEST-IDX</v>
          </cell>
          <cell r="E6568" t="str">
            <v>I</v>
          </cell>
          <cell r="F6568">
            <v>36647</v>
          </cell>
          <cell r="G6568">
            <v>2348703</v>
          </cell>
          <cell r="H6568">
            <v>-79280</v>
          </cell>
        </row>
        <row r="6569">
          <cell r="A6569">
            <v>36641</v>
          </cell>
          <cell r="B6569" t="str">
            <v>AGG-GAS-IDX</v>
          </cell>
          <cell r="C6569" t="str">
            <v>NG-NYMEX</v>
          </cell>
          <cell r="D6569" t="str">
            <v>FT-WEST-IDX</v>
          </cell>
          <cell r="E6569" t="str">
            <v>I</v>
          </cell>
          <cell r="F6569">
            <v>36678</v>
          </cell>
          <cell r="G6569">
            <v>2561644</v>
          </cell>
          <cell r="H6569">
            <v>-79298</v>
          </cell>
        </row>
        <row r="6570">
          <cell r="A6570">
            <v>36641</v>
          </cell>
          <cell r="B6570" t="str">
            <v>AGG-GAS-IDX</v>
          </cell>
          <cell r="C6570" t="str">
            <v>NG-NYMEX</v>
          </cell>
          <cell r="D6570" t="str">
            <v>FT-WEST-IDX</v>
          </cell>
          <cell r="E6570" t="str">
            <v>I</v>
          </cell>
          <cell r="F6570">
            <v>36708</v>
          </cell>
          <cell r="G6570">
            <v>2641311</v>
          </cell>
          <cell r="H6570">
            <v>-81515</v>
          </cell>
        </row>
        <row r="6571">
          <cell r="A6571">
            <v>36641</v>
          </cell>
          <cell r="B6571" t="str">
            <v>AGG-GAS-IDX</v>
          </cell>
          <cell r="C6571" t="str">
            <v>NG-NYMEX</v>
          </cell>
          <cell r="D6571" t="str">
            <v>FT-WEST-IDX</v>
          </cell>
          <cell r="E6571" t="str">
            <v>I</v>
          </cell>
          <cell r="F6571">
            <v>36739</v>
          </cell>
          <cell r="G6571">
            <v>2640282</v>
          </cell>
          <cell r="H6571">
            <v>-104046</v>
          </cell>
        </row>
        <row r="6572">
          <cell r="A6572">
            <v>36641</v>
          </cell>
          <cell r="B6572" t="str">
            <v>AGG-GAS-IDX</v>
          </cell>
          <cell r="C6572" t="str">
            <v>NG-NYMEX</v>
          </cell>
          <cell r="D6572" t="str">
            <v>FT-WEST-IDX</v>
          </cell>
          <cell r="E6572" t="str">
            <v>I</v>
          </cell>
          <cell r="F6572">
            <v>36770</v>
          </cell>
          <cell r="G6572">
            <v>2560039</v>
          </cell>
          <cell r="H6572">
            <v>-101167</v>
          </cell>
        </row>
        <row r="6573">
          <cell r="A6573">
            <v>36641</v>
          </cell>
          <cell r="B6573" t="str">
            <v>AGG-GAS-IDX</v>
          </cell>
          <cell r="C6573" t="str">
            <v>NG-NYMEX</v>
          </cell>
          <cell r="D6573" t="str">
            <v>FT-WEST-IDX</v>
          </cell>
          <cell r="E6573" t="str">
            <v>I</v>
          </cell>
          <cell r="F6573">
            <v>36800</v>
          </cell>
          <cell r="G6573">
            <v>2627133</v>
          </cell>
          <cell r="H6573">
            <v>-103148</v>
          </cell>
        </row>
        <row r="6574">
          <cell r="A6574">
            <v>36641</v>
          </cell>
          <cell r="B6574" t="str">
            <v>AGG-GAS-IDX</v>
          </cell>
          <cell r="C6574" t="str">
            <v>NG-NYMEX</v>
          </cell>
          <cell r="D6574" t="str">
            <v>FT-WEST-IDX</v>
          </cell>
          <cell r="E6574" t="str">
            <v>I</v>
          </cell>
          <cell r="F6574">
            <v>36831</v>
          </cell>
          <cell r="G6574">
            <v>3778043</v>
          </cell>
          <cell r="H6574">
            <v>-55804</v>
          </cell>
        </row>
        <row r="6575">
          <cell r="A6575">
            <v>36641</v>
          </cell>
          <cell r="B6575" t="str">
            <v>AGG-GAS-IDX</v>
          </cell>
          <cell r="C6575" t="str">
            <v>NG-NYMEX</v>
          </cell>
          <cell r="D6575" t="str">
            <v>FT-WEST-IDX</v>
          </cell>
          <cell r="E6575" t="str">
            <v>I</v>
          </cell>
          <cell r="F6575">
            <v>36861</v>
          </cell>
          <cell r="G6575">
            <v>3879201</v>
          </cell>
          <cell r="H6575">
            <v>-57335</v>
          </cell>
        </row>
        <row r="6576">
          <cell r="A6576">
            <v>36641</v>
          </cell>
          <cell r="B6576" t="str">
            <v>AGG-GAS-IDX</v>
          </cell>
          <cell r="C6576" t="str">
            <v>NG-NYMEX</v>
          </cell>
          <cell r="D6576" t="str">
            <v>FT-WEST-IDX</v>
          </cell>
          <cell r="E6576" t="str">
            <v>I</v>
          </cell>
          <cell r="F6576">
            <v>36892</v>
          </cell>
          <cell r="G6576">
            <v>3862163</v>
          </cell>
          <cell r="H6576">
            <v>-56994</v>
          </cell>
        </row>
        <row r="6577">
          <cell r="A6577">
            <v>36641</v>
          </cell>
          <cell r="B6577" t="str">
            <v>AGG-GAS-IDX</v>
          </cell>
          <cell r="C6577" t="str">
            <v>NG-NYMEX</v>
          </cell>
          <cell r="D6577" t="str">
            <v>FT-WEST-IDX</v>
          </cell>
          <cell r="E6577" t="str">
            <v>I</v>
          </cell>
          <cell r="F6577">
            <v>36923</v>
          </cell>
          <cell r="G6577">
            <v>3480171</v>
          </cell>
          <cell r="H6577">
            <v>-51171</v>
          </cell>
        </row>
        <row r="6578">
          <cell r="A6578">
            <v>36641</v>
          </cell>
          <cell r="B6578" t="str">
            <v>AGG-GAS-IDX</v>
          </cell>
          <cell r="C6578" t="str">
            <v>NG-NYMEX</v>
          </cell>
          <cell r="D6578" t="str">
            <v>FT-WEST-IDX</v>
          </cell>
          <cell r="E6578" t="str">
            <v>I</v>
          </cell>
          <cell r="F6578">
            <v>36951</v>
          </cell>
          <cell r="G6578">
            <v>3819501</v>
          </cell>
          <cell r="H6578">
            <v>-56345</v>
          </cell>
        </row>
        <row r="6579">
          <cell r="A6579">
            <v>36641</v>
          </cell>
          <cell r="B6579" t="str">
            <v>AGG-GAS-IDX</v>
          </cell>
          <cell r="C6579" t="str">
            <v>NG-NYMEX</v>
          </cell>
          <cell r="D6579" t="str">
            <v>FT-WEST-IDX</v>
          </cell>
          <cell r="E6579" t="str">
            <v>I</v>
          </cell>
          <cell r="F6579">
            <v>36982</v>
          </cell>
          <cell r="G6579">
            <v>3392056</v>
          </cell>
          <cell r="H6579">
            <v>-26043</v>
          </cell>
        </row>
        <row r="6580">
          <cell r="A6580">
            <v>36641</v>
          </cell>
          <cell r="B6580" t="str">
            <v>AGG-GAS-IDX</v>
          </cell>
          <cell r="C6580" t="str">
            <v>NG-NYMEX</v>
          </cell>
          <cell r="D6580" t="str">
            <v>FT-WEST-IDX</v>
          </cell>
          <cell r="E6580" t="str">
            <v>I</v>
          </cell>
          <cell r="F6580">
            <v>37012</v>
          </cell>
          <cell r="G6580">
            <v>3485061</v>
          </cell>
          <cell r="H6580">
            <v>-26754</v>
          </cell>
        </row>
        <row r="6581">
          <cell r="A6581">
            <v>36641</v>
          </cell>
          <cell r="B6581" t="str">
            <v>AGG-GAS-IDX</v>
          </cell>
          <cell r="C6581" t="str">
            <v>NG-NYMEX</v>
          </cell>
          <cell r="D6581" t="str">
            <v>FT-WEST-IDX</v>
          </cell>
          <cell r="E6581" t="str">
            <v>I</v>
          </cell>
          <cell r="F6581">
            <v>37043</v>
          </cell>
          <cell r="G6581">
            <v>3354592</v>
          </cell>
          <cell r="H6581">
            <v>-25735</v>
          </cell>
        </row>
        <row r="6582">
          <cell r="A6582">
            <v>36641</v>
          </cell>
          <cell r="B6582" t="str">
            <v>AGG-GAS-IDX</v>
          </cell>
          <cell r="C6582" t="str">
            <v>NG-NYMEX</v>
          </cell>
          <cell r="D6582" t="str">
            <v>FT-WEST-IDX</v>
          </cell>
          <cell r="E6582" t="str">
            <v>I</v>
          </cell>
          <cell r="F6582">
            <v>37073</v>
          </cell>
          <cell r="G6582">
            <v>3443613</v>
          </cell>
          <cell r="H6582">
            <v>-26436</v>
          </cell>
        </row>
        <row r="6583">
          <cell r="A6583">
            <v>36641</v>
          </cell>
          <cell r="B6583" t="str">
            <v>AGG-GAS-IDX</v>
          </cell>
          <cell r="C6583" t="str">
            <v>NG-NYMEX</v>
          </cell>
          <cell r="D6583" t="str">
            <v>FT-WEST-IDX</v>
          </cell>
          <cell r="E6583" t="str">
            <v>I</v>
          </cell>
          <cell r="F6583">
            <v>37104</v>
          </cell>
          <cell r="G6583">
            <v>3421402</v>
          </cell>
          <cell r="H6583">
            <v>-26276</v>
          </cell>
        </row>
        <row r="6584">
          <cell r="A6584">
            <v>36641</v>
          </cell>
          <cell r="B6584" t="str">
            <v>AGG-GAS-IDX</v>
          </cell>
          <cell r="C6584" t="str">
            <v>NG-NYMEX</v>
          </cell>
          <cell r="D6584" t="str">
            <v>FT-WEST-IDX</v>
          </cell>
          <cell r="E6584" t="str">
            <v>I</v>
          </cell>
          <cell r="F6584">
            <v>37135</v>
          </cell>
          <cell r="G6584">
            <v>3295745</v>
          </cell>
          <cell r="H6584">
            <v>-25273</v>
          </cell>
        </row>
        <row r="6585">
          <cell r="A6585">
            <v>36641</v>
          </cell>
          <cell r="B6585" t="str">
            <v>AGG-GAS-IDX</v>
          </cell>
          <cell r="C6585" t="str">
            <v>NG-NYMEX</v>
          </cell>
          <cell r="D6585" t="str">
            <v>FT-WEST-IDX</v>
          </cell>
          <cell r="E6585" t="str">
            <v>I</v>
          </cell>
          <cell r="F6585">
            <v>37165</v>
          </cell>
          <cell r="G6585">
            <v>3381747</v>
          </cell>
          <cell r="H6585">
            <v>-25961</v>
          </cell>
        </row>
        <row r="6586">
          <cell r="A6586">
            <v>36641</v>
          </cell>
          <cell r="B6586" t="str">
            <v>AGG-GAS-IDX</v>
          </cell>
          <cell r="C6586" t="str">
            <v>NG-NYMEX</v>
          </cell>
          <cell r="D6586" t="str">
            <v>FT-WEST-IDX</v>
          </cell>
          <cell r="E6586" t="str">
            <v>I</v>
          </cell>
          <cell r="F6586">
            <v>37196</v>
          </cell>
          <cell r="G6586">
            <v>3255029</v>
          </cell>
          <cell r="H6586">
            <v>-24971</v>
          </cell>
        </row>
        <row r="6587">
          <cell r="A6587">
            <v>36641</v>
          </cell>
          <cell r="B6587" t="str">
            <v>AGG-GAS-IDX</v>
          </cell>
          <cell r="C6587" t="str">
            <v>NG-NYMEX</v>
          </cell>
          <cell r="D6587" t="str">
            <v>FT-WEST-IDX</v>
          </cell>
          <cell r="E6587" t="str">
            <v>I</v>
          </cell>
          <cell r="F6587">
            <v>37226</v>
          </cell>
          <cell r="G6587">
            <v>3341275</v>
          </cell>
          <cell r="H6587">
            <v>-25650</v>
          </cell>
        </row>
        <row r="6588">
          <cell r="A6588">
            <v>36641</v>
          </cell>
          <cell r="B6588" t="str">
            <v>AGG-GAS-IDX</v>
          </cell>
          <cell r="C6588" t="str">
            <v>NG-NYMEX</v>
          </cell>
          <cell r="D6588" t="str">
            <v>FT-WEST-IDX</v>
          </cell>
          <cell r="E6588" t="str">
            <v>I</v>
          </cell>
          <cell r="F6588">
            <v>37257</v>
          </cell>
          <cell r="G6588">
            <v>2175767</v>
          </cell>
          <cell r="H6588">
            <v>-25493</v>
          </cell>
        </row>
        <row r="6589">
          <cell r="A6589">
            <v>36641</v>
          </cell>
          <cell r="B6589" t="str">
            <v>AGG-GAS-IDX</v>
          </cell>
          <cell r="C6589" t="str">
            <v>NG-NYMEX</v>
          </cell>
          <cell r="D6589" t="str">
            <v>FT-WEST-IDX</v>
          </cell>
          <cell r="E6589" t="str">
            <v>I</v>
          </cell>
          <cell r="F6589">
            <v>37288</v>
          </cell>
          <cell r="G6589">
            <v>1964886</v>
          </cell>
          <cell r="H6589">
            <v>-22885</v>
          </cell>
        </row>
        <row r="6590">
          <cell r="A6590">
            <v>36641</v>
          </cell>
          <cell r="B6590" t="str">
            <v>AGG-GAS-IDX</v>
          </cell>
          <cell r="C6590" t="str">
            <v>NG-NYMEX</v>
          </cell>
          <cell r="D6590" t="str">
            <v>FT-WEST-IDX</v>
          </cell>
          <cell r="E6590" t="str">
            <v>I</v>
          </cell>
          <cell r="F6590">
            <v>37316</v>
          </cell>
          <cell r="G6590">
            <v>2151659</v>
          </cell>
          <cell r="H6590">
            <v>-25196</v>
          </cell>
        </row>
        <row r="6591">
          <cell r="A6591">
            <v>36641</v>
          </cell>
          <cell r="B6591" t="str">
            <v>AGG-GAS-IDX</v>
          </cell>
          <cell r="C6591" t="str">
            <v>NG-NYMEX</v>
          </cell>
          <cell r="D6591" t="str">
            <v>FT-WEST-IDX</v>
          </cell>
          <cell r="E6591" t="str">
            <v>I</v>
          </cell>
          <cell r="F6591">
            <v>37347</v>
          </cell>
          <cell r="G6591">
            <v>2069195</v>
          </cell>
          <cell r="H6591">
            <v>-24234</v>
          </cell>
        </row>
        <row r="6592">
          <cell r="A6592">
            <v>36641</v>
          </cell>
          <cell r="B6592" t="str">
            <v>AGG-GAS-IDX</v>
          </cell>
          <cell r="C6592" t="str">
            <v>NG-NYMEX</v>
          </cell>
          <cell r="D6592" t="str">
            <v>FT-WEST-IDX</v>
          </cell>
          <cell r="E6592" t="str">
            <v>I</v>
          </cell>
          <cell r="F6592">
            <v>37377</v>
          </cell>
          <cell r="G6592">
            <v>1856784</v>
          </cell>
          <cell r="H6592">
            <v>-24895</v>
          </cell>
        </row>
        <row r="6593">
          <cell r="A6593">
            <v>36641</v>
          </cell>
          <cell r="B6593" t="str">
            <v>AGG-GAS-IDX</v>
          </cell>
          <cell r="C6593" t="str">
            <v>NG-NYMEX</v>
          </cell>
          <cell r="D6593" t="str">
            <v>FT-WEST-IDX</v>
          </cell>
          <cell r="E6593" t="str">
            <v>I</v>
          </cell>
          <cell r="F6593">
            <v>37408</v>
          </cell>
          <cell r="G6593">
            <v>1788162</v>
          </cell>
          <cell r="H6593">
            <v>-23945</v>
          </cell>
        </row>
        <row r="6594">
          <cell r="A6594">
            <v>36641</v>
          </cell>
          <cell r="B6594" t="str">
            <v>AGG-GAS-IDX</v>
          </cell>
          <cell r="C6594" t="str">
            <v>NG-NYMEX</v>
          </cell>
          <cell r="D6594" t="str">
            <v>FT-WEST-IDX</v>
          </cell>
          <cell r="E6594" t="str">
            <v>I</v>
          </cell>
          <cell r="F6594">
            <v>37438</v>
          </cell>
          <cell r="G6594">
            <v>1834647</v>
          </cell>
          <cell r="H6594">
            <v>-24598</v>
          </cell>
        </row>
        <row r="6595">
          <cell r="A6595">
            <v>36641</v>
          </cell>
          <cell r="B6595" t="str">
            <v>AGG-GAS-IDX</v>
          </cell>
          <cell r="C6595" t="str">
            <v>NG-NYMEX</v>
          </cell>
          <cell r="D6595" t="str">
            <v>FT-WEST-IDX</v>
          </cell>
          <cell r="E6595" t="str">
            <v>I</v>
          </cell>
          <cell r="F6595">
            <v>37469</v>
          </cell>
          <cell r="G6595">
            <v>1822308</v>
          </cell>
          <cell r="H6595">
            <v>-11233</v>
          </cell>
        </row>
        <row r="6596">
          <cell r="A6596">
            <v>36641</v>
          </cell>
          <cell r="B6596" t="str">
            <v>AGG-GAS-IDX</v>
          </cell>
          <cell r="C6596" t="str">
            <v>NG-NYMEX</v>
          </cell>
          <cell r="D6596" t="str">
            <v>FT-WEST-IDX</v>
          </cell>
          <cell r="E6596" t="str">
            <v>I</v>
          </cell>
          <cell r="F6596">
            <v>37500</v>
          </cell>
          <cell r="G6596">
            <v>1757400</v>
          </cell>
          <cell r="H6596">
            <v>-23517</v>
          </cell>
        </row>
        <row r="6597">
          <cell r="A6597">
            <v>36641</v>
          </cell>
          <cell r="B6597" t="str">
            <v>AGG-GAS-IDX</v>
          </cell>
          <cell r="C6597" t="str">
            <v>NG-NYMEX</v>
          </cell>
          <cell r="D6597" t="str">
            <v>FT-WEST-IDX</v>
          </cell>
          <cell r="E6597" t="str">
            <v>I</v>
          </cell>
          <cell r="F6597">
            <v>37530</v>
          </cell>
          <cell r="G6597">
            <v>1801859</v>
          </cell>
          <cell r="H6597">
            <v>-11100</v>
          </cell>
        </row>
        <row r="6598">
          <cell r="A6598">
            <v>36641</v>
          </cell>
          <cell r="B6598" t="str">
            <v>AGG-GAS-IDX</v>
          </cell>
          <cell r="C6598" t="str">
            <v>NG-NYMEX</v>
          </cell>
          <cell r="D6598" t="str">
            <v>FT-WEST-IDX</v>
          </cell>
          <cell r="E6598" t="str">
            <v>I</v>
          </cell>
          <cell r="F6598">
            <v>37561</v>
          </cell>
          <cell r="G6598">
            <v>1735330</v>
          </cell>
          <cell r="H6598">
            <v>-23238</v>
          </cell>
        </row>
        <row r="6599">
          <cell r="A6599">
            <v>36641</v>
          </cell>
          <cell r="B6599" t="str">
            <v>AGG-GAS-IDX</v>
          </cell>
          <cell r="C6599" t="str">
            <v>NG-NYMEX</v>
          </cell>
          <cell r="D6599" t="str">
            <v>FT-WEST-IDX</v>
          </cell>
          <cell r="E6599" t="str">
            <v>I</v>
          </cell>
          <cell r="F6599">
            <v>37591</v>
          </cell>
          <cell r="G6599">
            <v>1780483</v>
          </cell>
          <cell r="H6599">
            <v>-23872</v>
          </cell>
        </row>
        <row r="6600">
          <cell r="A6600">
            <v>36641</v>
          </cell>
          <cell r="B6600" t="str">
            <v>AGG-GAS-IDX</v>
          </cell>
          <cell r="C6600" t="str">
            <v>NG-NYMEX</v>
          </cell>
          <cell r="D6600" t="str">
            <v>FT-WEST-IDX</v>
          </cell>
          <cell r="E6600" t="str">
            <v>I</v>
          </cell>
          <cell r="F6600">
            <v>37622</v>
          </cell>
          <cell r="G6600">
            <v>1511992</v>
          </cell>
          <cell r="H6600">
            <v>-23727</v>
          </cell>
        </row>
        <row r="6601">
          <cell r="A6601">
            <v>36641</v>
          </cell>
          <cell r="B6601" t="str">
            <v>AGG-GAS-IDX</v>
          </cell>
          <cell r="C6601" t="str">
            <v>NG-NYMEX</v>
          </cell>
          <cell r="D6601" t="str">
            <v>FT-WEST-IDX</v>
          </cell>
          <cell r="E6601" t="str">
            <v>I</v>
          </cell>
          <cell r="F6601">
            <v>37653</v>
          </cell>
          <cell r="G6601">
            <v>1368297</v>
          </cell>
          <cell r="H6601">
            <v>-21301</v>
          </cell>
        </row>
        <row r="6602">
          <cell r="A6602">
            <v>36641</v>
          </cell>
          <cell r="B6602" t="str">
            <v>AGG-GAS-IDX</v>
          </cell>
          <cell r="C6602" t="str">
            <v>NG-NYMEX</v>
          </cell>
          <cell r="D6602" t="str">
            <v>FT-WEST-IDX</v>
          </cell>
          <cell r="E6602" t="str">
            <v>I</v>
          </cell>
          <cell r="F6602">
            <v>37681</v>
          </cell>
          <cell r="G6602">
            <v>1495735</v>
          </cell>
          <cell r="H6602">
            <v>-23453</v>
          </cell>
        </row>
        <row r="6603">
          <cell r="A6603">
            <v>36641</v>
          </cell>
          <cell r="B6603" t="str">
            <v>AGG-GAS-IDX</v>
          </cell>
          <cell r="C6603" t="str">
            <v>NG-NYMEX</v>
          </cell>
          <cell r="D6603" t="str">
            <v>FT-WEST-IDX</v>
          </cell>
          <cell r="E6603" t="str">
            <v>I</v>
          </cell>
          <cell r="F6603">
            <v>37712</v>
          </cell>
          <cell r="G6603">
            <v>1438443</v>
          </cell>
          <cell r="H6603">
            <v>-22559</v>
          </cell>
        </row>
        <row r="6604">
          <cell r="A6604">
            <v>36641</v>
          </cell>
          <cell r="B6604" t="str">
            <v>AGG-GAS-IDX</v>
          </cell>
          <cell r="C6604" t="str">
            <v>NG-NYMEX</v>
          </cell>
          <cell r="D6604" t="str">
            <v>FT-WEST-IDX</v>
          </cell>
          <cell r="E6604" t="str">
            <v>I</v>
          </cell>
          <cell r="F6604">
            <v>37742</v>
          </cell>
          <cell r="G6604">
            <v>1478008</v>
          </cell>
          <cell r="H6604">
            <v>-23175</v>
          </cell>
        </row>
        <row r="6605">
          <cell r="A6605">
            <v>36641</v>
          </cell>
          <cell r="B6605" t="str">
            <v>AGG-GAS-IDX</v>
          </cell>
          <cell r="C6605" t="str">
            <v>NG-NYMEX</v>
          </cell>
          <cell r="D6605" t="str">
            <v>FT-WEST-IDX</v>
          </cell>
          <cell r="E6605" t="str">
            <v>I</v>
          </cell>
          <cell r="F6605">
            <v>37773</v>
          </cell>
          <cell r="G6605">
            <v>1423759</v>
          </cell>
          <cell r="H6605">
            <v>-22293</v>
          </cell>
        </row>
        <row r="6606">
          <cell r="A6606">
            <v>36641</v>
          </cell>
          <cell r="B6606" t="str">
            <v>AGG-GAS-IDX</v>
          </cell>
          <cell r="C6606" t="str">
            <v>NG-NYMEX</v>
          </cell>
          <cell r="D6606" t="str">
            <v>FT-WEST-IDX</v>
          </cell>
          <cell r="E6606" t="str">
            <v>I</v>
          </cell>
          <cell r="F6606">
            <v>37803</v>
          </cell>
          <cell r="G6606">
            <v>1460529</v>
          </cell>
          <cell r="H6606">
            <v>-22901</v>
          </cell>
        </row>
        <row r="6607">
          <cell r="A6607">
            <v>36641</v>
          </cell>
          <cell r="B6607" t="str">
            <v>AGG-GAS-IDX</v>
          </cell>
          <cell r="C6607" t="str">
            <v>NG-NYMEX</v>
          </cell>
          <cell r="D6607" t="str">
            <v>FT-WEST-IDX</v>
          </cell>
          <cell r="E6607" t="str">
            <v>I</v>
          </cell>
          <cell r="F6607">
            <v>37834</v>
          </cell>
          <cell r="G6607">
            <v>1450571</v>
          </cell>
          <cell r="H6607">
            <v>-22763</v>
          </cell>
        </row>
        <row r="6608">
          <cell r="A6608">
            <v>36641</v>
          </cell>
          <cell r="B6608" t="str">
            <v>AGG-GAS-IDX</v>
          </cell>
          <cell r="C6608" t="str">
            <v>NG-NYMEX</v>
          </cell>
          <cell r="D6608" t="str">
            <v>FT-WEST-IDX</v>
          </cell>
          <cell r="E6608" t="str">
            <v>I</v>
          </cell>
          <cell r="F6608">
            <v>37865</v>
          </cell>
          <cell r="G6608">
            <v>1399557</v>
          </cell>
          <cell r="H6608">
            <v>-21896</v>
          </cell>
        </row>
        <row r="6609">
          <cell r="A6609">
            <v>36641</v>
          </cell>
          <cell r="B6609" t="str">
            <v>AGG-GAS-IDX</v>
          </cell>
          <cell r="C6609" t="str">
            <v>NG-NYMEX</v>
          </cell>
          <cell r="D6609" t="str">
            <v>FT-WEST-IDX</v>
          </cell>
          <cell r="E6609" t="str">
            <v>I</v>
          </cell>
          <cell r="F6609">
            <v>37895</v>
          </cell>
          <cell r="G6609">
            <v>1434526</v>
          </cell>
          <cell r="H6609">
            <v>-22493</v>
          </cell>
        </row>
        <row r="6610">
          <cell r="A6610">
            <v>36641</v>
          </cell>
          <cell r="B6610" t="str">
            <v>AGG-GAS-IDX</v>
          </cell>
          <cell r="C6610" t="str">
            <v>NG-NYMEX</v>
          </cell>
          <cell r="D6610" t="str">
            <v>FT-WEST-IDX</v>
          </cell>
          <cell r="E6610" t="str">
            <v>I</v>
          </cell>
          <cell r="F6610">
            <v>37926</v>
          </cell>
          <cell r="G6610">
            <v>1147955</v>
          </cell>
          <cell r="H6610">
            <v>-19297</v>
          </cell>
        </row>
        <row r="6611">
          <cell r="A6611">
            <v>36641</v>
          </cell>
          <cell r="B6611" t="str">
            <v>AGG-GAS-IDX</v>
          </cell>
          <cell r="C6611" t="str">
            <v>NG-NYMEX</v>
          </cell>
          <cell r="D6611" t="str">
            <v>FT-WEST-IDX</v>
          </cell>
          <cell r="E6611" t="str">
            <v>I</v>
          </cell>
          <cell r="F6611">
            <v>37956</v>
          </cell>
          <cell r="G6611">
            <v>1177250</v>
          </cell>
          <cell r="H6611">
            <v>-19824</v>
          </cell>
        </row>
        <row r="6612">
          <cell r="A6612">
            <v>36641</v>
          </cell>
          <cell r="B6612" t="str">
            <v>AGG-GAS-IDX</v>
          </cell>
          <cell r="C6612" t="str">
            <v>NG-NYMEX</v>
          </cell>
          <cell r="D6612" t="str">
            <v>FT-WEST-IDX</v>
          </cell>
          <cell r="E6612" t="str">
            <v>I</v>
          </cell>
          <cell r="F6612">
            <v>37987</v>
          </cell>
          <cell r="G6612">
            <v>1109304</v>
          </cell>
          <cell r="H6612">
            <v>-19704</v>
          </cell>
        </row>
        <row r="6613">
          <cell r="A6613">
            <v>36641</v>
          </cell>
          <cell r="B6613" t="str">
            <v>AGG-GAS-IDX</v>
          </cell>
          <cell r="C6613" t="str">
            <v>NG-NYMEX</v>
          </cell>
          <cell r="D6613" t="str">
            <v>FT-WEST-IDX</v>
          </cell>
          <cell r="E6613" t="str">
            <v>I</v>
          </cell>
          <cell r="F6613">
            <v>38018</v>
          </cell>
          <cell r="G6613">
            <v>1038583</v>
          </cell>
          <cell r="H6613">
            <v>-18321</v>
          </cell>
        </row>
        <row r="6614">
          <cell r="A6614">
            <v>36641</v>
          </cell>
          <cell r="B6614" t="str">
            <v>AGG-GAS-IDX</v>
          </cell>
          <cell r="C6614" t="str">
            <v>NG-NYMEX</v>
          </cell>
          <cell r="D6614" t="str">
            <v>FT-WEST-IDX</v>
          </cell>
          <cell r="E6614" t="str">
            <v>I</v>
          </cell>
          <cell r="F6614">
            <v>38047</v>
          </cell>
          <cell r="G6614">
            <v>1097400</v>
          </cell>
          <cell r="H6614">
            <v>-19473</v>
          </cell>
        </row>
        <row r="6615">
          <cell r="A6615">
            <v>36641</v>
          </cell>
          <cell r="B6615" t="str">
            <v>AGG-GAS-IDX</v>
          </cell>
          <cell r="C6615" t="str">
            <v>NG-NYMEX</v>
          </cell>
          <cell r="D6615" t="str">
            <v>FT-WEST-IDX</v>
          </cell>
          <cell r="E6615" t="str">
            <v>I</v>
          </cell>
          <cell r="F6615">
            <v>38078</v>
          </cell>
          <cell r="G6615">
            <v>1056383</v>
          </cell>
          <cell r="H6615">
            <v>-18731</v>
          </cell>
        </row>
        <row r="6616">
          <cell r="A6616">
            <v>36641</v>
          </cell>
          <cell r="B6616" t="str">
            <v>AGG-GAS-IDX</v>
          </cell>
          <cell r="C6616" t="str">
            <v>NG-NYMEX</v>
          </cell>
          <cell r="D6616" t="str">
            <v>FT-WEST-IDX</v>
          </cell>
          <cell r="E6616" t="str">
            <v>I</v>
          </cell>
          <cell r="F6616">
            <v>38108</v>
          </cell>
          <cell r="G6616">
            <v>1084315</v>
          </cell>
          <cell r="H6616">
            <v>-19241</v>
          </cell>
        </row>
        <row r="6617">
          <cell r="A6617">
            <v>36641</v>
          </cell>
          <cell r="B6617" t="str">
            <v>AGG-GAS-IDX</v>
          </cell>
          <cell r="C6617" t="str">
            <v>NG-NYMEX</v>
          </cell>
          <cell r="D6617" t="str">
            <v>FT-WEST-IDX</v>
          </cell>
          <cell r="E6617" t="str">
            <v>I</v>
          </cell>
          <cell r="F6617">
            <v>38139</v>
          </cell>
          <cell r="G6617">
            <v>1044861</v>
          </cell>
          <cell r="H6617">
            <v>-18507</v>
          </cell>
        </row>
        <row r="6618">
          <cell r="A6618">
            <v>36641</v>
          </cell>
          <cell r="B6618" t="str">
            <v>AGG-GAS-IDX</v>
          </cell>
          <cell r="C6618" t="str">
            <v>NG-NYMEX</v>
          </cell>
          <cell r="D6618" t="str">
            <v>FT-WEST-IDX</v>
          </cell>
          <cell r="E6618" t="str">
            <v>I</v>
          </cell>
          <cell r="F6618">
            <v>38169</v>
          </cell>
          <cell r="G6618">
            <v>1071372</v>
          </cell>
          <cell r="H6618">
            <v>-19011</v>
          </cell>
        </row>
        <row r="6619">
          <cell r="A6619">
            <v>36641</v>
          </cell>
          <cell r="B6619" t="str">
            <v>AGG-GAS-IDX</v>
          </cell>
          <cell r="C6619" t="str">
            <v>NG-NYMEX</v>
          </cell>
          <cell r="D6619" t="str">
            <v>FT-WEST-IDX</v>
          </cell>
          <cell r="E6619" t="str">
            <v>I</v>
          </cell>
          <cell r="F6619">
            <v>38200</v>
          </cell>
          <cell r="G6619">
            <v>1063782</v>
          </cell>
          <cell r="H6619">
            <v>-18896</v>
          </cell>
        </row>
        <row r="6620">
          <cell r="A6620">
            <v>36641</v>
          </cell>
          <cell r="B6620" t="str">
            <v>AGG-GAS-IDX</v>
          </cell>
          <cell r="C6620" t="str">
            <v>NG-NYMEX</v>
          </cell>
          <cell r="D6620" t="str">
            <v>FT-WEST-IDX</v>
          </cell>
          <cell r="E6620" t="str">
            <v>I</v>
          </cell>
          <cell r="F6620">
            <v>38231</v>
          </cell>
          <cell r="G6620">
            <v>1027151</v>
          </cell>
          <cell r="H6620">
            <v>-18175</v>
          </cell>
        </row>
        <row r="6621">
          <cell r="A6621">
            <v>36641</v>
          </cell>
          <cell r="B6621" t="str">
            <v>AGG-GAS-IDX</v>
          </cell>
          <cell r="C6621" t="str">
            <v>NG-NYMEX</v>
          </cell>
          <cell r="D6621" t="str">
            <v>FT-WEST-IDX</v>
          </cell>
          <cell r="E6621" t="str">
            <v>I</v>
          </cell>
          <cell r="F6621">
            <v>38261</v>
          </cell>
          <cell r="G6621">
            <v>1052116</v>
          </cell>
          <cell r="H6621">
            <v>-18670</v>
          </cell>
        </row>
        <row r="6622">
          <cell r="A6622">
            <v>36641</v>
          </cell>
          <cell r="B6622" t="str">
            <v>AGG-GAS-IDX</v>
          </cell>
          <cell r="C6622" t="str">
            <v>NG-NYMEX</v>
          </cell>
          <cell r="D6622" t="str">
            <v>FT-WEST-IDX</v>
          </cell>
          <cell r="E6622" t="str">
            <v>I</v>
          </cell>
          <cell r="F6622">
            <v>38292</v>
          </cell>
          <cell r="G6622">
            <v>1122648</v>
          </cell>
          <cell r="H6622">
            <v>-28840</v>
          </cell>
        </row>
        <row r="6623">
          <cell r="A6623">
            <v>36641</v>
          </cell>
          <cell r="B6623" t="str">
            <v>AGG-GAS-IDX</v>
          </cell>
          <cell r="C6623" t="str">
            <v>NG-NYMEX</v>
          </cell>
          <cell r="D6623" t="str">
            <v>FT-WEST-IDX</v>
          </cell>
          <cell r="E6623" t="str">
            <v>I</v>
          </cell>
          <cell r="F6623">
            <v>38322</v>
          </cell>
          <cell r="G6623">
            <v>1151317</v>
          </cell>
          <cell r="H6623">
            <v>-29626</v>
          </cell>
        </row>
        <row r="6624">
          <cell r="A6624">
            <v>36641</v>
          </cell>
          <cell r="B6624" t="str">
            <v>AGG-GAS-IDX</v>
          </cell>
          <cell r="C6624" t="str">
            <v>NG-NYMEX</v>
          </cell>
          <cell r="D6624" t="str">
            <v>FT-WEST-IDX</v>
          </cell>
          <cell r="E6624" t="str">
            <v>I</v>
          </cell>
          <cell r="F6624">
            <v>38353</v>
          </cell>
          <cell r="G6624">
            <v>1143252</v>
          </cell>
          <cell r="H6624">
            <v>-29445</v>
          </cell>
        </row>
        <row r="6625">
          <cell r="A6625">
            <v>36641</v>
          </cell>
          <cell r="B6625" t="str">
            <v>AGG-GAS-IDX</v>
          </cell>
          <cell r="C6625" t="str">
            <v>NG-NYMEX</v>
          </cell>
          <cell r="D6625" t="str">
            <v>FT-WEST-IDX</v>
          </cell>
          <cell r="E6625" t="str">
            <v>I</v>
          </cell>
          <cell r="F6625">
            <v>38384</v>
          </cell>
          <cell r="G6625">
            <v>1035766</v>
          </cell>
          <cell r="H6625">
            <v>-26433</v>
          </cell>
        </row>
        <row r="6626">
          <cell r="A6626">
            <v>36641</v>
          </cell>
          <cell r="B6626" t="str">
            <v>AGG-GAS-IDX</v>
          </cell>
          <cell r="C6626" t="str">
            <v>NG-NYMEX</v>
          </cell>
          <cell r="D6626" t="str">
            <v>FT-WEST-IDX</v>
          </cell>
          <cell r="E6626" t="str">
            <v>I</v>
          </cell>
          <cell r="F6626">
            <v>38412</v>
          </cell>
          <cell r="G6626">
            <v>1131012</v>
          </cell>
          <cell r="H6626">
            <v>-29103</v>
          </cell>
        </row>
        <row r="6627">
          <cell r="A6627">
            <v>36641</v>
          </cell>
          <cell r="B6627" t="str">
            <v>AGG-GAS-IDX</v>
          </cell>
          <cell r="C6627" t="str">
            <v>NG-NYMEX</v>
          </cell>
          <cell r="D6627" t="str">
            <v>FT-WEST-IDX</v>
          </cell>
          <cell r="E6627" t="str">
            <v>I</v>
          </cell>
          <cell r="F6627">
            <v>38443</v>
          </cell>
          <cell r="G6627">
            <v>1087594</v>
          </cell>
          <cell r="H6627">
            <v>-8979</v>
          </cell>
        </row>
        <row r="6628">
          <cell r="A6628">
            <v>36641</v>
          </cell>
          <cell r="B6628" t="str">
            <v>AGG-GAS-IDX</v>
          </cell>
          <cell r="C6628" t="str">
            <v>NG-NYMEX</v>
          </cell>
          <cell r="D6628" t="str">
            <v>FT-WEST-IDX</v>
          </cell>
          <cell r="E6628" t="str">
            <v>I</v>
          </cell>
          <cell r="F6628">
            <v>38473</v>
          </cell>
          <cell r="G6628">
            <v>1117435</v>
          </cell>
          <cell r="H6628">
            <v>-9223</v>
          </cell>
        </row>
        <row r="6629">
          <cell r="A6629">
            <v>36641</v>
          </cell>
          <cell r="B6629" t="str">
            <v>AGG-GAS-IDX</v>
          </cell>
          <cell r="C6629" t="str">
            <v>NG-NYMEX</v>
          </cell>
          <cell r="D6629" t="str">
            <v>FT-WEST-IDX</v>
          </cell>
          <cell r="E6629" t="str">
            <v>I</v>
          </cell>
          <cell r="F6629">
            <v>38504</v>
          </cell>
          <cell r="G6629">
            <v>867818</v>
          </cell>
          <cell r="H6629">
            <v>-6784</v>
          </cell>
        </row>
        <row r="6630">
          <cell r="A6630">
            <v>36641</v>
          </cell>
          <cell r="B6630" t="str">
            <v>AGG-GAS-IDX</v>
          </cell>
          <cell r="C6630" t="str">
            <v>NG-NYMEX</v>
          </cell>
          <cell r="D6630" t="str">
            <v>FT-WEST-IDX</v>
          </cell>
          <cell r="E6630" t="str">
            <v>I</v>
          </cell>
          <cell r="F6630">
            <v>38534</v>
          </cell>
          <cell r="G6630">
            <v>889609</v>
          </cell>
          <cell r="H6630">
            <v>-6968</v>
          </cell>
        </row>
        <row r="6631">
          <cell r="A6631">
            <v>36641</v>
          </cell>
          <cell r="B6631" t="str">
            <v>AGG-GAS-IDX</v>
          </cell>
          <cell r="C6631" t="str">
            <v>NG-NYMEX</v>
          </cell>
          <cell r="D6631" t="str">
            <v>FT-WEST-IDX</v>
          </cell>
          <cell r="E6631" t="str">
            <v>I</v>
          </cell>
          <cell r="F6631">
            <v>38565</v>
          </cell>
          <cell r="G6631">
            <v>883166</v>
          </cell>
          <cell r="H6631">
            <v>-6925</v>
          </cell>
        </row>
        <row r="6632">
          <cell r="A6632">
            <v>36641</v>
          </cell>
          <cell r="B6632" t="str">
            <v>AGG-GAS-IDX</v>
          </cell>
          <cell r="C6632" t="str">
            <v>NG-NYMEX</v>
          </cell>
          <cell r="D6632" t="str">
            <v>FT-WEST-IDX</v>
          </cell>
          <cell r="E6632" t="str">
            <v>I</v>
          </cell>
          <cell r="F6632">
            <v>38596</v>
          </cell>
          <cell r="G6632">
            <v>853119</v>
          </cell>
          <cell r="H6632">
            <v>-6661</v>
          </cell>
        </row>
        <row r="6633">
          <cell r="A6633">
            <v>36641</v>
          </cell>
          <cell r="B6633" t="str">
            <v>AGG-GAS-IDX</v>
          </cell>
          <cell r="C6633" t="str">
            <v>NG-NYMEX</v>
          </cell>
          <cell r="D6633" t="str">
            <v>FT-WEST-IDX</v>
          </cell>
          <cell r="E6633" t="str">
            <v>I</v>
          </cell>
          <cell r="F6633">
            <v>38626</v>
          </cell>
          <cell r="G6633">
            <v>873521</v>
          </cell>
          <cell r="H6633">
            <v>-6842</v>
          </cell>
        </row>
        <row r="6634">
          <cell r="A6634">
            <v>36641</v>
          </cell>
          <cell r="B6634" t="str">
            <v>AGG-GAS-IDX</v>
          </cell>
          <cell r="C6634" t="str">
            <v>NG-NYMEX</v>
          </cell>
          <cell r="D6634" t="str">
            <v>FT-WEST-IDX</v>
          </cell>
          <cell r="E6634" t="str">
            <v>I</v>
          </cell>
          <cell r="F6634">
            <v>38657</v>
          </cell>
          <cell r="G6634">
            <v>639390</v>
          </cell>
          <cell r="H6634">
            <v>-4556</v>
          </cell>
        </row>
        <row r="6635">
          <cell r="A6635">
            <v>36641</v>
          </cell>
          <cell r="B6635" t="str">
            <v>AGG-GAS-IDX</v>
          </cell>
          <cell r="C6635" t="str">
            <v>NG-NYMEX</v>
          </cell>
          <cell r="D6635" t="str">
            <v>FT-WEST-IDX</v>
          </cell>
          <cell r="E6635" t="str">
            <v>I</v>
          </cell>
          <cell r="F6635">
            <v>38687</v>
          </cell>
          <cell r="G6635">
            <v>655009</v>
          </cell>
          <cell r="H6635">
            <v>-4680</v>
          </cell>
        </row>
        <row r="6636">
          <cell r="A6636">
            <v>36641</v>
          </cell>
          <cell r="B6636" t="str">
            <v>AGG-GAS-IDX</v>
          </cell>
          <cell r="C6636" t="str">
            <v>NG-NYMEX</v>
          </cell>
          <cell r="D6636" t="str">
            <v>FT-WEST-IDX</v>
          </cell>
          <cell r="E6636" t="str">
            <v>I</v>
          </cell>
          <cell r="F6636">
            <v>38718</v>
          </cell>
          <cell r="G6636">
            <v>650022</v>
          </cell>
          <cell r="H6636">
            <v>15136</v>
          </cell>
        </row>
        <row r="6637">
          <cell r="A6637">
            <v>36641</v>
          </cell>
          <cell r="B6637" t="str">
            <v>AGG-GAS-IDX</v>
          </cell>
          <cell r="C6637" t="str">
            <v>NG-NYMEX</v>
          </cell>
          <cell r="D6637" t="str">
            <v>FT-WEST-IDX</v>
          </cell>
          <cell r="E6637" t="str">
            <v>I</v>
          </cell>
          <cell r="F6637">
            <v>38749</v>
          </cell>
          <cell r="G6637">
            <v>592308</v>
          </cell>
          <cell r="H6637">
            <v>14080</v>
          </cell>
        </row>
        <row r="6638">
          <cell r="A6638">
            <v>36641</v>
          </cell>
          <cell r="B6638" t="str">
            <v>AGG-GAS-IDX</v>
          </cell>
          <cell r="C6638" t="str">
            <v>NG-NYMEX</v>
          </cell>
          <cell r="D6638" t="str">
            <v>FT-WEST-IDX</v>
          </cell>
          <cell r="E6638" t="str">
            <v>I</v>
          </cell>
          <cell r="F6638">
            <v>38777</v>
          </cell>
          <cell r="G6638">
            <v>640533</v>
          </cell>
          <cell r="H6638">
            <v>24081</v>
          </cell>
        </row>
        <row r="6639">
          <cell r="A6639">
            <v>36641</v>
          </cell>
          <cell r="B6639" t="str">
            <v>AGG-GAS-IDX</v>
          </cell>
          <cell r="C6639" t="str">
            <v>NG-NYMEX</v>
          </cell>
          <cell r="D6639" t="str">
            <v>FT-WEST-IDX</v>
          </cell>
          <cell r="E6639" t="str">
            <v>I</v>
          </cell>
          <cell r="F6639">
            <v>38808</v>
          </cell>
          <cell r="G6639">
            <v>621415</v>
          </cell>
          <cell r="H6639">
            <v>23254</v>
          </cell>
        </row>
        <row r="6640">
          <cell r="A6640">
            <v>36641</v>
          </cell>
          <cell r="B6640" t="str">
            <v>AGG-GAS-IDX</v>
          </cell>
          <cell r="C6640" t="str">
            <v>NG-NYMEX</v>
          </cell>
          <cell r="D6640" t="str">
            <v>FT-WEST-IDX</v>
          </cell>
          <cell r="E6640" t="str">
            <v>I</v>
          </cell>
          <cell r="F6640">
            <v>38838</v>
          </cell>
          <cell r="G6640">
            <v>634677</v>
          </cell>
          <cell r="H6640">
            <v>23727</v>
          </cell>
        </row>
        <row r="6641">
          <cell r="A6641">
            <v>36641</v>
          </cell>
          <cell r="B6641" t="str">
            <v>AGG-GAS-IDX</v>
          </cell>
          <cell r="C6641" t="str">
            <v>NG-NYMEX</v>
          </cell>
          <cell r="D6641" t="str">
            <v>FT-WEST-IDX</v>
          </cell>
          <cell r="E6641" t="str">
            <v>I</v>
          </cell>
          <cell r="F6641">
            <v>38869</v>
          </cell>
          <cell r="G6641">
            <v>613906</v>
          </cell>
          <cell r="H6641">
            <v>22730</v>
          </cell>
        </row>
        <row r="6642">
          <cell r="A6642">
            <v>36641</v>
          </cell>
          <cell r="B6642" t="str">
            <v>AGG-GAS-IDX</v>
          </cell>
          <cell r="C6642" t="str">
            <v>NG-NYMEX</v>
          </cell>
          <cell r="D6642" t="str">
            <v>FT-WEST-IDX</v>
          </cell>
          <cell r="E6642" t="str">
            <v>I</v>
          </cell>
          <cell r="F6642">
            <v>38899</v>
          </cell>
          <cell r="G6642">
            <v>627003</v>
          </cell>
          <cell r="H6642">
            <v>22009</v>
          </cell>
        </row>
        <row r="6643">
          <cell r="A6643">
            <v>36641</v>
          </cell>
          <cell r="B6643" t="str">
            <v>AGG-GAS-IDX</v>
          </cell>
          <cell r="C6643" t="str">
            <v>NG-NYMEX</v>
          </cell>
          <cell r="D6643" t="str">
            <v>FT-WEST-IDX</v>
          </cell>
          <cell r="E6643" t="str">
            <v>I</v>
          </cell>
          <cell r="F6643">
            <v>38930</v>
          </cell>
          <cell r="G6643">
            <v>624059</v>
          </cell>
          <cell r="H6643">
            <v>21119</v>
          </cell>
        </row>
        <row r="6644">
          <cell r="A6644">
            <v>36641</v>
          </cell>
          <cell r="B6644" t="str">
            <v>AGG-GAS-IDX</v>
          </cell>
          <cell r="C6644" t="str">
            <v>NG-NYMEX</v>
          </cell>
          <cell r="D6644" t="str">
            <v>FT-WEST-IDX</v>
          </cell>
          <cell r="E6644" t="str">
            <v>I</v>
          </cell>
          <cell r="F6644">
            <v>38961</v>
          </cell>
          <cell r="G6644">
            <v>602737</v>
          </cell>
          <cell r="H6644">
            <v>19720</v>
          </cell>
        </row>
        <row r="6645">
          <cell r="A6645">
            <v>36641</v>
          </cell>
          <cell r="B6645" t="str">
            <v>AGG-GAS-IDX</v>
          </cell>
          <cell r="C6645" t="str">
            <v>NG-NYMEX</v>
          </cell>
          <cell r="D6645" t="str">
            <v>FT-WEST-IDX</v>
          </cell>
          <cell r="E6645" t="str">
            <v>I</v>
          </cell>
          <cell r="F6645">
            <v>38991</v>
          </cell>
          <cell r="G6645">
            <v>615590</v>
          </cell>
          <cell r="H6645">
            <v>19649</v>
          </cell>
        </row>
        <row r="6646">
          <cell r="A6646">
            <v>36641</v>
          </cell>
          <cell r="B6646" t="str">
            <v>AGG-GAS-IDX</v>
          </cell>
          <cell r="C6646" t="str">
            <v>NG-NYMEX</v>
          </cell>
          <cell r="D6646" t="str">
            <v>FT-WEST-IDX</v>
          </cell>
          <cell r="E6646" t="str">
            <v>I</v>
          </cell>
          <cell r="F6646">
            <v>39022</v>
          </cell>
          <cell r="G6646">
            <v>594528</v>
          </cell>
          <cell r="H6646">
            <v>15175</v>
          </cell>
        </row>
        <row r="6647">
          <cell r="A6647">
            <v>36641</v>
          </cell>
          <cell r="B6647" t="str">
            <v>AGG-GAS-IDX</v>
          </cell>
          <cell r="C6647" t="str">
            <v>NG-NYMEX</v>
          </cell>
          <cell r="D6647" t="str">
            <v>FT-WEST-IDX</v>
          </cell>
          <cell r="E6647" t="str">
            <v>I</v>
          </cell>
          <cell r="F6647">
            <v>39052</v>
          </cell>
          <cell r="G6647">
            <v>609027</v>
          </cell>
          <cell r="H6647">
            <v>14353</v>
          </cell>
        </row>
        <row r="6648">
          <cell r="A6648">
            <v>36641</v>
          </cell>
          <cell r="B6648" t="str">
            <v>AGG-GAS-IDX</v>
          </cell>
          <cell r="C6648" t="str">
            <v>NG-NYMEX</v>
          </cell>
          <cell r="D6648" t="str">
            <v>FT-WEST-IDX</v>
          </cell>
          <cell r="E6648" t="str">
            <v>I</v>
          </cell>
          <cell r="F6648">
            <v>39083</v>
          </cell>
          <cell r="G6648">
            <v>450610</v>
          </cell>
          <cell r="H6648">
            <v>13598</v>
          </cell>
        </row>
        <row r="6649">
          <cell r="A6649">
            <v>36641</v>
          </cell>
          <cell r="B6649" t="str">
            <v>AGG-GAS-IDX</v>
          </cell>
          <cell r="C6649" t="str">
            <v>NG-NYMEX</v>
          </cell>
          <cell r="D6649" t="str">
            <v>FT-WEST-IDX</v>
          </cell>
          <cell r="E6649" t="str">
            <v>I</v>
          </cell>
          <cell r="F6649">
            <v>39114</v>
          </cell>
          <cell r="G6649">
            <v>412666</v>
          </cell>
          <cell r="H6649">
            <v>13048</v>
          </cell>
        </row>
        <row r="6650">
          <cell r="A6650">
            <v>36641</v>
          </cell>
          <cell r="B6650" t="str">
            <v>AGG-GAS-IDX</v>
          </cell>
          <cell r="C6650" t="str">
            <v>NG-NYMEX</v>
          </cell>
          <cell r="D6650" t="str">
            <v>FT-WEST-IDX</v>
          </cell>
          <cell r="E6650" t="str">
            <v>I</v>
          </cell>
          <cell r="F6650">
            <v>39142</v>
          </cell>
          <cell r="G6650">
            <v>446200</v>
          </cell>
          <cell r="H6650">
            <v>22027</v>
          </cell>
        </row>
        <row r="6651">
          <cell r="A6651">
            <v>36641</v>
          </cell>
          <cell r="B6651" t="str">
            <v>AGG-GAS-IDX</v>
          </cell>
          <cell r="C6651" t="str">
            <v>NG-NYMEX</v>
          </cell>
          <cell r="D6651" t="str">
            <v>FT-WEST-IDX</v>
          </cell>
          <cell r="E6651" t="str">
            <v>I</v>
          </cell>
          <cell r="F6651">
            <v>39173</v>
          </cell>
          <cell r="G6651">
            <v>428926</v>
          </cell>
          <cell r="H6651">
            <v>21262</v>
          </cell>
        </row>
        <row r="6652">
          <cell r="A6652">
            <v>36641</v>
          </cell>
          <cell r="B6652" t="str">
            <v>AGG-GAS-IDX</v>
          </cell>
          <cell r="C6652" t="str">
            <v>NG-NYMEX</v>
          </cell>
          <cell r="D6652" t="str">
            <v>FT-WEST-IDX</v>
          </cell>
          <cell r="E6652" t="str">
            <v>I</v>
          </cell>
          <cell r="F6652">
            <v>39203</v>
          </cell>
          <cell r="G6652">
            <v>440780</v>
          </cell>
          <cell r="H6652">
            <v>21692</v>
          </cell>
        </row>
        <row r="6653">
          <cell r="A6653">
            <v>36641</v>
          </cell>
          <cell r="B6653" t="str">
            <v>AGG-GAS-IDX</v>
          </cell>
          <cell r="C6653" t="str">
            <v>NG-NYMEX</v>
          </cell>
          <cell r="D6653" t="str">
            <v>FT-WEST-IDX</v>
          </cell>
          <cell r="E6653" t="str">
            <v>I</v>
          </cell>
          <cell r="F6653">
            <v>39234</v>
          </cell>
          <cell r="G6653">
            <v>425479</v>
          </cell>
          <cell r="H6653">
            <v>20502</v>
          </cell>
        </row>
        <row r="6654">
          <cell r="A6654">
            <v>36641</v>
          </cell>
          <cell r="B6654" t="str">
            <v>AGG-GAS-IDX</v>
          </cell>
          <cell r="C6654" t="str">
            <v>NG-NYMEX</v>
          </cell>
          <cell r="D6654" t="str">
            <v>FT-WEST-IDX</v>
          </cell>
          <cell r="E6654" t="str">
            <v>I</v>
          </cell>
          <cell r="F6654">
            <v>39264</v>
          </cell>
          <cell r="G6654">
            <v>435477</v>
          </cell>
          <cell r="H6654">
            <v>19679</v>
          </cell>
        </row>
        <row r="6655">
          <cell r="A6655">
            <v>36641</v>
          </cell>
          <cell r="B6655" t="str">
            <v>AGG-GAS-IDX</v>
          </cell>
          <cell r="C6655" t="str">
            <v>NG-NYMEX</v>
          </cell>
          <cell r="D6655" t="str">
            <v>FT-WEST-IDX</v>
          </cell>
          <cell r="E6655" t="str">
            <v>I</v>
          </cell>
          <cell r="F6655">
            <v>39295</v>
          </cell>
          <cell r="G6655">
            <v>431947</v>
          </cell>
          <cell r="H6655">
            <v>18795</v>
          </cell>
        </row>
        <row r="6656">
          <cell r="A6656">
            <v>36641</v>
          </cell>
          <cell r="B6656" t="str">
            <v>AGG-GAS-IDX</v>
          </cell>
          <cell r="C6656" t="str">
            <v>NG-NYMEX</v>
          </cell>
          <cell r="D6656" t="str">
            <v>FT-WEST-IDX</v>
          </cell>
          <cell r="E6656" t="str">
            <v>I</v>
          </cell>
          <cell r="F6656">
            <v>39326</v>
          </cell>
          <cell r="G6656">
            <v>418631</v>
          </cell>
          <cell r="H6656">
            <v>17568</v>
          </cell>
        </row>
        <row r="6657">
          <cell r="A6657">
            <v>36641</v>
          </cell>
          <cell r="B6657" t="str">
            <v>AGG-GAS-IDX</v>
          </cell>
          <cell r="C6657" t="str">
            <v>NG-NYMEX</v>
          </cell>
          <cell r="D6657" t="str">
            <v>FT-WEST-IDX</v>
          </cell>
          <cell r="E6657" t="str">
            <v>I</v>
          </cell>
          <cell r="F6657">
            <v>39356</v>
          </cell>
          <cell r="G6657">
            <v>427593</v>
          </cell>
          <cell r="H6657">
            <v>17628</v>
          </cell>
        </row>
        <row r="6658">
          <cell r="A6658">
            <v>36641</v>
          </cell>
          <cell r="B6658" t="str">
            <v>AGG-GAS-IDX</v>
          </cell>
          <cell r="C6658" t="str">
            <v>NG-NYMEX</v>
          </cell>
          <cell r="D6658" t="str">
            <v>FT-WEST-IDX</v>
          </cell>
          <cell r="E6658" t="str">
            <v>I</v>
          </cell>
          <cell r="F6658">
            <v>39387</v>
          </cell>
          <cell r="G6658">
            <v>412746</v>
          </cell>
          <cell r="H6658">
            <v>13677</v>
          </cell>
        </row>
        <row r="6659">
          <cell r="A6659">
            <v>36641</v>
          </cell>
          <cell r="B6659" t="str">
            <v>AGG-GAS-IDX</v>
          </cell>
          <cell r="C6659" t="str">
            <v>NG-NYMEX</v>
          </cell>
          <cell r="D6659" t="str">
            <v>FT-WEST-IDX</v>
          </cell>
          <cell r="E6659" t="str">
            <v>I</v>
          </cell>
          <cell r="F6659">
            <v>39417</v>
          </cell>
          <cell r="G6659">
            <v>422440</v>
          </cell>
          <cell r="H6659">
            <v>12830</v>
          </cell>
        </row>
        <row r="6660">
          <cell r="A6660">
            <v>36641</v>
          </cell>
          <cell r="B6660" t="str">
            <v>AGG-GAS-IDX</v>
          </cell>
          <cell r="C6660" t="str">
            <v>NG-NYMEX</v>
          </cell>
          <cell r="D6660" t="str">
            <v>FT-WEST-IDX</v>
          </cell>
          <cell r="E6660" t="str">
            <v>I</v>
          </cell>
          <cell r="F6660">
            <v>39448</v>
          </cell>
          <cell r="G6660">
            <v>419013</v>
          </cell>
          <cell r="H6660">
            <v>3825</v>
          </cell>
        </row>
        <row r="6661">
          <cell r="A6661">
            <v>36641</v>
          </cell>
          <cell r="B6661" t="str">
            <v>AGG-GAS-IDX</v>
          </cell>
          <cell r="C6661" t="str">
            <v>NG-NYMEX</v>
          </cell>
          <cell r="D6661" t="str">
            <v>FT-WEST-IDX</v>
          </cell>
          <cell r="E6661" t="str">
            <v>I</v>
          </cell>
          <cell r="F6661">
            <v>39479</v>
          </cell>
          <cell r="G6661">
            <v>394919</v>
          </cell>
          <cell r="H6661">
            <v>3744</v>
          </cell>
        </row>
        <row r="6662">
          <cell r="A6662">
            <v>36641</v>
          </cell>
          <cell r="B6662" t="str">
            <v>AGG-GAS-IDX</v>
          </cell>
          <cell r="C6662" t="str">
            <v>NG-NYMEX</v>
          </cell>
          <cell r="D6662" t="str">
            <v>FT-WEST-IDX</v>
          </cell>
          <cell r="E6662" t="str">
            <v>I</v>
          </cell>
          <cell r="F6662">
            <v>39508</v>
          </cell>
          <cell r="G6662">
            <v>414864</v>
          </cell>
          <cell r="H6662">
            <v>6745</v>
          </cell>
        </row>
        <row r="6663">
          <cell r="A6663">
            <v>36641</v>
          </cell>
          <cell r="B6663" t="str">
            <v>AGG-GAS-IDX</v>
          </cell>
          <cell r="C6663" t="str">
            <v>NG-NYMEX</v>
          </cell>
          <cell r="D6663" t="str">
            <v>FT-WEST-IDX</v>
          </cell>
          <cell r="E6663" t="str">
            <v>I</v>
          </cell>
          <cell r="F6663">
            <v>39539</v>
          </cell>
          <cell r="G6663">
            <v>399638</v>
          </cell>
          <cell r="H6663">
            <v>6424</v>
          </cell>
        </row>
        <row r="6664">
          <cell r="A6664">
            <v>36641</v>
          </cell>
          <cell r="B6664" t="str">
            <v>AGG-GAS-IDX</v>
          </cell>
          <cell r="C6664" t="str">
            <v>NG-NYMEX</v>
          </cell>
          <cell r="D6664" t="str">
            <v>FT-WEST-IDX</v>
          </cell>
          <cell r="E6664" t="str">
            <v>I</v>
          </cell>
          <cell r="F6664">
            <v>39569</v>
          </cell>
          <cell r="G6664">
            <v>409858</v>
          </cell>
          <cell r="H6664">
            <v>6404</v>
          </cell>
        </row>
        <row r="6665">
          <cell r="A6665">
            <v>36641</v>
          </cell>
          <cell r="B6665" t="str">
            <v>AGG-GAS-IDX</v>
          </cell>
          <cell r="C6665" t="str">
            <v>NG-NYMEX</v>
          </cell>
          <cell r="D6665" t="str">
            <v>FT-WEST-IDX</v>
          </cell>
          <cell r="E6665" t="str">
            <v>I</v>
          </cell>
          <cell r="F6665">
            <v>39600</v>
          </cell>
          <cell r="G6665">
            <v>395622</v>
          </cell>
          <cell r="H6665">
            <v>5388</v>
          </cell>
        </row>
        <row r="6666">
          <cell r="A6666">
            <v>36641</v>
          </cell>
          <cell r="B6666" t="str">
            <v>AGG-GAS-IDX</v>
          </cell>
          <cell r="C6666" t="str">
            <v>NG-NYMEX</v>
          </cell>
          <cell r="D6666" t="str">
            <v>FT-WEST-IDX</v>
          </cell>
          <cell r="E6666" t="str">
            <v>I</v>
          </cell>
          <cell r="F6666">
            <v>39630</v>
          </cell>
          <cell r="G6666">
            <v>404910</v>
          </cell>
          <cell r="H6666">
            <v>4621</v>
          </cell>
        </row>
        <row r="6667">
          <cell r="A6667">
            <v>36641</v>
          </cell>
          <cell r="B6667" t="str">
            <v>AGG-GAS-IDX</v>
          </cell>
          <cell r="C6667" t="str">
            <v>NG-NYMEX</v>
          </cell>
          <cell r="D6667" t="str">
            <v>FT-WEST-IDX</v>
          </cell>
          <cell r="E6667" t="str">
            <v>I</v>
          </cell>
          <cell r="F6667">
            <v>39661</v>
          </cell>
          <cell r="G6667">
            <v>401620</v>
          </cell>
          <cell r="H6667">
            <v>4707</v>
          </cell>
        </row>
        <row r="6668">
          <cell r="A6668">
            <v>36641</v>
          </cell>
          <cell r="B6668" t="str">
            <v>AGG-GAS-IDX</v>
          </cell>
          <cell r="C6668" t="str">
            <v>NG-NYMEX</v>
          </cell>
          <cell r="D6668" t="str">
            <v>FT-WEST-IDX</v>
          </cell>
          <cell r="E6668" t="str">
            <v>I</v>
          </cell>
          <cell r="F6668">
            <v>39692</v>
          </cell>
          <cell r="G6668">
            <v>389230</v>
          </cell>
          <cell r="H6668">
            <v>4206</v>
          </cell>
        </row>
        <row r="6669">
          <cell r="A6669">
            <v>36641</v>
          </cell>
          <cell r="B6669" t="str">
            <v>AGG-GAS-IDX</v>
          </cell>
          <cell r="C6669" t="str">
            <v>NG-NYMEX</v>
          </cell>
          <cell r="D6669" t="str">
            <v>FT-WEST-IDX</v>
          </cell>
          <cell r="E6669" t="str">
            <v>I</v>
          </cell>
          <cell r="F6669">
            <v>39722</v>
          </cell>
          <cell r="G6669">
            <v>397554</v>
          </cell>
          <cell r="H6669">
            <v>0</v>
          </cell>
        </row>
        <row r="6670">
          <cell r="A6670">
            <v>36641</v>
          </cell>
          <cell r="B6670" t="str">
            <v>AGG-GAS-IDX</v>
          </cell>
          <cell r="C6670" t="str">
            <v>NG-NYMEX</v>
          </cell>
          <cell r="D6670" t="str">
            <v>FT-WEST-IDX</v>
          </cell>
          <cell r="E6670" t="str">
            <v>I</v>
          </cell>
          <cell r="F6670">
            <v>39753</v>
          </cell>
          <cell r="G6670">
            <v>-226610</v>
          </cell>
          <cell r="H6670">
            <v>0</v>
          </cell>
        </row>
        <row r="6671">
          <cell r="A6671">
            <v>36641</v>
          </cell>
          <cell r="B6671" t="str">
            <v>AGG-GAS-IDX</v>
          </cell>
          <cell r="C6671" t="str">
            <v>NG-NYMEX</v>
          </cell>
          <cell r="D6671" t="str">
            <v>FT-WEST-IDX</v>
          </cell>
          <cell r="E6671" t="str">
            <v>I</v>
          </cell>
          <cell r="F6671">
            <v>39783</v>
          </cell>
          <cell r="G6671">
            <v>-234187</v>
          </cell>
          <cell r="H6671">
            <v>0</v>
          </cell>
        </row>
        <row r="6672">
          <cell r="A6672">
            <v>36641</v>
          </cell>
          <cell r="B6672" t="str">
            <v>AGG-GAS-IDX</v>
          </cell>
          <cell r="C6672" t="str">
            <v>NG-NYMEX</v>
          </cell>
          <cell r="D6672" t="str">
            <v>FT-WEST-IDX</v>
          </cell>
          <cell r="E6672" t="str">
            <v>I</v>
          </cell>
          <cell r="F6672">
            <v>39814</v>
          </cell>
          <cell r="G6672">
            <v>-233517</v>
          </cell>
          <cell r="H6672">
            <v>0</v>
          </cell>
        </row>
        <row r="6673">
          <cell r="A6673">
            <v>36641</v>
          </cell>
          <cell r="B6673" t="str">
            <v>AGG-GAS-IDX</v>
          </cell>
          <cell r="C6673" t="str">
            <v>NG-NYMEX</v>
          </cell>
          <cell r="D6673" t="str">
            <v>FT-WEST-IDX</v>
          </cell>
          <cell r="E6673" t="str">
            <v>I</v>
          </cell>
          <cell r="F6673">
            <v>39845</v>
          </cell>
          <cell r="G6673">
            <v>-202544</v>
          </cell>
          <cell r="H6673">
            <v>0</v>
          </cell>
        </row>
        <row r="6674">
          <cell r="A6674">
            <v>36641</v>
          </cell>
          <cell r="B6674" t="str">
            <v>AGG-GAS-IDX</v>
          </cell>
          <cell r="C6674" t="str">
            <v>NG-NYMEX</v>
          </cell>
          <cell r="D6674" t="str">
            <v>FT-WEST-IDX</v>
          </cell>
          <cell r="E6674" t="str">
            <v>I</v>
          </cell>
          <cell r="F6674">
            <v>39873</v>
          </cell>
          <cell r="G6674">
            <v>-230019</v>
          </cell>
          <cell r="H6674">
            <v>0</v>
          </cell>
        </row>
        <row r="6675">
          <cell r="A6675">
            <v>36641</v>
          </cell>
          <cell r="B6675" t="str">
            <v>AGG-GAS-IDX</v>
          </cell>
          <cell r="C6675" t="str">
            <v>NG-NYMEX</v>
          </cell>
          <cell r="D6675" t="str">
            <v>FT-WEST-IDX</v>
          </cell>
          <cell r="E6675" t="str">
            <v>I</v>
          </cell>
          <cell r="F6675">
            <v>39904</v>
          </cell>
          <cell r="G6675">
            <v>-221403</v>
          </cell>
          <cell r="H6675">
            <v>0</v>
          </cell>
        </row>
        <row r="6676">
          <cell r="A6676">
            <v>36641</v>
          </cell>
          <cell r="B6676" t="str">
            <v>AGG-GAS-IDX</v>
          </cell>
          <cell r="C6676" t="str">
            <v>NG-NYMEX</v>
          </cell>
          <cell r="D6676" t="str">
            <v>FT-WEST-IDX</v>
          </cell>
          <cell r="E6676" t="str">
            <v>I</v>
          </cell>
          <cell r="F6676">
            <v>39934</v>
          </cell>
          <cell r="G6676">
            <v>-227234</v>
          </cell>
          <cell r="H6676">
            <v>0</v>
          </cell>
        </row>
        <row r="6677">
          <cell r="A6677">
            <v>36641</v>
          </cell>
          <cell r="B6677" t="str">
            <v>AGG-GAS-IDX</v>
          </cell>
          <cell r="C6677" t="str">
            <v>NG-NYMEX</v>
          </cell>
          <cell r="D6677" t="str">
            <v>FT-WEST-IDX</v>
          </cell>
          <cell r="E6677" t="str">
            <v>I</v>
          </cell>
          <cell r="F6677">
            <v>39965</v>
          </cell>
          <cell r="G6677">
            <v>-217220</v>
          </cell>
          <cell r="H6677">
            <v>0</v>
          </cell>
        </row>
        <row r="6678">
          <cell r="A6678">
            <v>36641</v>
          </cell>
          <cell r="B6678" t="str">
            <v>AGG-GAS-IDX</v>
          </cell>
          <cell r="C6678" t="str">
            <v>NG-NYMEX</v>
          </cell>
          <cell r="D6678" t="str">
            <v>FT-WEST-IDX</v>
          </cell>
          <cell r="E6678" t="str">
            <v>I</v>
          </cell>
          <cell r="F6678">
            <v>39995</v>
          </cell>
          <cell r="G6678">
            <v>-224481</v>
          </cell>
          <cell r="H6678">
            <v>0</v>
          </cell>
        </row>
        <row r="6679">
          <cell r="A6679">
            <v>36641</v>
          </cell>
          <cell r="B6679" t="str">
            <v>AGG-GAS-IDX</v>
          </cell>
          <cell r="C6679" t="str">
            <v>NG-NYMEX</v>
          </cell>
          <cell r="D6679" t="str">
            <v>FT-WEST-IDX</v>
          </cell>
          <cell r="E6679" t="str">
            <v>I</v>
          </cell>
          <cell r="F6679">
            <v>40026</v>
          </cell>
          <cell r="G6679">
            <v>-223835</v>
          </cell>
          <cell r="H6679">
            <v>0</v>
          </cell>
        </row>
        <row r="6680">
          <cell r="A6680">
            <v>36641</v>
          </cell>
          <cell r="B6680" t="str">
            <v>AGG-GAS-IDX</v>
          </cell>
          <cell r="C6680" t="str">
            <v>NG-NYMEX</v>
          </cell>
          <cell r="D6680" t="str">
            <v>FT-WEST-IDX</v>
          </cell>
          <cell r="E6680" t="str">
            <v>I</v>
          </cell>
          <cell r="F6680">
            <v>40057</v>
          </cell>
          <cell r="G6680">
            <v>-212525</v>
          </cell>
          <cell r="H6680">
            <v>0</v>
          </cell>
        </row>
        <row r="6681">
          <cell r="A6681">
            <v>36641</v>
          </cell>
          <cell r="B6681" t="str">
            <v>AGG-GAS-IDX</v>
          </cell>
          <cell r="C6681" t="str">
            <v>NG-NYMEX</v>
          </cell>
          <cell r="D6681" t="str">
            <v>FT-WEST-IDX</v>
          </cell>
          <cell r="E6681" t="str">
            <v>I</v>
          </cell>
          <cell r="F6681">
            <v>40087</v>
          </cell>
          <cell r="G6681">
            <v>-220389</v>
          </cell>
          <cell r="H6681">
            <v>0</v>
          </cell>
        </row>
        <row r="6682">
          <cell r="A6682">
            <v>36641</v>
          </cell>
          <cell r="B6682" t="str">
            <v>AGG-GAS-IDX</v>
          </cell>
          <cell r="C6682" t="str">
            <v>NG-NYMEX</v>
          </cell>
          <cell r="D6682" t="str">
            <v>FT-WEST-IDX</v>
          </cell>
          <cell r="E6682" t="str">
            <v>I</v>
          </cell>
          <cell r="F6682">
            <v>40118</v>
          </cell>
          <cell r="G6682">
            <v>-210675</v>
          </cell>
          <cell r="H6682">
            <v>0</v>
          </cell>
        </row>
        <row r="6683">
          <cell r="A6683">
            <v>36641</v>
          </cell>
          <cell r="B6683" t="str">
            <v>AGG-GAS-IDX</v>
          </cell>
          <cell r="C6683" t="str">
            <v>NG-NYMEX</v>
          </cell>
          <cell r="D6683" t="str">
            <v>FT-WEST-IDX</v>
          </cell>
          <cell r="E6683" t="str">
            <v>I</v>
          </cell>
          <cell r="F6683">
            <v>40148</v>
          </cell>
          <cell r="G6683">
            <v>-217715</v>
          </cell>
          <cell r="H6683">
            <v>0</v>
          </cell>
        </row>
        <row r="6684">
          <cell r="A6684">
            <v>36641</v>
          </cell>
          <cell r="B6684" t="str">
            <v>AGG-GAS-IDX</v>
          </cell>
          <cell r="C6684" t="str">
            <v>NG-NYMEX</v>
          </cell>
          <cell r="D6684" t="str">
            <v>FT-WEST-IDX</v>
          </cell>
          <cell r="E6684" t="str">
            <v>I</v>
          </cell>
          <cell r="F6684">
            <v>40179</v>
          </cell>
          <cell r="G6684">
            <v>-217087</v>
          </cell>
          <cell r="H6684">
            <v>0</v>
          </cell>
        </row>
        <row r="6685">
          <cell r="A6685">
            <v>36641</v>
          </cell>
          <cell r="B6685" t="str">
            <v>AGG-GAS-IDX</v>
          </cell>
          <cell r="C6685" t="str">
            <v>NG-NYMEX</v>
          </cell>
          <cell r="D6685" t="str">
            <v>FT-WEST-IDX</v>
          </cell>
          <cell r="E6685" t="str">
            <v>I</v>
          </cell>
          <cell r="F6685">
            <v>40210</v>
          </cell>
          <cell r="G6685">
            <v>-188290</v>
          </cell>
          <cell r="H6685">
            <v>0</v>
          </cell>
        </row>
        <row r="6686">
          <cell r="A6686">
            <v>36641</v>
          </cell>
          <cell r="B6686" t="str">
            <v>AGG-GAS-IDX</v>
          </cell>
          <cell r="C6686" t="str">
            <v>NG-NYMEX</v>
          </cell>
          <cell r="D6686" t="str">
            <v>FT-WEST-IDX</v>
          </cell>
          <cell r="E6686" t="str">
            <v>I</v>
          </cell>
          <cell r="F6686">
            <v>40238</v>
          </cell>
          <cell r="G6686">
            <v>-213827</v>
          </cell>
          <cell r="H6686">
            <v>0</v>
          </cell>
        </row>
        <row r="6687">
          <cell r="A6687">
            <v>36641</v>
          </cell>
          <cell r="B6687" t="str">
            <v>AGG-GAS-IDX</v>
          </cell>
          <cell r="C6687" t="str">
            <v>NG-NYMEX</v>
          </cell>
          <cell r="D6687" t="str">
            <v>FT-WEST-IDX</v>
          </cell>
          <cell r="E6687" t="str">
            <v>I</v>
          </cell>
          <cell r="F6687">
            <v>40269</v>
          </cell>
          <cell r="G6687">
            <v>-205813</v>
          </cell>
          <cell r="H6687">
            <v>0</v>
          </cell>
        </row>
        <row r="6688">
          <cell r="A6688">
            <v>36641</v>
          </cell>
          <cell r="B6688" t="str">
            <v>AGG-GAS-IDX</v>
          </cell>
          <cell r="C6688" t="str">
            <v>NG-NYMEX</v>
          </cell>
          <cell r="D6688" t="str">
            <v>FT-WEST-IDX</v>
          </cell>
          <cell r="E6688" t="str">
            <v>I</v>
          </cell>
          <cell r="F6688">
            <v>40299</v>
          </cell>
          <cell r="G6688">
            <v>-211232</v>
          </cell>
          <cell r="H6688">
            <v>0</v>
          </cell>
        </row>
        <row r="6689">
          <cell r="A6689">
            <v>36641</v>
          </cell>
          <cell r="B6689" t="str">
            <v>AGG-GAS-IDX</v>
          </cell>
          <cell r="C6689" t="str">
            <v>NG-NYMEX</v>
          </cell>
          <cell r="D6689" t="str">
            <v>FT-WEST-IDX</v>
          </cell>
          <cell r="E6689" t="str">
            <v>I</v>
          </cell>
          <cell r="F6689">
            <v>40330</v>
          </cell>
          <cell r="G6689">
            <v>-201943</v>
          </cell>
          <cell r="H6689">
            <v>0</v>
          </cell>
        </row>
        <row r="6690">
          <cell r="A6690">
            <v>36641</v>
          </cell>
          <cell r="B6690" t="str">
            <v>AGG-GAS-IDX</v>
          </cell>
          <cell r="C6690" t="str">
            <v>NG-NYMEX</v>
          </cell>
          <cell r="D6690" t="str">
            <v>FT-WEST-IDX</v>
          </cell>
          <cell r="E6690" t="str">
            <v>I</v>
          </cell>
          <cell r="F6690">
            <v>40360</v>
          </cell>
          <cell r="G6690">
            <v>-208712</v>
          </cell>
          <cell r="H6690">
            <v>0</v>
          </cell>
        </row>
        <row r="6691">
          <cell r="A6691">
            <v>36641</v>
          </cell>
          <cell r="B6691" t="str">
            <v>AGG-GAS-IDX</v>
          </cell>
          <cell r="C6691" t="str">
            <v>NG-NYMEX</v>
          </cell>
          <cell r="D6691" t="str">
            <v>FT-WEST-IDX</v>
          </cell>
          <cell r="E6691" t="str">
            <v>I</v>
          </cell>
          <cell r="F6691">
            <v>40391</v>
          </cell>
          <cell r="G6691">
            <v>-266562</v>
          </cell>
          <cell r="H6691">
            <v>0</v>
          </cell>
        </row>
        <row r="6692">
          <cell r="A6692">
            <v>36641</v>
          </cell>
          <cell r="B6692" t="str">
            <v>AGG-GAS-IDX</v>
          </cell>
          <cell r="C6692" t="str">
            <v>NG-NYMEX</v>
          </cell>
          <cell r="D6692" t="str">
            <v>FT-WEST-IDX</v>
          </cell>
          <cell r="E6692" t="str">
            <v>I</v>
          </cell>
          <cell r="F6692">
            <v>40422</v>
          </cell>
          <cell r="G6692">
            <v>-256395</v>
          </cell>
          <cell r="H6692">
            <v>0</v>
          </cell>
        </row>
        <row r="6693">
          <cell r="A6693">
            <v>36641</v>
          </cell>
          <cell r="B6693" t="str">
            <v>AGG-GAS-IDX</v>
          </cell>
          <cell r="C6693" t="str">
            <v>NG-NYMEX</v>
          </cell>
          <cell r="D6693" t="str">
            <v>FT-WEST-IDX</v>
          </cell>
          <cell r="E6693" t="str">
            <v>I</v>
          </cell>
          <cell r="F6693">
            <v>40452</v>
          </cell>
          <cell r="G6693">
            <v>-263382</v>
          </cell>
          <cell r="H6693">
            <v>0</v>
          </cell>
        </row>
        <row r="6694">
          <cell r="A6694">
            <v>36641</v>
          </cell>
          <cell r="B6694" t="str">
            <v>AGG-GAS-IDX</v>
          </cell>
          <cell r="C6694" t="str">
            <v>NG-NYMEX</v>
          </cell>
          <cell r="D6694" t="str">
            <v>FT-WEST-IDX</v>
          </cell>
          <cell r="E6694" t="str">
            <v>I</v>
          </cell>
          <cell r="F6694">
            <v>40483</v>
          </cell>
          <cell r="G6694">
            <v>-253336</v>
          </cell>
          <cell r="H6694">
            <v>0</v>
          </cell>
        </row>
        <row r="6695">
          <cell r="A6695">
            <v>36641</v>
          </cell>
          <cell r="B6695" t="str">
            <v>AGG-GAS-IDX</v>
          </cell>
          <cell r="C6695" t="str">
            <v>NG-NYMEX</v>
          </cell>
          <cell r="D6695" t="str">
            <v>FT-WEST-IDX</v>
          </cell>
          <cell r="E6695" t="str">
            <v>I</v>
          </cell>
          <cell r="F6695">
            <v>40513</v>
          </cell>
          <cell r="G6695">
            <v>-260240</v>
          </cell>
          <cell r="H6695">
            <v>0</v>
          </cell>
        </row>
        <row r="6696">
          <cell r="A6696">
            <v>36641</v>
          </cell>
          <cell r="B6696" t="str">
            <v>AGG-GAS-IDX</v>
          </cell>
          <cell r="C6696" t="str">
            <v>NG-NYMEX</v>
          </cell>
          <cell r="D6696" t="str">
            <v>FT-WEST-IDX</v>
          </cell>
          <cell r="E6696" t="str">
            <v>I</v>
          </cell>
          <cell r="F6696">
            <v>40544</v>
          </cell>
          <cell r="G6696">
            <v>-258658</v>
          </cell>
          <cell r="H6696">
            <v>0</v>
          </cell>
        </row>
        <row r="6697">
          <cell r="A6697">
            <v>36641</v>
          </cell>
          <cell r="B6697" t="str">
            <v>AGG-GAS-IDX</v>
          </cell>
          <cell r="C6697" t="str">
            <v>NG-NYMEX</v>
          </cell>
          <cell r="D6697" t="str">
            <v>FT-WEST-IDX</v>
          </cell>
          <cell r="E6697" t="str">
            <v>I</v>
          </cell>
          <cell r="F6697">
            <v>40575</v>
          </cell>
          <cell r="G6697">
            <v>-232206</v>
          </cell>
          <cell r="H6697">
            <v>0</v>
          </cell>
        </row>
        <row r="6698">
          <cell r="A6698">
            <v>36641</v>
          </cell>
          <cell r="B6698" t="str">
            <v>AGG-GAS-IDX</v>
          </cell>
          <cell r="C6698" t="str">
            <v>NG-NYMEX</v>
          </cell>
          <cell r="D6698" t="str">
            <v>FT-WEST-IDX</v>
          </cell>
          <cell r="E6698" t="str">
            <v>I</v>
          </cell>
          <cell r="F6698">
            <v>40603</v>
          </cell>
          <cell r="G6698">
            <v>-255673</v>
          </cell>
          <cell r="H6698">
            <v>0</v>
          </cell>
        </row>
        <row r="6699">
          <cell r="A6699">
            <v>36641</v>
          </cell>
          <cell r="B6699" t="str">
            <v>AGG-GAS-IDX</v>
          </cell>
          <cell r="C6699" t="str">
            <v>NG-NYMEX</v>
          </cell>
          <cell r="D6699" t="str">
            <v>FT-WEST-IDX</v>
          </cell>
          <cell r="E6699" t="str">
            <v>I</v>
          </cell>
          <cell r="F6699">
            <v>40634</v>
          </cell>
          <cell r="G6699">
            <v>-245921</v>
          </cell>
          <cell r="H6699">
            <v>0</v>
          </cell>
        </row>
        <row r="6700">
          <cell r="A6700">
            <v>36641</v>
          </cell>
          <cell r="B6700" t="str">
            <v>AGG-GAS-IDX</v>
          </cell>
          <cell r="C6700" t="str">
            <v>NG-NYMEX</v>
          </cell>
          <cell r="D6700" t="str">
            <v>GAS-CAGE-SVC-IDX</v>
          </cell>
          <cell r="E6700" t="str">
            <v>I</v>
          </cell>
          <cell r="F6700">
            <v>36617</v>
          </cell>
          <cell r="G6700">
            <v>0</v>
          </cell>
          <cell r="H6700">
            <v>0</v>
          </cell>
        </row>
        <row r="6701">
          <cell r="A6701">
            <v>36641</v>
          </cell>
          <cell r="B6701" t="str">
            <v>AGG-GAS-IDX</v>
          </cell>
          <cell r="C6701" t="str">
            <v>NG-NYMEX</v>
          </cell>
          <cell r="D6701" t="str">
            <v>GAS-CAGE-SVC-IDX</v>
          </cell>
          <cell r="E6701" t="str">
            <v>I</v>
          </cell>
          <cell r="F6701">
            <v>36647</v>
          </cell>
          <cell r="G6701">
            <v>0</v>
          </cell>
          <cell r="H6701">
            <v>0</v>
          </cell>
        </row>
        <row r="6702">
          <cell r="A6702">
            <v>36641</v>
          </cell>
          <cell r="B6702" t="str">
            <v>AGG-GAS-IDX</v>
          </cell>
          <cell r="C6702" t="str">
            <v>NG-NYMEX</v>
          </cell>
          <cell r="D6702" t="str">
            <v>GAS-CAGE-SVC-IDX</v>
          </cell>
          <cell r="E6702" t="str">
            <v>I</v>
          </cell>
          <cell r="F6702">
            <v>36678</v>
          </cell>
          <cell r="G6702">
            <v>0</v>
          </cell>
          <cell r="H6702">
            <v>0</v>
          </cell>
        </row>
        <row r="6703">
          <cell r="A6703">
            <v>36641</v>
          </cell>
          <cell r="B6703" t="str">
            <v>AGG-GAS-IDX</v>
          </cell>
          <cell r="C6703" t="str">
            <v>NG-NYMEX</v>
          </cell>
          <cell r="D6703" t="str">
            <v>GAS-CAGE-SVC-IDX</v>
          </cell>
          <cell r="E6703" t="str">
            <v>I</v>
          </cell>
          <cell r="F6703">
            <v>36708</v>
          </cell>
          <cell r="G6703">
            <v>0</v>
          </cell>
          <cell r="H6703">
            <v>0</v>
          </cell>
        </row>
        <row r="6704">
          <cell r="A6704">
            <v>36641</v>
          </cell>
          <cell r="B6704" t="str">
            <v>AGG-GAS-IDX</v>
          </cell>
          <cell r="C6704" t="str">
            <v>NG-NYMEX</v>
          </cell>
          <cell r="D6704" t="str">
            <v>GAS-CAGE-SVC-IDX</v>
          </cell>
          <cell r="E6704" t="str">
            <v>I</v>
          </cell>
          <cell r="F6704">
            <v>36739</v>
          </cell>
          <cell r="G6704">
            <v>0</v>
          </cell>
          <cell r="H6704">
            <v>0</v>
          </cell>
        </row>
        <row r="6705">
          <cell r="A6705">
            <v>36641</v>
          </cell>
          <cell r="B6705" t="str">
            <v>AGG-GAS-IDX</v>
          </cell>
          <cell r="C6705" t="str">
            <v>NG-NYMEX</v>
          </cell>
          <cell r="D6705" t="str">
            <v>GAS-CAGE-SVC-IDX</v>
          </cell>
          <cell r="E6705" t="str">
            <v>I</v>
          </cell>
          <cell r="F6705">
            <v>36770</v>
          </cell>
          <cell r="G6705">
            <v>0</v>
          </cell>
          <cell r="H6705">
            <v>0</v>
          </cell>
        </row>
        <row r="6706">
          <cell r="A6706">
            <v>36641</v>
          </cell>
          <cell r="B6706" t="str">
            <v>AGG-GAS-IDX</v>
          </cell>
          <cell r="C6706" t="str">
            <v>NG-NYMEX</v>
          </cell>
          <cell r="D6706" t="str">
            <v>GAS-CAGE-SVC-IDX</v>
          </cell>
          <cell r="E6706" t="str">
            <v>I</v>
          </cell>
          <cell r="F6706">
            <v>36800</v>
          </cell>
          <cell r="G6706">
            <v>0</v>
          </cell>
          <cell r="H6706">
            <v>0</v>
          </cell>
        </row>
        <row r="6707">
          <cell r="A6707">
            <v>36641</v>
          </cell>
          <cell r="B6707" t="str">
            <v>AGG-GAS-IDX</v>
          </cell>
          <cell r="C6707" t="str">
            <v>NG-NYMEX</v>
          </cell>
          <cell r="D6707" t="str">
            <v>GAS-CAGE-SVC-IDX</v>
          </cell>
          <cell r="E6707" t="str">
            <v>I</v>
          </cell>
          <cell r="F6707">
            <v>36831</v>
          </cell>
          <cell r="G6707">
            <v>0</v>
          </cell>
          <cell r="H6707">
            <v>0</v>
          </cell>
        </row>
        <row r="6708">
          <cell r="A6708">
            <v>36641</v>
          </cell>
          <cell r="B6708" t="str">
            <v>AGG-GAS-IDX</v>
          </cell>
          <cell r="C6708" t="str">
            <v>NG-NYMEX</v>
          </cell>
          <cell r="D6708" t="str">
            <v>GAS-CAGE-SVC-IDX</v>
          </cell>
          <cell r="E6708" t="str">
            <v>I</v>
          </cell>
          <cell r="F6708">
            <v>36861</v>
          </cell>
          <cell r="G6708">
            <v>0</v>
          </cell>
          <cell r="H6708">
            <v>0</v>
          </cell>
        </row>
        <row r="6709">
          <cell r="A6709">
            <v>36641</v>
          </cell>
          <cell r="B6709" t="str">
            <v>AGG-GAS-IDX</v>
          </cell>
          <cell r="C6709" t="str">
            <v>NG-NYMEX</v>
          </cell>
          <cell r="D6709" t="str">
            <v>GAS-CAGE-SVC-IDX</v>
          </cell>
          <cell r="E6709" t="str">
            <v>I</v>
          </cell>
          <cell r="F6709">
            <v>36892</v>
          </cell>
          <cell r="G6709">
            <v>0</v>
          </cell>
          <cell r="H6709">
            <v>0</v>
          </cell>
        </row>
        <row r="6710">
          <cell r="A6710">
            <v>36641</v>
          </cell>
          <cell r="B6710" t="str">
            <v>AGG-GAS-IDX</v>
          </cell>
          <cell r="C6710" t="str">
            <v>NG-NYMEX</v>
          </cell>
          <cell r="D6710" t="str">
            <v>GAS-CAGE-SVC-IDX</v>
          </cell>
          <cell r="E6710" t="str">
            <v>I</v>
          </cell>
          <cell r="F6710">
            <v>36923</v>
          </cell>
          <cell r="G6710">
            <v>0</v>
          </cell>
          <cell r="H6710">
            <v>0</v>
          </cell>
        </row>
        <row r="6711">
          <cell r="A6711">
            <v>36641</v>
          </cell>
          <cell r="B6711" t="str">
            <v>AGG-GAS-IDX</v>
          </cell>
          <cell r="C6711" t="str">
            <v>NG-NYMEX</v>
          </cell>
          <cell r="D6711" t="str">
            <v>GAS-CAGE-SVC-IDX</v>
          </cell>
          <cell r="E6711" t="str">
            <v>I</v>
          </cell>
          <cell r="F6711">
            <v>36951</v>
          </cell>
          <cell r="G6711">
            <v>0</v>
          </cell>
          <cell r="H6711">
            <v>0</v>
          </cell>
        </row>
        <row r="6712">
          <cell r="A6712">
            <v>36641</v>
          </cell>
          <cell r="B6712" t="str">
            <v>AGG-GAS-IDX</v>
          </cell>
          <cell r="C6712" t="str">
            <v>NG-NYMEX</v>
          </cell>
          <cell r="D6712" t="str">
            <v>GAS-CAGE-SVC-IDX</v>
          </cell>
          <cell r="E6712" t="str">
            <v>I</v>
          </cell>
          <cell r="F6712">
            <v>36982</v>
          </cell>
          <cell r="G6712">
            <v>0</v>
          </cell>
          <cell r="H6712">
            <v>0</v>
          </cell>
        </row>
        <row r="6713">
          <cell r="A6713">
            <v>36641</v>
          </cell>
          <cell r="B6713" t="str">
            <v>AGG-GAS-IDX</v>
          </cell>
          <cell r="C6713" t="str">
            <v>NG-NYMEX</v>
          </cell>
          <cell r="D6713" t="str">
            <v>GAS-CAGE-SVC-IDX</v>
          </cell>
          <cell r="E6713" t="str">
            <v>I</v>
          </cell>
          <cell r="F6713">
            <v>37012</v>
          </cell>
          <cell r="G6713">
            <v>0</v>
          </cell>
          <cell r="H6713">
            <v>0</v>
          </cell>
        </row>
        <row r="6714">
          <cell r="A6714">
            <v>36641</v>
          </cell>
          <cell r="B6714" t="str">
            <v>AGG-GAS-IDX</v>
          </cell>
          <cell r="C6714" t="str">
            <v>NG-NYMEX</v>
          </cell>
          <cell r="D6714" t="str">
            <v>GAS-CAGE-SVC-IDX</v>
          </cell>
          <cell r="E6714" t="str">
            <v>I</v>
          </cell>
          <cell r="F6714">
            <v>37043</v>
          </cell>
          <cell r="G6714">
            <v>0</v>
          </cell>
          <cell r="H6714">
            <v>0</v>
          </cell>
        </row>
        <row r="6715">
          <cell r="A6715">
            <v>36641</v>
          </cell>
          <cell r="B6715" t="str">
            <v>AGG-GAS-IDX</v>
          </cell>
          <cell r="C6715" t="str">
            <v>NG-NYMEX</v>
          </cell>
          <cell r="D6715" t="str">
            <v>GAS-CAGE-SVC-IDX</v>
          </cell>
          <cell r="E6715" t="str">
            <v>I</v>
          </cell>
          <cell r="F6715">
            <v>37073</v>
          </cell>
          <cell r="G6715">
            <v>0</v>
          </cell>
          <cell r="H6715">
            <v>0</v>
          </cell>
        </row>
        <row r="6716">
          <cell r="A6716">
            <v>36641</v>
          </cell>
          <cell r="B6716" t="str">
            <v>AGG-GAS-IDX</v>
          </cell>
          <cell r="C6716" t="str">
            <v>NG-NYMEX</v>
          </cell>
          <cell r="D6716" t="str">
            <v>GAS-CAGE-SVC-IDX</v>
          </cell>
          <cell r="E6716" t="str">
            <v>I</v>
          </cell>
          <cell r="F6716">
            <v>37104</v>
          </cell>
          <cell r="G6716">
            <v>0</v>
          </cell>
          <cell r="H6716">
            <v>0</v>
          </cell>
        </row>
        <row r="6717">
          <cell r="A6717">
            <v>36641</v>
          </cell>
          <cell r="B6717" t="str">
            <v>AGG-GAS-IDX</v>
          </cell>
          <cell r="C6717" t="str">
            <v>NG-NYMEX</v>
          </cell>
          <cell r="D6717" t="str">
            <v>GAS-CAGE-SVC-IDX</v>
          </cell>
          <cell r="E6717" t="str">
            <v>I</v>
          </cell>
          <cell r="F6717">
            <v>37135</v>
          </cell>
          <cell r="G6717">
            <v>0</v>
          </cell>
          <cell r="H6717">
            <v>0</v>
          </cell>
        </row>
        <row r="6718">
          <cell r="A6718">
            <v>36641</v>
          </cell>
          <cell r="B6718" t="str">
            <v>AGG-GAS-IDX</v>
          </cell>
          <cell r="C6718" t="str">
            <v>NG-NYMEX</v>
          </cell>
          <cell r="D6718" t="str">
            <v>GAS-CAGE-SVC-IDX</v>
          </cell>
          <cell r="E6718" t="str">
            <v>I</v>
          </cell>
          <cell r="F6718">
            <v>37165</v>
          </cell>
          <cell r="G6718">
            <v>0</v>
          </cell>
          <cell r="H6718">
            <v>0</v>
          </cell>
        </row>
        <row r="6719">
          <cell r="A6719">
            <v>36641</v>
          </cell>
          <cell r="B6719" t="str">
            <v>AGG-GAS-IDX</v>
          </cell>
          <cell r="C6719" t="str">
            <v>NG-NYMEX</v>
          </cell>
          <cell r="D6719" t="str">
            <v>GAS-CAGE-SVC-IDX</v>
          </cell>
          <cell r="E6719" t="str">
            <v>I</v>
          </cell>
          <cell r="F6719">
            <v>37196</v>
          </cell>
          <cell r="G6719">
            <v>0</v>
          </cell>
          <cell r="H6719">
            <v>0</v>
          </cell>
        </row>
        <row r="6720">
          <cell r="A6720">
            <v>36641</v>
          </cell>
          <cell r="B6720" t="str">
            <v>AGG-GAS-IDX</v>
          </cell>
          <cell r="C6720" t="str">
            <v>NG-NYMEX</v>
          </cell>
          <cell r="D6720" t="str">
            <v>GAS-CAGE-SVC-IDX</v>
          </cell>
          <cell r="E6720" t="str">
            <v>I</v>
          </cell>
          <cell r="F6720">
            <v>37226</v>
          </cell>
          <cell r="G6720">
            <v>0</v>
          </cell>
          <cell r="H6720">
            <v>0</v>
          </cell>
        </row>
        <row r="6721">
          <cell r="A6721">
            <v>36641</v>
          </cell>
          <cell r="B6721" t="str">
            <v>AGG-GAS-IDX</v>
          </cell>
          <cell r="C6721" t="str">
            <v>NG-NYMEX</v>
          </cell>
          <cell r="D6721" t="str">
            <v>GAS-CAGE-SVC-IDX</v>
          </cell>
          <cell r="E6721" t="str">
            <v>I</v>
          </cell>
          <cell r="F6721">
            <v>37257</v>
          </cell>
          <cell r="G6721">
            <v>0</v>
          </cell>
          <cell r="H6721">
            <v>0</v>
          </cell>
        </row>
        <row r="6722">
          <cell r="A6722">
            <v>36641</v>
          </cell>
          <cell r="B6722" t="str">
            <v>AGG-GAS-IDX</v>
          </cell>
          <cell r="C6722" t="str">
            <v>NG-NYMEX</v>
          </cell>
          <cell r="D6722" t="str">
            <v>GAS-CAGE-SVC-IDX</v>
          </cell>
          <cell r="E6722" t="str">
            <v>I</v>
          </cell>
          <cell r="F6722">
            <v>37288</v>
          </cell>
          <cell r="G6722">
            <v>0</v>
          </cell>
          <cell r="H6722">
            <v>0</v>
          </cell>
        </row>
        <row r="6723">
          <cell r="A6723">
            <v>36641</v>
          </cell>
          <cell r="B6723" t="str">
            <v>AGG-GAS-IDX</v>
          </cell>
          <cell r="C6723" t="str">
            <v>NG-NYMEX</v>
          </cell>
          <cell r="D6723" t="str">
            <v>GAS-CAGE-SVC-IDX</v>
          </cell>
          <cell r="E6723" t="str">
            <v>I</v>
          </cell>
          <cell r="F6723">
            <v>37316</v>
          </cell>
          <cell r="G6723">
            <v>0</v>
          </cell>
          <cell r="H6723">
            <v>0</v>
          </cell>
        </row>
        <row r="6724">
          <cell r="A6724">
            <v>36641</v>
          </cell>
          <cell r="B6724" t="str">
            <v>AGG-GAS-IDX</v>
          </cell>
          <cell r="C6724" t="str">
            <v>NG-NYMEX</v>
          </cell>
          <cell r="D6724" t="str">
            <v>GAS-CAGE-SVC-IDX</v>
          </cell>
          <cell r="E6724" t="str">
            <v>I</v>
          </cell>
          <cell r="F6724">
            <v>37347</v>
          </cell>
          <cell r="G6724">
            <v>0</v>
          </cell>
          <cell r="H6724">
            <v>0</v>
          </cell>
        </row>
        <row r="6725">
          <cell r="A6725">
            <v>36641</v>
          </cell>
          <cell r="B6725" t="str">
            <v>AGG-GAS-IDX</v>
          </cell>
          <cell r="C6725" t="str">
            <v>NG-NYMEX</v>
          </cell>
          <cell r="D6725" t="str">
            <v>GAS-CAGE-SVC-IDX</v>
          </cell>
          <cell r="E6725" t="str">
            <v>I</v>
          </cell>
          <cell r="F6725">
            <v>37377</v>
          </cell>
          <cell r="G6725">
            <v>0</v>
          </cell>
          <cell r="H6725">
            <v>0</v>
          </cell>
        </row>
        <row r="6726">
          <cell r="A6726">
            <v>36641</v>
          </cell>
          <cell r="B6726" t="str">
            <v>AGG-GAS-IDX</v>
          </cell>
          <cell r="C6726" t="str">
            <v>NG-NYMEX</v>
          </cell>
          <cell r="D6726" t="str">
            <v>GAS-CAGE-SVC-IDX</v>
          </cell>
          <cell r="E6726" t="str">
            <v>I</v>
          </cell>
          <cell r="F6726">
            <v>37408</v>
          </cell>
          <cell r="G6726">
            <v>0</v>
          </cell>
          <cell r="H6726">
            <v>0</v>
          </cell>
        </row>
        <row r="6727">
          <cell r="A6727">
            <v>36641</v>
          </cell>
          <cell r="B6727" t="str">
            <v>AGG-GAS-IDX</v>
          </cell>
          <cell r="C6727" t="str">
            <v>NG-NYMEX</v>
          </cell>
          <cell r="D6727" t="str">
            <v>GAS-CAGE-SVC-IDX</v>
          </cell>
          <cell r="E6727" t="str">
            <v>I</v>
          </cell>
          <cell r="F6727">
            <v>37438</v>
          </cell>
          <cell r="G6727">
            <v>0</v>
          </cell>
          <cell r="H6727">
            <v>0</v>
          </cell>
        </row>
        <row r="6728">
          <cell r="A6728">
            <v>36641</v>
          </cell>
          <cell r="B6728" t="str">
            <v>AGG-GAS-IDX</v>
          </cell>
          <cell r="C6728" t="str">
            <v>NG-NYMEX</v>
          </cell>
          <cell r="D6728" t="str">
            <v>GAS-CAGE-SVC-IDX</v>
          </cell>
          <cell r="E6728" t="str">
            <v>I</v>
          </cell>
          <cell r="F6728">
            <v>37469</v>
          </cell>
          <cell r="G6728">
            <v>0</v>
          </cell>
          <cell r="H6728">
            <v>0</v>
          </cell>
        </row>
        <row r="6729">
          <cell r="A6729">
            <v>36641</v>
          </cell>
          <cell r="B6729" t="str">
            <v>AGG-GAS-IDX</v>
          </cell>
          <cell r="C6729" t="str">
            <v>NG-NYMEX</v>
          </cell>
          <cell r="D6729" t="str">
            <v>GAS-CAGE-SVC-IDX</v>
          </cell>
          <cell r="E6729" t="str">
            <v>I</v>
          </cell>
          <cell r="F6729">
            <v>37500</v>
          </cell>
          <cell r="G6729">
            <v>0</v>
          </cell>
          <cell r="H6729">
            <v>0</v>
          </cell>
        </row>
        <row r="6730">
          <cell r="A6730">
            <v>36641</v>
          </cell>
          <cell r="B6730" t="str">
            <v>AGG-GAS-IDX</v>
          </cell>
          <cell r="C6730" t="str">
            <v>NG-NYMEX</v>
          </cell>
          <cell r="D6730" t="str">
            <v>GAS-CHASE-MAHII-IDX</v>
          </cell>
          <cell r="E6730" t="str">
            <v>I</v>
          </cell>
          <cell r="F6730">
            <v>36617</v>
          </cell>
          <cell r="G6730">
            <v>0</v>
          </cell>
          <cell r="H6730">
            <v>0</v>
          </cell>
        </row>
        <row r="6731">
          <cell r="A6731">
            <v>36641</v>
          </cell>
          <cell r="B6731" t="str">
            <v>AGG-GAS-IDX</v>
          </cell>
          <cell r="C6731" t="str">
            <v>NG-NYMEX</v>
          </cell>
          <cell r="D6731" t="str">
            <v>GAS-CHASE-MAHII-IDX</v>
          </cell>
          <cell r="E6731" t="str">
            <v>I</v>
          </cell>
          <cell r="F6731">
            <v>36647</v>
          </cell>
          <cell r="G6731">
            <v>0</v>
          </cell>
          <cell r="H6731">
            <v>0</v>
          </cell>
        </row>
        <row r="6732">
          <cell r="A6732">
            <v>36641</v>
          </cell>
          <cell r="B6732" t="str">
            <v>AGG-GAS-IDX</v>
          </cell>
          <cell r="C6732" t="str">
            <v>NG-NYMEX</v>
          </cell>
          <cell r="D6732" t="str">
            <v>GAS-CHASE-MAHII-IDX</v>
          </cell>
          <cell r="E6732" t="str">
            <v>I</v>
          </cell>
          <cell r="F6732">
            <v>36678</v>
          </cell>
          <cell r="G6732">
            <v>0</v>
          </cell>
          <cell r="H6732">
            <v>0</v>
          </cell>
        </row>
        <row r="6733">
          <cell r="A6733">
            <v>36641</v>
          </cell>
          <cell r="B6733" t="str">
            <v>AGG-GAS-IDX</v>
          </cell>
          <cell r="C6733" t="str">
            <v>NG-NYMEX</v>
          </cell>
          <cell r="D6733" t="str">
            <v>GAS-CHASE-MAHII-IDX</v>
          </cell>
          <cell r="E6733" t="str">
            <v>I</v>
          </cell>
          <cell r="F6733">
            <v>36708</v>
          </cell>
          <cell r="G6733">
            <v>0</v>
          </cell>
          <cell r="H6733">
            <v>0</v>
          </cell>
        </row>
        <row r="6734">
          <cell r="A6734">
            <v>36641</v>
          </cell>
          <cell r="B6734" t="str">
            <v>AGG-GAS-IDX</v>
          </cell>
          <cell r="C6734" t="str">
            <v>NG-NYMEX</v>
          </cell>
          <cell r="D6734" t="str">
            <v>GAS-CHASE-MAHII-IDX</v>
          </cell>
          <cell r="E6734" t="str">
            <v>I</v>
          </cell>
          <cell r="F6734">
            <v>36739</v>
          </cell>
          <cell r="G6734">
            <v>0</v>
          </cell>
          <cell r="H6734">
            <v>0</v>
          </cell>
        </row>
        <row r="6735">
          <cell r="A6735">
            <v>36641</v>
          </cell>
          <cell r="B6735" t="str">
            <v>AGG-GAS-IDX</v>
          </cell>
          <cell r="C6735" t="str">
            <v>NG-NYMEX</v>
          </cell>
          <cell r="D6735" t="str">
            <v>GAS-CHASE-MAHII-IDX</v>
          </cell>
          <cell r="E6735" t="str">
            <v>I</v>
          </cell>
          <cell r="F6735">
            <v>36770</v>
          </cell>
          <cell r="G6735">
            <v>0</v>
          </cell>
          <cell r="H6735">
            <v>0</v>
          </cell>
        </row>
        <row r="6736">
          <cell r="A6736">
            <v>36641</v>
          </cell>
          <cell r="B6736" t="str">
            <v>AGG-GAS-IDX</v>
          </cell>
          <cell r="C6736" t="str">
            <v>NG-NYMEX</v>
          </cell>
          <cell r="D6736" t="str">
            <v>GAS-CHASE-MAHIV-IDX</v>
          </cell>
          <cell r="E6736" t="str">
            <v>I</v>
          </cell>
          <cell r="F6736">
            <v>36617</v>
          </cell>
          <cell r="G6736">
            <v>0</v>
          </cell>
          <cell r="H6736">
            <v>0</v>
          </cell>
        </row>
        <row r="6737">
          <cell r="A6737">
            <v>36641</v>
          </cell>
          <cell r="B6737" t="str">
            <v>AGG-GAS-IDX</v>
          </cell>
          <cell r="C6737" t="str">
            <v>NG-NYMEX</v>
          </cell>
          <cell r="D6737" t="str">
            <v>GAS-CHASE-MAHIV-IDX</v>
          </cell>
          <cell r="E6737" t="str">
            <v>I</v>
          </cell>
          <cell r="F6737">
            <v>36647</v>
          </cell>
          <cell r="G6737">
            <v>0</v>
          </cell>
          <cell r="H6737">
            <v>0</v>
          </cell>
        </row>
        <row r="6738">
          <cell r="A6738">
            <v>36641</v>
          </cell>
          <cell r="B6738" t="str">
            <v>AGG-GAS-IDX</v>
          </cell>
          <cell r="C6738" t="str">
            <v>NG-NYMEX</v>
          </cell>
          <cell r="D6738" t="str">
            <v>GAS-CHASE-MAHIV-IDX</v>
          </cell>
          <cell r="E6738" t="str">
            <v>I</v>
          </cell>
          <cell r="F6738">
            <v>36678</v>
          </cell>
          <cell r="G6738">
            <v>0</v>
          </cell>
          <cell r="H6738">
            <v>0</v>
          </cell>
        </row>
        <row r="6739">
          <cell r="A6739">
            <v>36641</v>
          </cell>
          <cell r="B6739" t="str">
            <v>AGG-GAS-IDX</v>
          </cell>
          <cell r="C6739" t="str">
            <v>NG-NYMEX</v>
          </cell>
          <cell r="D6739" t="str">
            <v>GAS-CHASE-MAHIV-IDX</v>
          </cell>
          <cell r="E6739" t="str">
            <v>I</v>
          </cell>
          <cell r="F6739">
            <v>36708</v>
          </cell>
          <cell r="G6739">
            <v>0</v>
          </cell>
          <cell r="H6739">
            <v>0</v>
          </cell>
        </row>
        <row r="6740">
          <cell r="A6740">
            <v>36641</v>
          </cell>
          <cell r="B6740" t="str">
            <v>AGG-GAS-IDX</v>
          </cell>
          <cell r="C6740" t="str">
            <v>NG-NYMEX</v>
          </cell>
          <cell r="D6740" t="str">
            <v>GAS-CHASE-MAHIV-IDX</v>
          </cell>
          <cell r="E6740" t="str">
            <v>I</v>
          </cell>
          <cell r="F6740">
            <v>36739</v>
          </cell>
          <cell r="G6740">
            <v>0</v>
          </cell>
          <cell r="H6740">
            <v>0</v>
          </cell>
        </row>
        <row r="6741">
          <cell r="A6741">
            <v>36641</v>
          </cell>
          <cell r="B6741" t="str">
            <v>AGG-GAS-IDX</v>
          </cell>
          <cell r="C6741" t="str">
            <v>NG-NYMEX</v>
          </cell>
          <cell r="D6741" t="str">
            <v>GAS-CHASE-MAHIV-IDX</v>
          </cell>
          <cell r="E6741" t="str">
            <v>I</v>
          </cell>
          <cell r="F6741">
            <v>36770</v>
          </cell>
          <cell r="G6741">
            <v>0</v>
          </cell>
          <cell r="H6741">
            <v>0</v>
          </cell>
        </row>
        <row r="6742">
          <cell r="A6742">
            <v>36641</v>
          </cell>
          <cell r="B6742" t="str">
            <v>AGG-GAS-IDX</v>
          </cell>
          <cell r="C6742" t="str">
            <v>NG-NYMEX</v>
          </cell>
          <cell r="D6742" t="str">
            <v>GAS-CHASE-MAHIV-IDX</v>
          </cell>
          <cell r="E6742" t="str">
            <v>I</v>
          </cell>
          <cell r="F6742">
            <v>36800</v>
          </cell>
          <cell r="G6742">
            <v>0</v>
          </cell>
          <cell r="H6742">
            <v>0</v>
          </cell>
        </row>
        <row r="6743">
          <cell r="A6743">
            <v>36641</v>
          </cell>
          <cell r="B6743" t="str">
            <v>AGG-GAS-IDX</v>
          </cell>
          <cell r="C6743" t="str">
            <v>NG-NYMEX</v>
          </cell>
          <cell r="D6743" t="str">
            <v>GAS-CHASE-MAHIV-IDX</v>
          </cell>
          <cell r="E6743" t="str">
            <v>I</v>
          </cell>
          <cell r="F6743">
            <v>36831</v>
          </cell>
          <cell r="G6743">
            <v>0</v>
          </cell>
          <cell r="H6743">
            <v>0</v>
          </cell>
        </row>
        <row r="6744">
          <cell r="A6744">
            <v>36641</v>
          </cell>
          <cell r="B6744" t="str">
            <v>AGG-GAS-IDX</v>
          </cell>
          <cell r="C6744" t="str">
            <v>NG-NYMEX</v>
          </cell>
          <cell r="D6744" t="str">
            <v>GAS-CHASE-MAHIV-IDX</v>
          </cell>
          <cell r="E6744" t="str">
            <v>I</v>
          </cell>
          <cell r="F6744">
            <v>36861</v>
          </cell>
          <cell r="G6744">
            <v>0</v>
          </cell>
          <cell r="H6744">
            <v>0</v>
          </cell>
        </row>
        <row r="6745">
          <cell r="A6745">
            <v>36641</v>
          </cell>
          <cell r="B6745" t="str">
            <v>AGG-GAS-IDX</v>
          </cell>
          <cell r="C6745" t="str">
            <v>NG-NYMEX</v>
          </cell>
          <cell r="D6745" t="str">
            <v>GAS-CHASE-MAHIV-IDX</v>
          </cell>
          <cell r="E6745" t="str">
            <v>I</v>
          </cell>
          <cell r="F6745">
            <v>36892</v>
          </cell>
          <cell r="G6745">
            <v>0</v>
          </cell>
          <cell r="H6745">
            <v>0</v>
          </cell>
        </row>
        <row r="6746">
          <cell r="A6746">
            <v>36641</v>
          </cell>
          <cell r="B6746" t="str">
            <v>AGG-GAS-IDX</v>
          </cell>
          <cell r="C6746" t="str">
            <v>NG-NYMEX</v>
          </cell>
          <cell r="D6746" t="str">
            <v>GAS-CHASE-MAHIV-IDX</v>
          </cell>
          <cell r="E6746" t="str">
            <v>I</v>
          </cell>
          <cell r="F6746">
            <v>36923</v>
          </cell>
          <cell r="G6746">
            <v>0</v>
          </cell>
          <cell r="H6746">
            <v>0</v>
          </cell>
        </row>
        <row r="6747">
          <cell r="A6747">
            <v>36641</v>
          </cell>
          <cell r="B6747" t="str">
            <v>AGG-GAS-IDX</v>
          </cell>
          <cell r="C6747" t="str">
            <v>NG-NYMEX</v>
          </cell>
          <cell r="D6747" t="str">
            <v>GAS-CHASE-MAHIV-IDX</v>
          </cell>
          <cell r="E6747" t="str">
            <v>I</v>
          </cell>
          <cell r="F6747">
            <v>36951</v>
          </cell>
          <cell r="G6747">
            <v>0</v>
          </cell>
          <cell r="H6747">
            <v>0</v>
          </cell>
        </row>
        <row r="6748">
          <cell r="A6748">
            <v>36641</v>
          </cell>
          <cell r="B6748" t="str">
            <v>AGG-GAS-IDX</v>
          </cell>
          <cell r="C6748" t="str">
            <v>NG-NYMEX</v>
          </cell>
          <cell r="D6748" t="str">
            <v>GAS-CHASE-MAHIV-IDX</v>
          </cell>
          <cell r="E6748" t="str">
            <v>I</v>
          </cell>
          <cell r="F6748">
            <v>36982</v>
          </cell>
          <cell r="G6748">
            <v>0</v>
          </cell>
          <cell r="H6748">
            <v>0</v>
          </cell>
        </row>
        <row r="6749">
          <cell r="A6749">
            <v>36641</v>
          </cell>
          <cell r="B6749" t="str">
            <v>AGG-GAS-IDX</v>
          </cell>
          <cell r="C6749" t="str">
            <v>NG-NYMEX</v>
          </cell>
          <cell r="D6749" t="str">
            <v>GAS-CHASE-MAHIV-IDX</v>
          </cell>
          <cell r="E6749" t="str">
            <v>I</v>
          </cell>
          <cell r="F6749">
            <v>37012</v>
          </cell>
          <cell r="G6749">
            <v>0</v>
          </cell>
          <cell r="H6749">
            <v>0</v>
          </cell>
        </row>
        <row r="6750">
          <cell r="A6750">
            <v>36641</v>
          </cell>
          <cell r="B6750" t="str">
            <v>AGG-GAS-IDX</v>
          </cell>
          <cell r="C6750" t="str">
            <v>NG-NYMEX</v>
          </cell>
          <cell r="D6750" t="str">
            <v>GAS-CHASE-MAHIV-IDX</v>
          </cell>
          <cell r="E6750" t="str">
            <v>I</v>
          </cell>
          <cell r="F6750">
            <v>37043</v>
          </cell>
          <cell r="G6750">
            <v>0</v>
          </cell>
          <cell r="H6750">
            <v>0</v>
          </cell>
        </row>
        <row r="6751">
          <cell r="A6751">
            <v>36641</v>
          </cell>
          <cell r="B6751" t="str">
            <v>AGG-GAS-IDX</v>
          </cell>
          <cell r="C6751" t="str">
            <v>NG-NYMEX</v>
          </cell>
          <cell r="D6751" t="str">
            <v>GAS-CHASE-MAHIV-IDX</v>
          </cell>
          <cell r="E6751" t="str">
            <v>I</v>
          </cell>
          <cell r="F6751">
            <v>37073</v>
          </cell>
          <cell r="G6751">
            <v>0</v>
          </cell>
          <cell r="H6751">
            <v>0</v>
          </cell>
        </row>
        <row r="6752">
          <cell r="A6752">
            <v>36641</v>
          </cell>
          <cell r="B6752" t="str">
            <v>AGG-GAS-IDX</v>
          </cell>
          <cell r="C6752" t="str">
            <v>NG-NYMEX</v>
          </cell>
          <cell r="D6752" t="str">
            <v>GAS-CHASE-MAHIV-IDX</v>
          </cell>
          <cell r="E6752" t="str">
            <v>I</v>
          </cell>
          <cell r="F6752">
            <v>37104</v>
          </cell>
          <cell r="G6752">
            <v>0</v>
          </cell>
          <cell r="H6752">
            <v>0</v>
          </cell>
        </row>
        <row r="6753">
          <cell r="A6753">
            <v>36641</v>
          </cell>
          <cell r="B6753" t="str">
            <v>AGG-GAS-IDX</v>
          </cell>
          <cell r="C6753" t="str">
            <v>NG-NYMEX</v>
          </cell>
          <cell r="D6753" t="str">
            <v>GAS-CHASE-MAHIV-IDX</v>
          </cell>
          <cell r="E6753" t="str">
            <v>I</v>
          </cell>
          <cell r="F6753">
            <v>37135</v>
          </cell>
          <cell r="G6753">
            <v>0</v>
          </cell>
          <cell r="H6753">
            <v>0</v>
          </cell>
        </row>
        <row r="6754">
          <cell r="A6754">
            <v>36641</v>
          </cell>
          <cell r="B6754" t="str">
            <v>AGG-GAS-IDX</v>
          </cell>
          <cell r="C6754" t="str">
            <v>NG-NYMEX</v>
          </cell>
          <cell r="D6754" t="str">
            <v>GAS-CHASE-MAHIV-IDX</v>
          </cell>
          <cell r="E6754" t="str">
            <v>I</v>
          </cell>
          <cell r="F6754">
            <v>37165</v>
          </cell>
          <cell r="G6754">
            <v>0</v>
          </cell>
          <cell r="H6754">
            <v>0</v>
          </cell>
        </row>
        <row r="6755">
          <cell r="A6755">
            <v>36641</v>
          </cell>
          <cell r="B6755" t="str">
            <v>AGG-GAS-IDX</v>
          </cell>
          <cell r="C6755" t="str">
            <v>NG-NYMEX</v>
          </cell>
          <cell r="D6755" t="str">
            <v>GAS-CHASE-MAHIV-IDX</v>
          </cell>
          <cell r="E6755" t="str">
            <v>I</v>
          </cell>
          <cell r="F6755">
            <v>37196</v>
          </cell>
          <cell r="G6755">
            <v>0</v>
          </cell>
          <cell r="H6755">
            <v>0</v>
          </cell>
        </row>
        <row r="6756">
          <cell r="A6756">
            <v>36641</v>
          </cell>
          <cell r="B6756" t="str">
            <v>AGG-GAS-IDX</v>
          </cell>
          <cell r="C6756" t="str">
            <v>NG-NYMEX</v>
          </cell>
          <cell r="D6756" t="str">
            <v>GAS-CHASE-MAHIV-IDX</v>
          </cell>
          <cell r="E6756" t="str">
            <v>I</v>
          </cell>
          <cell r="F6756">
            <v>37226</v>
          </cell>
          <cell r="G6756">
            <v>0</v>
          </cell>
          <cell r="H6756">
            <v>0</v>
          </cell>
        </row>
        <row r="6757">
          <cell r="A6757">
            <v>36641</v>
          </cell>
          <cell r="B6757" t="str">
            <v>AGG-GAS-IDX</v>
          </cell>
          <cell r="C6757" t="str">
            <v>NG-NYMEX</v>
          </cell>
          <cell r="D6757" t="str">
            <v>GAS-CHASE-MAHV-IDX</v>
          </cell>
          <cell r="E6757" t="str">
            <v>I</v>
          </cell>
          <cell r="F6757">
            <v>36617</v>
          </cell>
          <cell r="G6757">
            <v>0</v>
          </cell>
          <cell r="H6757">
            <v>0</v>
          </cell>
        </row>
        <row r="6758">
          <cell r="A6758">
            <v>36641</v>
          </cell>
          <cell r="B6758" t="str">
            <v>AGG-GAS-IDX</v>
          </cell>
          <cell r="C6758" t="str">
            <v>NG-NYMEX</v>
          </cell>
          <cell r="D6758" t="str">
            <v>GAS-CHASE-MAHV-IDX</v>
          </cell>
          <cell r="E6758" t="str">
            <v>I</v>
          </cell>
          <cell r="F6758">
            <v>36647</v>
          </cell>
          <cell r="G6758">
            <v>0</v>
          </cell>
          <cell r="H6758">
            <v>0</v>
          </cell>
        </row>
        <row r="6759">
          <cell r="A6759">
            <v>36641</v>
          </cell>
          <cell r="B6759" t="str">
            <v>AGG-GAS-IDX</v>
          </cell>
          <cell r="C6759" t="str">
            <v>NG-NYMEX</v>
          </cell>
          <cell r="D6759" t="str">
            <v>GAS-CHASE-MAHV-IDX</v>
          </cell>
          <cell r="E6759" t="str">
            <v>I</v>
          </cell>
          <cell r="F6759">
            <v>36678</v>
          </cell>
          <cell r="G6759">
            <v>0</v>
          </cell>
          <cell r="H6759">
            <v>0</v>
          </cell>
        </row>
        <row r="6760">
          <cell r="A6760">
            <v>36641</v>
          </cell>
          <cell r="B6760" t="str">
            <v>AGG-GAS-IDX</v>
          </cell>
          <cell r="C6760" t="str">
            <v>NG-NYMEX</v>
          </cell>
          <cell r="D6760" t="str">
            <v>GAS-CHASE-MAHV-IDX</v>
          </cell>
          <cell r="E6760" t="str">
            <v>I</v>
          </cell>
          <cell r="F6760">
            <v>36708</v>
          </cell>
          <cell r="G6760">
            <v>0</v>
          </cell>
          <cell r="H6760">
            <v>0</v>
          </cell>
        </row>
        <row r="6761">
          <cell r="A6761">
            <v>36641</v>
          </cell>
          <cell r="B6761" t="str">
            <v>AGG-GAS-IDX</v>
          </cell>
          <cell r="C6761" t="str">
            <v>NG-NYMEX</v>
          </cell>
          <cell r="D6761" t="str">
            <v>GAS-CHASE-MAHV-IDX</v>
          </cell>
          <cell r="E6761" t="str">
            <v>I</v>
          </cell>
          <cell r="F6761">
            <v>36739</v>
          </cell>
          <cell r="G6761">
            <v>0</v>
          </cell>
          <cell r="H6761">
            <v>0</v>
          </cell>
        </row>
        <row r="6762">
          <cell r="A6762">
            <v>36641</v>
          </cell>
          <cell r="B6762" t="str">
            <v>AGG-GAS-IDX</v>
          </cell>
          <cell r="C6762" t="str">
            <v>NG-NYMEX</v>
          </cell>
          <cell r="D6762" t="str">
            <v>GAS-CHASE-MAHV-IDX</v>
          </cell>
          <cell r="E6762" t="str">
            <v>I</v>
          </cell>
          <cell r="F6762">
            <v>36770</v>
          </cell>
          <cell r="G6762">
            <v>0</v>
          </cell>
          <cell r="H6762">
            <v>0</v>
          </cell>
        </row>
        <row r="6763">
          <cell r="A6763">
            <v>36641</v>
          </cell>
          <cell r="B6763" t="str">
            <v>AGG-GAS-IDX</v>
          </cell>
          <cell r="C6763" t="str">
            <v>NG-NYMEX</v>
          </cell>
          <cell r="D6763" t="str">
            <v>GAS-CHASE-MAHV-IDX</v>
          </cell>
          <cell r="E6763" t="str">
            <v>I</v>
          </cell>
          <cell r="F6763">
            <v>36800</v>
          </cell>
          <cell r="G6763">
            <v>0</v>
          </cell>
          <cell r="H6763">
            <v>0</v>
          </cell>
        </row>
        <row r="6764">
          <cell r="A6764">
            <v>36641</v>
          </cell>
          <cell r="B6764" t="str">
            <v>AGG-GAS-IDX</v>
          </cell>
          <cell r="C6764" t="str">
            <v>NG-NYMEX</v>
          </cell>
          <cell r="D6764" t="str">
            <v>GAS-CHASE-MAHV-IDX</v>
          </cell>
          <cell r="E6764" t="str">
            <v>I</v>
          </cell>
          <cell r="F6764">
            <v>36831</v>
          </cell>
          <cell r="G6764">
            <v>0</v>
          </cell>
          <cell r="H6764">
            <v>0</v>
          </cell>
        </row>
        <row r="6765">
          <cell r="A6765">
            <v>36641</v>
          </cell>
          <cell r="B6765" t="str">
            <v>AGG-GAS-IDX</v>
          </cell>
          <cell r="C6765" t="str">
            <v>NG-NYMEX</v>
          </cell>
          <cell r="D6765" t="str">
            <v>GAS-CHASE-MAHV-IDX</v>
          </cell>
          <cell r="E6765" t="str">
            <v>I</v>
          </cell>
          <cell r="F6765">
            <v>36861</v>
          </cell>
          <cell r="G6765">
            <v>0</v>
          </cell>
          <cell r="H6765">
            <v>0</v>
          </cell>
        </row>
        <row r="6766">
          <cell r="A6766">
            <v>36641</v>
          </cell>
          <cell r="B6766" t="str">
            <v>AGG-GAS-IDX</v>
          </cell>
          <cell r="C6766" t="str">
            <v>NG-NYMEX</v>
          </cell>
          <cell r="D6766" t="str">
            <v>GAS-CHASE-MAHV-IDX</v>
          </cell>
          <cell r="E6766" t="str">
            <v>I</v>
          </cell>
          <cell r="F6766">
            <v>36892</v>
          </cell>
          <cell r="G6766">
            <v>0</v>
          </cell>
          <cell r="H6766">
            <v>0</v>
          </cell>
        </row>
        <row r="6767">
          <cell r="A6767">
            <v>36641</v>
          </cell>
          <cell r="B6767" t="str">
            <v>AGG-GAS-IDX</v>
          </cell>
          <cell r="C6767" t="str">
            <v>NG-NYMEX</v>
          </cell>
          <cell r="D6767" t="str">
            <v>GAS-CHASE-MAHV-IDX</v>
          </cell>
          <cell r="E6767" t="str">
            <v>I</v>
          </cell>
          <cell r="F6767">
            <v>36923</v>
          </cell>
          <cell r="G6767">
            <v>0</v>
          </cell>
          <cell r="H6767">
            <v>0</v>
          </cell>
        </row>
        <row r="6768">
          <cell r="A6768">
            <v>36641</v>
          </cell>
          <cell r="B6768" t="str">
            <v>AGG-GAS-IDX</v>
          </cell>
          <cell r="C6768" t="str">
            <v>NG-NYMEX</v>
          </cell>
          <cell r="D6768" t="str">
            <v>GAS-CHASE-MAHV-IDX</v>
          </cell>
          <cell r="E6768" t="str">
            <v>I</v>
          </cell>
          <cell r="F6768">
            <v>36951</v>
          </cell>
          <cell r="G6768">
            <v>0</v>
          </cell>
          <cell r="H6768">
            <v>0</v>
          </cell>
        </row>
        <row r="6769">
          <cell r="A6769">
            <v>36641</v>
          </cell>
          <cell r="B6769" t="str">
            <v>AGG-GAS-IDX</v>
          </cell>
          <cell r="C6769" t="str">
            <v>NG-NYMEX</v>
          </cell>
          <cell r="D6769" t="str">
            <v>GAS-CHASE-MAHV-IDX</v>
          </cell>
          <cell r="E6769" t="str">
            <v>I</v>
          </cell>
          <cell r="F6769">
            <v>36982</v>
          </cell>
          <cell r="G6769">
            <v>0</v>
          </cell>
          <cell r="H6769">
            <v>0</v>
          </cell>
        </row>
        <row r="6770">
          <cell r="A6770">
            <v>36641</v>
          </cell>
          <cell r="B6770" t="str">
            <v>AGG-GAS-IDX</v>
          </cell>
          <cell r="C6770" t="str">
            <v>NG-NYMEX</v>
          </cell>
          <cell r="D6770" t="str">
            <v>GAS-CHASE-MAHV-IDX</v>
          </cell>
          <cell r="E6770" t="str">
            <v>I</v>
          </cell>
          <cell r="F6770">
            <v>37012</v>
          </cell>
          <cell r="G6770">
            <v>0</v>
          </cell>
          <cell r="H6770">
            <v>0</v>
          </cell>
        </row>
        <row r="6771">
          <cell r="A6771">
            <v>36641</v>
          </cell>
          <cell r="B6771" t="str">
            <v>AGG-GAS-IDX</v>
          </cell>
          <cell r="C6771" t="str">
            <v>NG-NYMEX</v>
          </cell>
          <cell r="D6771" t="str">
            <v>GAS-CHASE-MAHV-IDX</v>
          </cell>
          <cell r="E6771" t="str">
            <v>I</v>
          </cell>
          <cell r="F6771">
            <v>37043</v>
          </cell>
          <cell r="G6771">
            <v>0</v>
          </cell>
          <cell r="H6771">
            <v>0</v>
          </cell>
        </row>
        <row r="6772">
          <cell r="A6772">
            <v>36641</v>
          </cell>
          <cell r="B6772" t="str">
            <v>AGG-GAS-IDX</v>
          </cell>
          <cell r="C6772" t="str">
            <v>NG-NYMEX</v>
          </cell>
          <cell r="D6772" t="str">
            <v>GAS-CHASE-MAHV-IDX</v>
          </cell>
          <cell r="E6772" t="str">
            <v>I</v>
          </cell>
          <cell r="F6772">
            <v>37073</v>
          </cell>
          <cell r="G6772">
            <v>0</v>
          </cell>
          <cell r="H6772">
            <v>0</v>
          </cell>
        </row>
        <row r="6773">
          <cell r="A6773">
            <v>36641</v>
          </cell>
          <cell r="B6773" t="str">
            <v>AGG-GAS-IDX</v>
          </cell>
          <cell r="C6773" t="str">
            <v>NG-NYMEX</v>
          </cell>
          <cell r="D6773" t="str">
            <v>GAS-CHASE-MAHV-IDX</v>
          </cell>
          <cell r="E6773" t="str">
            <v>I</v>
          </cell>
          <cell r="F6773">
            <v>37104</v>
          </cell>
          <cell r="G6773">
            <v>0</v>
          </cell>
          <cell r="H6773">
            <v>0</v>
          </cell>
        </row>
        <row r="6774">
          <cell r="A6774">
            <v>36641</v>
          </cell>
          <cell r="B6774" t="str">
            <v>AGG-GAS-IDX</v>
          </cell>
          <cell r="C6774" t="str">
            <v>NG-NYMEX</v>
          </cell>
          <cell r="D6774" t="str">
            <v>GAS-CHASE-MAHV-IDX</v>
          </cell>
          <cell r="E6774" t="str">
            <v>I</v>
          </cell>
          <cell r="F6774">
            <v>37135</v>
          </cell>
          <cell r="G6774">
            <v>0</v>
          </cell>
          <cell r="H6774">
            <v>0</v>
          </cell>
        </row>
        <row r="6775">
          <cell r="A6775">
            <v>36641</v>
          </cell>
          <cell r="B6775" t="str">
            <v>AGG-GAS-IDX</v>
          </cell>
          <cell r="C6775" t="str">
            <v>NG-NYMEX</v>
          </cell>
          <cell r="D6775" t="str">
            <v>GAS-CHASE-MAHV-IDX</v>
          </cell>
          <cell r="E6775" t="str">
            <v>I</v>
          </cell>
          <cell r="F6775">
            <v>37165</v>
          </cell>
          <cell r="G6775">
            <v>0</v>
          </cell>
          <cell r="H6775">
            <v>0</v>
          </cell>
        </row>
        <row r="6776">
          <cell r="A6776">
            <v>36641</v>
          </cell>
          <cell r="B6776" t="str">
            <v>AGG-GAS-IDX</v>
          </cell>
          <cell r="C6776" t="str">
            <v>NG-NYMEX</v>
          </cell>
          <cell r="D6776" t="str">
            <v>GAS-CHASE-MAHV-IDX</v>
          </cell>
          <cell r="E6776" t="str">
            <v>I</v>
          </cell>
          <cell r="F6776">
            <v>37196</v>
          </cell>
          <cell r="G6776">
            <v>0</v>
          </cell>
          <cell r="H6776">
            <v>0</v>
          </cell>
        </row>
        <row r="6777">
          <cell r="A6777">
            <v>36641</v>
          </cell>
          <cell r="B6777" t="str">
            <v>AGG-GAS-IDX</v>
          </cell>
          <cell r="C6777" t="str">
            <v>NG-NYMEX</v>
          </cell>
          <cell r="D6777" t="str">
            <v>GAS-CHASE-MAHV-IDX</v>
          </cell>
          <cell r="E6777" t="str">
            <v>I</v>
          </cell>
          <cell r="F6777">
            <v>37226</v>
          </cell>
          <cell r="G6777">
            <v>0</v>
          </cell>
          <cell r="H6777">
            <v>0</v>
          </cell>
        </row>
        <row r="6778">
          <cell r="A6778">
            <v>36641</v>
          </cell>
          <cell r="B6778" t="str">
            <v>AGG-GAS-IDX</v>
          </cell>
          <cell r="C6778" t="str">
            <v>NG-NYMEX</v>
          </cell>
          <cell r="D6778" t="str">
            <v>GAS-CHASE-MAHV-IDX</v>
          </cell>
          <cell r="E6778" t="str">
            <v>I</v>
          </cell>
          <cell r="F6778">
            <v>37257</v>
          </cell>
          <cell r="G6778">
            <v>0</v>
          </cell>
          <cell r="H6778">
            <v>0</v>
          </cell>
        </row>
        <row r="6779">
          <cell r="A6779">
            <v>36641</v>
          </cell>
          <cell r="B6779" t="str">
            <v>AGG-GAS-IDX</v>
          </cell>
          <cell r="C6779" t="str">
            <v>NG-NYMEX</v>
          </cell>
          <cell r="D6779" t="str">
            <v>GAS-CHASE-MAHV-IDX</v>
          </cell>
          <cell r="E6779" t="str">
            <v>I</v>
          </cell>
          <cell r="F6779">
            <v>37288</v>
          </cell>
          <cell r="G6779">
            <v>0</v>
          </cell>
          <cell r="H6779">
            <v>0</v>
          </cell>
        </row>
        <row r="6780">
          <cell r="A6780">
            <v>36641</v>
          </cell>
          <cell r="B6780" t="str">
            <v>AGG-GAS-IDX</v>
          </cell>
          <cell r="C6780" t="str">
            <v>NG-NYMEX</v>
          </cell>
          <cell r="D6780" t="str">
            <v>GAS-CHASE-MAHV-IDX</v>
          </cell>
          <cell r="E6780" t="str">
            <v>I</v>
          </cell>
          <cell r="F6780">
            <v>37316</v>
          </cell>
          <cell r="G6780">
            <v>0</v>
          </cell>
          <cell r="H6780">
            <v>0</v>
          </cell>
        </row>
        <row r="6781">
          <cell r="A6781">
            <v>36641</v>
          </cell>
          <cell r="B6781" t="str">
            <v>AGG-GAS-IDX</v>
          </cell>
          <cell r="C6781" t="str">
            <v>NG-NYMEX</v>
          </cell>
          <cell r="D6781" t="str">
            <v>GAS-CHASE-MAHV-IDX</v>
          </cell>
          <cell r="E6781" t="str">
            <v>I</v>
          </cell>
          <cell r="F6781">
            <v>37347</v>
          </cell>
          <cell r="G6781">
            <v>0</v>
          </cell>
          <cell r="H6781">
            <v>0</v>
          </cell>
        </row>
        <row r="6782">
          <cell r="A6782">
            <v>36641</v>
          </cell>
          <cell r="B6782" t="str">
            <v>AGG-GAS-IDX</v>
          </cell>
          <cell r="C6782" t="str">
            <v>NG-NYMEX</v>
          </cell>
          <cell r="D6782" t="str">
            <v>GAS-CHASE-MAHV-IDX</v>
          </cell>
          <cell r="E6782" t="str">
            <v>I</v>
          </cell>
          <cell r="F6782">
            <v>37377</v>
          </cell>
          <cell r="G6782">
            <v>0</v>
          </cell>
          <cell r="H6782">
            <v>0</v>
          </cell>
        </row>
        <row r="6783">
          <cell r="A6783">
            <v>36641</v>
          </cell>
          <cell r="B6783" t="str">
            <v>AGG-GAS-IDX</v>
          </cell>
          <cell r="C6783" t="str">
            <v>NG-NYMEX</v>
          </cell>
          <cell r="D6783" t="str">
            <v>GAS-CHASE-MAHV-IDX</v>
          </cell>
          <cell r="E6783" t="str">
            <v>I</v>
          </cell>
          <cell r="F6783">
            <v>37408</v>
          </cell>
          <cell r="G6783">
            <v>0</v>
          </cell>
          <cell r="H6783">
            <v>0</v>
          </cell>
        </row>
        <row r="6784">
          <cell r="A6784">
            <v>36641</v>
          </cell>
          <cell r="B6784" t="str">
            <v>AGG-GAS-IDX</v>
          </cell>
          <cell r="C6784" t="str">
            <v>NG-NYMEX</v>
          </cell>
          <cell r="D6784" t="str">
            <v>GAS-ENERGYAMER-IDX</v>
          </cell>
          <cell r="E6784" t="str">
            <v>I</v>
          </cell>
          <cell r="F6784">
            <v>36617</v>
          </cell>
          <cell r="G6784">
            <v>0</v>
          </cell>
          <cell r="H6784">
            <v>0</v>
          </cell>
        </row>
        <row r="6785">
          <cell r="A6785">
            <v>36641</v>
          </cell>
          <cell r="B6785" t="str">
            <v>AGG-GAS-IDX</v>
          </cell>
          <cell r="C6785" t="str">
            <v>NG-NYMEX</v>
          </cell>
          <cell r="D6785" t="str">
            <v>GAS-ENERGYAMER-IDX</v>
          </cell>
          <cell r="E6785" t="str">
            <v>I</v>
          </cell>
          <cell r="F6785">
            <v>36647</v>
          </cell>
          <cell r="G6785">
            <v>0</v>
          </cell>
          <cell r="H6785">
            <v>0</v>
          </cell>
        </row>
        <row r="6786">
          <cell r="A6786">
            <v>36641</v>
          </cell>
          <cell r="B6786" t="str">
            <v>AGG-GAS-IDX</v>
          </cell>
          <cell r="C6786" t="str">
            <v>NG-NYMEX</v>
          </cell>
          <cell r="D6786" t="str">
            <v>GAS-ENERGYAMER-IDX</v>
          </cell>
          <cell r="E6786" t="str">
            <v>I</v>
          </cell>
          <cell r="F6786">
            <v>36678</v>
          </cell>
          <cell r="G6786">
            <v>0</v>
          </cell>
          <cell r="H6786">
            <v>0</v>
          </cell>
        </row>
        <row r="6787">
          <cell r="A6787">
            <v>36641</v>
          </cell>
          <cell r="B6787" t="str">
            <v>AGG-GAS-IDX</v>
          </cell>
          <cell r="C6787" t="str">
            <v>NG-NYMEX</v>
          </cell>
          <cell r="D6787" t="str">
            <v>GAS-ENERGYAMER-IDX</v>
          </cell>
          <cell r="E6787" t="str">
            <v>I</v>
          </cell>
          <cell r="F6787">
            <v>36708</v>
          </cell>
          <cell r="G6787">
            <v>0</v>
          </cell>
          <cell r="H6787">
            <v>0</v>
          </cell>
        </row>
        <row r="6788">
          <cell r="A6788">
            <v>36641</v>
          </cell>
          <cell r="B6788" t="str">
            <v>AGG-GAS-IDX</v>
          </cell>
          <cell r="C6788" t="str">
            <v>NG-NYMEX</v>
          </cell>
          <cell r="D6788" t="str">
            <v>GAS-ENERGYAMER-IDX</v>
          </cell>
          <cell r="E6788" t="str">
            <v>I</v>
          </cell>
          <cell r="F6788">
            <v>36739</v>
          </cell>
          <cell r="G6788">
            <v>0</v>
          </cell>
          <cell r="H6788">
            <v>0</v>
          </cell>
        </row>
        <row r="6789">
          <cell r="A6789">
            <v>36641</v>
          </cell>
          <cell r="B6789" t="str">
            <v>AGG-GAS-IDX</v>
          </cell>
          <cell r="C6789" t="str">
            <v>NG-NYMEX</v>
          </cell>
          <cell r="D6789" t="str">
            <v>GAS-ENERGYAMER-IDX</v>
          </cell>
          <cell r="E6789" t="str">
            <v>I</v>
          </cell>
          <cell r="F6789">
            <v>36770</v>
          </cell>
          <cell r="G6789">
            <v>0</v>
          </cell>
          <cell r="H6789">
            <v>0</v>
          </cell>
        </row>
        <row r="6790">
          <cell r="A6790">
            <v>36641</v>
          </cell>
          <cell r="B6790" t="str">
            <v>AGG-GAS-IDX</v>
          </cell>
          <cell r="C6790" t="str">
            <v>NG-NYMEX</v>
          </cell>
          <cell r="D6790" t="str">
            <v>GAS-ENERGYAMER-IDX</v>
          </cell>
          <cell r="E6790" t="str">
            <v>I</v>
          </cell>
          <cell r="F6790">
            <v>36800</v>
          </cell>
          <cell r="G6790">
            <v>0</v>
          </cell>
          <cell r="H6790">
            <v>0</v>
          </cell>
        </row>
        <row r="6791">
          <cell r="A6791">
            <v>36641</v>
          </cell>
          <cell r="B6791" t="str">
            <v>AGG-GAS-IDX</v>
          </cell>
          <cell r="C6791" t="str">
            <v>NG-NYMEX</v>
          </cell>
          <cell r="D6791" t="str">
            <v>GAS-ENERGYAMER-IDX</v>
          </cell>
          <cell r="E6791" t="str">
            <v>I</v>
          </cell>
          <cell r="F6791">
            <v>36831</v>
          </cell>
          <cell r="G6791">
            <v>0</v>
          </cell>
          <cell r="H6791">
            <v>0</v>
          </cell>
        </row>
        <row r="6792">
          <cell r="A6792">
            <v>36641</v>
          </cell>
          <cell r="B6792" t="str">
            <v>AGG-GAS-IDX</v>
          </cell>
          <cell r="C6792" t="str">
            <v>NG-NYMEX</v>
          </cell>
          <cell r="D6792" t="str">
            <v>GAS-ENERGYAMER-IDX</v>
          </cell>
          <cell r="E6792" t="str">
            <v>I</v>
          </cell>
          <cell r="F6792">
            <v>36861</v>
          </cell>
          <cell r="G6792">
            <v>0</v>
          </cell>
          <cell r="H6792">
            <v>0</v>
          </cell>
        </row>
        <row r="6793">
          <cell r="A6793">
            <v>36641</v>
          </cell>
          <cell r="B6793" t="str">
            <v>AGG-GAS-IDX</v>
          </cell>
          <cell r="C6793" t="str">
            <v>NG-NYMEX</v>
          </cell>
          <cell r="D6793" t="str">
            <v>GAS-ENERGYAMER-IDX</v>
          </cell>
          <cell r="E6793" t="str">
            <v>I</v>
          </cell>
          <cell r="F6793">
            <v>36892</v>
          </cell>
          <cell r="G6793">
            <v>0</v>
          </cell>
          <cell r="H6793">
            <v>0</v>
          </cell>
        </row>
        <row r="6794">
          <cell r="A6794">
            <v>36641</v>
          </cell>
          <cell r="B6794" t="str">
            <v>AGG-GAS-IDX</v>
          </cell>
          <cell r="C6794" t="str">
            <v>NG-NYMEX</v>
          </cell>
          <cell r="D6794" t="str">
            <v>GAS-ENERGYAMER-IDX</v>
          </cell>
          <cell r="E6794" t="str">
            <v>I</v>
          </cell>
          <cell r="F6794">
            <v>36923</v>
          </cell>
          <cell r="G6794">
            <v>0</v>
          </cell>
          <cell r="H6794">
            <v>0</v>
          </cell>
        </row>
        <row r="6795">
          <cell r="A6795">
            <v>36641</v>
          </cell>
          <cell r="B6795" t="str">
            <v>AGG-GAS-IDX</v>
          </cell>
          <cell r="C6795" t="str">
            <v>NG-NYMEX</v>
          </cell>
          <cell r="D6795" t="str">
            <v>GAS-ENERGYAMER-IDX</v>
          </cell>
          <cell r="E6795" t="str">
            <v>I</v>
          </cell>
          <cell r="F6795">
            <v>36951</v>
          </cell>
          <cell r="G6795">
            <v>0</v>
          </cell>
          <cell r="H6795">
            <v>0</v>
          </cell>
        </row>
        <row r="6796">
          <cell r="A6796">
            <v>36641</v>
          </cell>
          <cell r="B6796" t="str">
            <v>AGG-GAS-IDX</v>
          </cell>
          <cell r="C6796" t="str">
            <v>NG-NYMEX</v>
          </cell>
          <cell r="D6796" t="str">
            <v>GAS-ENERGYAMER-IDX</v>
          </cell>
          <cell r="E6796" t="str">
            <v>I</v>
          </cell>
          <cell r="F6796">
            <v>36982</v>
          </cell>
          <cell r="G6796">
            <v>0</v>
          </cell>
          <cell r="H6796">
            <v>0</v>
          </cell>
        </row>
        <row r="6797">
          <cell r="A6797">
            <v>36641</v>
          </cell>
          <cell r="B6797" t="str">
            <v>AGG-GAS-IDX</v>
          </cell>
          <cell r="C6797" t="str">
            <v>NG-NYMEX</v>
          </cell>
          <cell r="D6797" t="str">
            <v>GAS-ENERGYAMER-IDX</v>
          </cell>
          <cell r="E6797" t="str">
            <v>I</v>
          </cell>
          <cell r="F6797">
            <v>37012</v>
          </cell>
          <cell r="G6797">
            <v>0</v>
          </cell>
          <cell r="H6797">
            <v>0</v>
          </cell>
        </row>
        <row r="6798">
          <cell r="A6798">
            <v>36641</v>
          </cell>
          <cell r="B6798" t="str">
            <v>AGG-GAS-IDX</v>
          </cell>
          <cell r="C6798" t="str">
            <v>NG-NYMEX</v>
          </cell>
          <cell r="D6798" t="str">
            <v>GAS-ENERGYAMER-IDX</v>
          </cell>
          <cell r="E6798" t="str">
            <v>I</v>
          </cell>
          <cell r="F6798">
            <v>37043</v>
          </cell>
          <cell r="G6798">
            <v>0</v>
          </cell>
          <cell r="H6798">
            <v>0</v>
          </cell>
        </row>
        <row r="6799">
          <cell r="A6799">
            <v>36641</v>
          </cell>
          <cell r="B6799" t="str">
            <v>AGG-GAS-IDX</v>
          </cell>
          <cell r="C6799" t="str">
            <v>NG-NYMEX</v>
          </cell>
          <cell r="D6799" t="str">
            <v>GAS-ENERGYAMER-IDX</v>
          </cell>
          <cell r="E6799" t="str">
            <v>I</v>
          </cell>
          <cell r="F6799">
            <v>37073</v>
          </cell>
          <cell r="G6799">
            <v>0</v>
          </cell>
          <cell r="H6799">
            <v>0</v>
          </cell>
        </row>
        <row r="6800">
          <cell r="A6800">
            <v>36641</v>
          </cell>
          <cell r="B6800" t="str">
            <v>AGG-GAS-IDX</v>
          </cell>
          <cell r="C6800" t="str">
            <v>NG-NYMEX</v>
          </cell>
          <cell r="D6800" t="str">
            <v>GAS-ENERGYAMER-IDX</v>
          </cell>
          <cell r="E6800" t="str">
            <v>I</v>
          </cell>
          <cell r="F6800">
            <v>37104</v>
          </cell>
          <cell r="G6800">
            <v>0</v>
          </cell>
          <cell r="H6800">
            <v>0</v>
          </cell>
        </row>
        <row r="6801">
          <cell r="A6801">
            <v>36641</v>
          </cell>
          <cell r="B6801" t="str">
            <v>AGG-GAS-IDX</v>
          </cell>
          <cell r="C6801" t="str">
            <v>NG-NYMEX</v>
          </cell>
          <cell r="D6801" t="str">
            <v>GAS-ENERGYAMER-IDX</v>
          </cell>
          <cell r="E6801" t="str">
            <v>I</v>
          </cell>
          <cell r="F6801">
            <v>37135</v>
          </cell>
          <cell r="G6801">
            <v>0</v>
          </cell>
          <cell r="H6801">
            <v>0</v>
          </cell>
        </row>
        <row r="6802">
          <cell r="A6802">
            <v>36641</v>
          </cell>
          <cell r="B6802" t="str">
            <v>AGG-GAS-IDX</v>
          </cell>
          <cell r="C6802" t="str">
            <v>NG-NYMEX</v>
          </cell>
          <cell r="D6802" t="str">
            <v>GAS-ENERGYAMER-IDX</v>
          </cell>
          <cell r="E6802" t="str">
            <v>I</v>
          </cell>
          <cell r="F6802">
            <v>37165</v>
          </cell>
          <cell r="G6802">
            <v>0</v>
          </cell>
          <cell r="H6802">
            <v>0</v>
          </cell>
        </row>
        <row r="6803">
          <cell r="A6803">
            <v>36641</v>
          </cell>
          <cell r="B6803" t="str">
            <v>AGG-GAS-IDX</v>
          </cell>
          <cell r="C6803" t="str">
            <v>NG-NYMEX</v>
          </cell>
          <cell r="D6803" t="str">
            <v>GAS-ENERGYAMER-IDX</v>
          </cell>
          <cell r="E6803" t="str">
            <v>I</v>
          </cell>
          <cell r="F6803">
            <v>37196</v>
          </cell>
          <cell r="G6803">
            <v>0</v>
          </cell>
          <cell r="H6803">
            <v>0</v>
          </cell>
        </row>
        <row r="6804">
          <cell r="A6804">
            <v>36641</v>
          </cell>
          <cell r="B6804" t="str">
            <v>AGG-GAS-IDX</v>
          </cell>
          <cell r="C6804" t="str">
            <v>NG-NYMEX</v>
          </cell>
          <cell r="D6804" t="str">
            <v>GAS-ENERGYAMER-IDX</v>
          </cell>
          <cell r="E6804" t="str">
            <v>I</v>
          </cell>
          <cell r="F6804">
            <v>37226</v>
          </cell>
          <cell r="G6804">
            <v>0</v>
          </cell>
          <cell r="H6804">
            <v>0</v>
          </cell>
        </row>
        <row r="6805">
          <cell r="A6805">
            <v>36641</v>
          </cell>
          <cell r="B6805" t="str">
            <v>AGG-GAS-IDX</v>
          </cell>
          <cell r="C6805" t="str">
            <v>NG-NYMEX</v>
          </cell>
          <cell r="D6805" t="str">
            <v>GAS-ENERGYAMER-IDX</v>
          </cell>
          <cell r="E6805" t="str">
            <v>I</v>
          </cell>
          <cell r="F6805">
            <v>37257</v>
          </cell>
          <cell r="G6805">
            <v>0</v>
          </cell>
          <cell r="H6805">
            <v>0</v>
          </cell>
        </row>
        <row r="6806">
          <cell r="A6806">
            <v>36641</v>
          </cell>
          <cell r="B6806" t="str">
            <v>AGG-GAS-IDX</v>
          </cell>
          <cell r="C6806" t="str">
            <v>NG-NYMEX</v>
          </cell>
          <cell r="D6806" t="str">
            <v>GAS-ENERGYAMER-IDX</v>
          </cell>
          <cell r="E6806" t="str">
            <v>I</v>
          </cell>
          <cell r="F6806">
            <v>37288</v>
          </cell>
          <cell r="G6806">
            <v>0</v>
          </cell>
          <cell r="H6806">
            <v>0</v>
          </cell>
        </row>
        <row r="6807">
          <cell r="A6807">
            <v>36641</v>
          </cell>
          <cell r="B6807" t="str">
            <v>AGG-GAS-IDX</v>
          </cell>
          <cell r="C6807" t="str">
            <v>NG-NYMEX</v>
          </cell>
          <cell r="D6807" t="str">
            <v>GAS-ENERGYAMER-IDX</v>
          </cell>
          <cell r="E6807" t="str">
            <v>I</v>
          </cell>
          <cell r="F6807">
            <v>37316</v>
          </cell>
          <cell r="G6807">
            <v>0</v>
          </cell>
          <cell r="H6807">
            <v>0</v>
          </cell>
        </row>
        <row r="6808">
          <cell r="A6808">
            <v>36641</v>
          </cell>
          <cell r="B6808" t="str">
            <v>AGG-GAS-IDX</v>
          </cell>
          <cell r="C6808" t="str">
            <v>NG-NYMEX</v>
          </cell>
          <cell r="D6808" t="str">
            <v>GAS-ENERGYAMER-IDX</v>
          </cell>
          <cell r="E6808" t="str">
            <v>I</v>
          </cell>
          <cell r="F6808">
            <v>37347</v>
          </cell>
          <cell r="G6808">
            <v>0</v>
          </cell>
          <cell r="H6808">
            <v>0</v>
          </cell>
        </row>
        <row r="6809">
          <cell r="A6809">
            <v>36641</v>
          </cell>
          <cell r="B6809" t="str">
            <v>AGG-GAS-IDX</v>
          </cell>
          <cell r="C6809" t="str">
            <v>NG-NYMEX</v>
          </cell>
          <cell r="D6809" t="str">
            <v>GAS-ENERGYAMER-IDX</v>
          </cell>
          <cell r="E6809" t="str">
            <v>I</v>
          </cell>
          <cell r="F6809">
            <v>37377</v>
          </cell>
          <cell r="G6809">
            <v>0</v>
          </cell>
          <cell r="H6809">
            <v>0</v>
          </cell>
        </row>
        <row r="6810">
          <cell r="A6810">
            <v>36641</v>
          </cell>
          <cell r="B6810" t="str">
            <v>AGG-GAS-IDX</v>
          </cell>
          <cell r="C6810" t="str">
            <v>NG-NYMEX</v>
          </cell>
          <cell r="D6810" t="str">
            <v>GAS-ENERGYAMER-IDX</v>
          </cell>
          <cell r="E6810" t="str">
            <v>I</v>
          </cell>
          <cell r="F6810">
            <v>37408</v>
          </cell>
          <cell r="G6810">
            <v>0</v>
          </cell>
          <cell r="H6810">
            <v>0</v>
          </cell>
        </row>
        <row r="6811">
          <cell r="A6811">
            <v>36641</v>
          </cell>
          <cell r="B6811" t="str">
            <v>AGG-GAS-IDX</v>
          </cell>
          <cell r="C6811" t="str">
            <v>NG-NYMEX</v>
          </cell>
          <cell r="D6811" t="str">
            <v>GAS-ENERGYAMER-IDX</v>
          </cell>
          <cell r="E6811" t="str">
            <v>I</v>
          </cell>
          <cell r="F6811">
            <v>37438</v>
          </cell>
          <cell r="G6811">
            <v>0</v>
          </cell>
          <cell r="H6811">
            <v>0</v>
          </cell>
        </row>
        <row r="6812">
          <cell r="A6812">
            <v>36641</v>
          </cell>
          <cell r="B6812" t="str">
            <v>AGG-GAS-IDX</v>
          </cell>
          <cell r="C6812" t="str">
            <v>NG-NYMEX</v>
          </cell>
          <cell r="D6812" t="str">
            <v>GAS-ENERGYAMER-IDX</v>
          </cell>
          <cell r="E6812" t="str">
            <v>I</v>
          </cell>
          <cell r="F6812">
            <v>37469</v>
          </cell>
          <cell r="G6812">
            <v>0</v>
          </cell>
          <cell r="H6812">
            <v>0</v>
          </cell>
        </row>
        <row r="6813">
          <cell r="A6813">
            <v>36641</v>
          </cell>
          <cell r="B6813" t="str">
            <v>AGG-GAS-IDX</v>
          </cell>
          <cell r="C6813" t="str">
            <v>NG-NYMEX</v>
          </cell>
          <cell r="D6813" t="str">
            <v>GAS-ENERGYAMER-IDX</v>
          </cell>
          <cell r="E6813" t="str">
            <v>I</v>
          </cell>
          <cell r="F6813">
            <v>37500</v>
          </cell>
          <cell r="G6813">
            <v>0</v>
          </cell>
          <cell r="H6813">
            <v>0</v>
          </cell>
        </row>
        <row r="6814">
          <cell r="A6814">
            <v>36641</v>
          </cell>
          <cell r="B6814" t="str">
            <v>AGG-GAS-IDX</v>
          </cell>
          <cell r="C6814" t="str">
            <v>NG-NYMEX</v>
          </cell>
          <cell r="D6814" t="str">
            <v>GAS-ENERGYAMER-IDX</v>
          </cell>
          <cell r="E6814" t="str">
            <v>I</v>
          </cell>
          <cell r="F6814">
            <v>37530</v>
          </cell>
          <cell r="G6814">
            <v>0</v>
          </cell>
          <cell r="H6814">
            <v>0</v>
          </cell>
        </row>
        <row r="6815">
          <cell r="A6815">
            <v>36641</v>
          </cell>
          <cell r="B6815" t="str">
            <v>AGG-GAS-IDX</v>
          </cell>
          <cell r="C6815" t="str">
            <v>NG-NYMEX</v>
          </cell>
          <cell r="D6815" t="str">
            <v>GAS-ENERGYAMER-IDX</v>
          </cell>
          <cell r="E6815" t="str">
            <v>I</v>
          </cell>
          <cell r="F6815">
            <v>37561</v>
          </cell>
          <cell r="G6815">
            <v>0</v>
          </cell>
          <cell r="H6815">
            <v>0</v>
          </cell>
        </row>
        <row r="6816">
          <cell r="A6816">
            <v>36641</v>
          </cell>
          <cell r="B6816" t="str">
            <v>AGG-GAS-IDX</v>
          </cell>
          <cell r="C6816" t="str">
            <v>NG-NYMEX</v>
          </cell>
          <cell r="D6816" t="str">
            <v>GAS-ENERGYAMER-IDX</v>
          </cell>
          <cell r="E6816" t="str">
            <v>I</v>
          </cell>
          <cell r="F6816">
            <v>37591</v>
          </cell>
          <cell r="G6816">
            <v>0</v>
          </cell>
          <cell r="H6816">
            <v>0</v>
          </cell>
        </row>
        <row r="6817">
          <cell r="A6817">
            <v>36641</v>
          </cell>
          <cell r="B6817" t="str">
            <v>AGG-GAS-IDX</v>
          </cell>
          <cell r="C6817" t="str">
            <v>NG-NYMEX</v>
          </cell>
          <cell r="D6817" t="str">
            <v>GAS-ENERGYAMER-IDX</v>
          </cell>
          <cell r="E6817" t="str">
            <v>I</v>
          </cell>
          <cell r="F6817">
            <v>37622</v>
          </cell>
          <cell r="G6817">
            <v>0</v>
          </cell>
          <cell r="H6817">
            <v>0</v>
          </cell>
        </row>
        <row r="6818">
          <cell r="A6818">
            <v>36641</v>
          </cell>
          <cell r="B6818" t="str">
            <v>AGG-GAS-IDX</v>
          </cell>
          <cell r="C6818" t="str">
            <v>NG-NYMEX</v>
          </cell>
          <cell r="D6818" t="str">
            <v>GAS-ENERGYAMER-IDX</v>
          </cell>
          <cell r="E6818" t="str">
            <v>I</v>
          </cell>
          <cell r="F6818">
            <v>37653</v>
          </cell>
          <cell r="G6818">
            <v>0</v>
          </cell>
          <cell r="H6818">
            <v>0</v>
          </cell>
        </row>
        <row r="6819">
          <cell r="A6819">
            <v>36641</v>
          </cell>
          <cell r="B6819" t="str">
            <v>AGG-GAS-IDX</v>
          </cell>
          <cell r="C6819" t="str">
            <v>NG-NYMEX</v>
          </cell>
          <cell r="D6819" t="str">
            <v>GAS-ENERGYAMER-IDX</v>
          </cell>
          <cell r="E6819" t="str">
            <v>I</v>
          </cell>
          <cell r="F6819">
            <v>37681</v>
          </cell>
          <cell r="G6819">
            <v>0</v>
          </cell>
          <cell r="H6819">
            <v>0</v>
          </cell>
        </row>
        <row r="6820">
          <cell r="A6820">
            <v>36641</v>
          </cell>
          <cell r="B6820" t="str">
            <v>AGG-GAS-IDX</v>
          </cell>
          <cell r="C6820" t="str">
            <v>NG-NYMEX</v>
          </cell>
          <cell r="D6820" t="str">
            <v>GAS-ENERGYAMER-IDX</v>
          </cell>
          <cell r="E6820" t="str">
            <v>I</v>
          </cell>
          <cell r="F6820">
            <v>37712</v>
          </cell>
          <cell r="G6820">
            <v>0</v>
          </cell>
          <cell r="H6820">
            <v>0</v>
          </cell>
        </row>
        <row r="6821">
          <cell r="A6821">
            <v>36641</v>
          </cell>
          <cell r="B6821" t="str">
            <v>AGG-GAS-IDX</v>
          </cell>
          <cell r="C6821" t="str">
            <v>NG-NYMEX</v>
          </cell>
          <cell r="D6821" t="str">
            <v>GAS-ENERGYAMER-IDX</v>
          </cell>
          <cell r="E6821" t="str">
            <v>I</v>
          </cell>
          <cell r="F6821">
            <v>37742</v>
          </cell>
          <cell r="G6821">
            <v>0</v>
          </cell>
          <cell r="H6821">
            <v>0</v>
          </cell>
        </row>
        <row r="6822">
          <cell r="A6822">
            <v>36641</v>
          </cell>
          <cell r="B6822" t="str">
            <v>AGG-GAS-IDX</v>
          </cell>
          <cell r="C6822" t="str">
            <v>NG-NYMEX</v>
          </cell>
          <cell r="D6822" t="str">
            <v>GAS-ENERGYAMER-IDX</v>
          </cell>
          <cell r="E6822" t="str">
            <v>I</v>
          </cell>
          <cell r="F6822">
            <v>37773</v>
          </cell>
          <cell r="G6822">
            <v>0</v>
          </cell>
          <cell r="H6822">
            <v>0</v>
          </cell>
        </row>
        <row r="6823">
          <cell r="A6823">
            <v>36641</v>
          </cell>
          <cell r="B6823" t="str">
            <v>AGG-GAS-IDX</v>
          </cell>
          <cell r="C6823" t="str">
            <v>NG-NYMEX</v>
          </cell>
          <cell r="D6823" t="str">
            <v>GAS-ENERGYAMER-IDX</v>
          </cell>
          <cell r="E6823" t="str">
            <v>I</v>
          </cell>
          <cell r="F6823">
            <v>37803</v>
          </cell>
          <cell r="G6823">
            <v>0</v>
          </cell>
          <cell r="H6823">
            <v>0</v>
          </cell>
        </row>
        <row r="6824">
          <cell r="A6824">
            <v>36641</v>
          </cell>
          <cell r="B6824" t="str">
            <v>AGG-GAS-IDX</v>
          </cell>
          <cell r="C6824" t="str">
            <v>NG-NYMEX</v>
          </cell>
          <cell r="D6824" t="str">
            <v>GAS-ENERGYAMER-IDX</v>
          </cell>
          <cell r="E6824" t="str">
            <v>I</v>
          </cell>
          <cell r="F6824">
            <v>37834</v>
          </cell>
          <cell r="G6824">
            <v>0</v>
          </cell>
          <cell r="H6824">
            <v>0</v>
          </cell>
        </row>
        <row r="6825">
          <cell r="A6825">
            <v>36641</v>
          </cell>
          <cell r="B6825" t="str">
            <v>AGG-GAS-IDX</v>
          </cell>
          <cell r="C6825" t="str">
            <v>NG-NYMEX</v>
          </cell>
          <cell r="D6825" t="str">
            <v>GAS-ENERGYAMER-IDX</v>
          </cell>
          <cell r="E6825" t="str">
            <v>I</v>
          </cell>
          <cell r="F6825">
            <v>37865</v>
          </cell>
          <cell r="G6825">
            <v>0</v>
          </cell>
          <cell r="H6825">
            <v>0</v>
          </cell>
        </row>
        <row r="6826">
          <cell r="A6826">
            <v>36641</v>
          </cell>
          <cell r="B6826" t="str">
            <v>AGG-GAS-IDX</v>
          </cell>
          <cell r="C6826" t="str">
            <v>NG-NYMEX</v>
          </cell>
          <cell r="D6826" t="str">
            <v>GAS-ENERGYAMER-IDX</v>
          </cell>
          <cell r="E6826" t="str">
            <v>I</v>
          </cell>
          <cell r="F6826">
            <v>37895</v>
          </cell>
          <cell r="G6826">
            <v>0</v>
          </cell>
          <cell r="H6826">
            <v>0</v>
          </cell>
        </row>
        <row r="6827">
          <cell r="A6827">
            <v>36641</v>
          </cell>
          <cell r="B6827" t="str">
            <v>AGG-GAS-IDX</v>
          </cell>
          <cell r="C6827" t="str">
            <v>NG-NYMEX</v>
          </cell>
          <cell r="D6827" t="str">
            <v>GAS-ENERGYAMER-IDX</v>
          </cell>
          <cell r="E6827" t="str">
            <v>I</v>
          </cell>
          <cell r="F6827">
            <v>37926</v>
          </cell>
          <cell r="G6827">
            <v>0</v>
          </cell>
          <cell r="H6827">
            <v>0</v>
          </cell>
        </row>
        <row r="6828">
          <cell r="A6828">
            <v>36641</v>
          </cell>
          <cell r="B6828" t="str">
            <v>AGG-GAS-IDX</v>
          </cell>
          <cell r="C6828" t="str">
            <v>NG-NYMEX</v>
          </cell>
          <cell r="D6828" t="str">
            <v>GAS-ENERGYAMER-IDX</v>
          </cell>
          <cell r="E6828" t="str">
            <v>I</v>
          </cell>
          <cell r="F6828">
            <v>37956</v>
          </cell>
          <cell r="G6828">
            <v>0</v>
          </cell>
          <cell r="H6828">
            <v>0</v>
          </cell>
        </row>
        <row r="6829">
          <cell r="A6829">
            <v>36641</v>
          </cell>
          <cell r="B6829" t="str">
            <v>AGG-GAS-IDX</v>
          </cell>
          <cell r="C6829" t="str">
            <v>NG-NYMEX</v>
          </cell>
          <cell r="D6829" t="str">
            <v>GAS-ENERGYAMER-IDX</v>
          </cell>
          <cell r="E6829" t="str">
            <v>I</v>
          </cell>
          <cell r="F6829">
            <v>37987</v>
          </cell>
          <cell r="G6829">
            <v>0</v>
          </cell>
          <cell r="H6829">
            <v>0</v>
          </cell>
        </row>
        <row r="6830">
          <cell r="A6830">
            <v>36641</v>
          </cell>
          <cell r="B6830" t="str">
            <v>AGG-GAS-IDX</v>
          </cell>
          <cell r="C6830" t="str">
            <v>NG-NYMEX</v>
          </cell>
          <cell r="D6830" t="str">
            <v>GAS-ENERGYAMER-IDX</v>
          </cell>
          <cell r="E6830" t="str">
            <v>I</v>
          </cell>
          <cell r="F6830">
            <v>38018</v>
          </cell>
          <cell r="G6830">
            <v>0</v>
          </cell>
          <cell r="H6830">
            <v>0</v>
          </cell>
        </row>
        <row r="6831">
          <cell r="A6831">
            <v>36641</v>
          </cell>
          <cell r="B6831" t="str">
            <v>AGG-GAS-IDX</v>
          </cell>
          <cell r="C6831" t="str">
            <v>NG-NYMEX</v>
          </cell>
          <cell r="D6831" t="str">
            <v>GAS-ENERGYAMER-IDX</v>
          </cell>
          <cell r="E6831" t="str">
            <v>I</v>
          </cell>
          <cell r="F6831">
            <v>38047</v>
          </cell>
          <cell r="G6831">
            <v>0</v>
          </cell>
          <cell r="H6831">
            <v>0</v>
          </cell>
        </row>
        <row r="6832">
          <cell r="A6832">
            <v>36641</v>
          </cell>
          <cell r="B6832" t="str">
            <v>AGG-GAS-IDX</v>
          </cell>
          <cell r="C6832" t="str">
            <v>NG-NYMEX</v>
          </cell>
          <cell r="D6832" t="str">
            <v>GAS-ENERGYAMER-IDX</v>
          </cell>
          <cell r="E6832" t="str">
            <v>I</v>
          </cell>
          <cell r="F6832">
            <v>38078</v>
          </cell>
          <cell r="G6832">
            <v>0</v>
          </cell>
          <cell r="H6832">
            <v>0</v>
          </cell>
        </row>
        <row r="6833">
          <cell r="A6833">
            <v>36641</v>
          </cell>
          <cell r="B6833" t="str">
            <v>AGG-GAS-IDX</v>
          </cell>
          <cell r="C6833" t="str">
            <v>NG-NYMEX</v>
          </cell>
          <cell r="D6833" t="str">
            <v>GAS-ENERGYAMER-IDX</v>
          </cell>
          <cell r="E6833" t="str">
            <v>I</v>
          </cell>
          <cell r="F6833">
            <v>38108</v>
          </cell>
          <cell r="G6833">
            <v>0</v>
          </cell>
          <cell r="H6833">
            <v>0</v>
          </cell>
        </row>
        <row r="6834">
          <cell r="A6834">
            <v>36641</v>
          </cell>
          <cell r="B6834" t="str">
            <v>AGG-GAS-IDX</v>
          </cell>
          <cell r="C6834" t="str">
            <v>NG-NYMEX</v>
          </cell>
          <cell r="D6834" t="str">
            <v>GAS-ENERGYAMER-IDX</v>
          </cell>
          <cell r="E6834" t="str">
            <v>I</v>
          </cell>
          <cell r="F6834">
            <v>38139</v>
          </cell>
          <cell r="G6834">
            <v>0</v>
          </cell>
          <cell r="H6834">
            <v>0</v>
          </cell>
        </row>
        <row r="6835">
          <cell r="A6835">
            <v>36641</v>
          </cell>
          <cell r="B6835" t="str">
            <v>AGG-GAS-IDX</v>
          </cell>
          <cell r="C6835" t="str">
            <v>NG-NYMEX</v>
          </cell>
          <cell r="D6835" t="str">
            <v>GAS-ENERGYAMER-IDX</v>
          </cell>
          <cell r="E6835" t="str">
            <v>I</v>
          </cell>
          <cell r="F6835">
            <v>38169</v>
          </cell>
          <cell r="G6835">
            <v>0</v>
          </cell>
          <cell r="H6835">
            <v>0</v>
          </cell>
        </row>
        <row r="6836">
          <cell r="A6836">
            <v>36641</v>
          </cell>
          <cell r="B6836" t="str">
            <v>AGG-GAS-IDX</v>
          </cell>
          <cell r="C6836" t="str">
            <v>NG-NYMEX</v>
          </cell>
          <cell r="D6836" t="str">
            <v>GAS-ENERGYAMER-IDX</v>
          </cell>
          <cell r="E6836" t="str">
            <v>I</v>
          </cell>
          <cell r="F6836">
            <v>38200</v>
          </cell>
          <cell r="G6836">
            <v>0</v>
          </cell>
          <cell r="H6836">
            <v>0</v>
          </cell>
        </row>
        <row r="6837">
          <cell r="A6837">
            <v>36641</v>
          </cell>
          <cell r="B6837" t="str">
            <v>AGG-GAS-IDX</v>
          </cell>
          <cell r="C6837" t="str">
            <v>NG-NYMEX</v>
          </cell>
          <cell r="D6837" t="str">
            <v>GAS-ENERGYAMER-IDX</v>
          </cell>
          <cell r="E6837" t="str">
            <v>I</v>
          </cell>
          <cell r="F6837">
            <v>38231</v>
          </cell>
          <cell r="G6837">
            <v>0</v>
          </cell>
          <cell r="H6837">
            <v>0</v>
          </cell>
        </row>
        <row r="6838">
          <cell r="A6838">
            <v>36641</v>
          </cell>
          <cell r="B6838" t="str">
            <v>AGG-GAS-IDX</v>
          </cell>
          <cell r="C6838" t="str">
            <v>NG-NYMEX</v>
          </cell>
          <cell r="D6838" t="str">
            <v>GAS-ENERGYAMER-IDX</v>
          </cell>
          <cell r="E6838" t="str">
            <v>I</v>
          </cell>
          <cell r="F6838">
            <v>38261</v>
          </cell>
          <cell r="G6838">
            <v>0</v>
          </cell>
          <cell r="H6838">
            <v>0</v>
          </cell>
        </row>
        <row r="6839">
          <cell r="A6839">
            <v>36641</v>
          </cell>
          <cell r="B6839" t="str">
            <v>AGG-GAS-IDX</v>
          </cell>
          <cell r="C6839" t="str">
            <v>NG-NYMEX</v>
          </cell>
          <cell r="D6839" t="str">
            <v>GAS-ENERGYAMER-IDX</v>
          </cell>
          <cell r="E6839" t="str">
            <v>I</v>
          </cell>
          <cell r="F6839">
            <v>38292</v>
          </cell>
          <cell r="G6839">
            <v>0</v>
          </cell>
          <cell r="H6839">
            <v>0</v>
          </cell>
        </row>
        <row r="6840">
          <cell r="A6840">
            <v>36641</v>
          </cell>
          <cell r="B6840" t="str">
            <v>AGG-GAS-IDX</v>
          </cell>
          <cell r="C6840" t="str">
            <v>NG-NYMEX</v>
          </cell>
          <cell r="D6840" t="str">
            <v>GAS-ENERGYAMER-IDX</v>
          </cell>
          <cell r="E6840" t="str">
            <v>I</v>
          </cell>
          <cell r="F6840">
            <v>38322</v>
          </cell>
          <cell r="G6840">
            <v>0</v>
          </cell>
          <cell r="H6840">
            <v>0</v>
          </cell>
        </row>
        <row r="6841">
          <cell r="A6841">
            <v>36641</v>
          </cell>
          <cell r="B6841" t="str">
            <v>AGG-GAS-IDX</v>
          </cell>
          <cell r="C6841" t="str">
            <v>NG-NYMEX</v>
          </cell>
          <cell r="D6841" t="str">
            <v>GAS-ENERGYAMER-IDX</v>
          </cell>
          <cell r="E6841" t="str">
            <v>I</v>
          </cell>
          <cell r="F6841">
            <v>38353</v>
          </cell>
          <cell r="G6841">
            <v>0</v>
          </cell>
          <cell r="H6841">
            <v>0</v>
          </cell>
        </row>
        <row r="6842">
          <cell r="A6842">
            <v>36641</v>
          </cell>
          <cell r="B6842" t="str">
            <v>AGG-GAS-IDX</v>
          </cell>
          <cell r="C6842" t="str">
            <v>NG-NYMEX</v>
          </cell>
          <cell r="D6842" t="str">
            <v>GAS-ENERGYAMER-IDX</v>
          </cell>
          <cell r="E6842" t="str">
            <v>I</v>
          </cell>
          <cell r="F6842">
            <v>38384</v>
          </cell>
          <cell r="G6842">
            <v>0</v>
          </cell>
          <cell r="H6842">
            <v>0</v>
          </cell>
        </row>
        <row r="6843">
          <cell r="A6843">
            <v>36641</v>
          </cell>
          <cell r="B6843" t="str">
            <v>AGG-GAS-IDX</v>
          </cell>
          <cell r="C6843" t="str">
            <v>NG-NYMEX</v>
          </cell>
          <cell r="D6843" t="str">
            <v>GAS-ENERGYAMER-IDX</v>
          </cell>
          <cell r="E6843" t="str">
            <v>I</v>
          </cell>
          <cell r="F6843">
            <v>38412</v>
          </cell>
          <cell r="G6843">
            <v>0</v>
          </cell>
          <cell r="H6843">
            <v>0</v>
          </cell>
        </row>
        <row r="6844">
          <cell r="A6844">
            <v>36641</v>
          </cell>
          <cell r="B6844" t="str">
            <v>AGG-GAS-IDX</v>
          </cell>
          <cell r="C6844" t="str">
            <v>NG-NYMEX</v>
          </cell>
          <cell r="D6844" t="str">
            <v>GAS-ENERGYAMER-IDX</v>
          </cell>
          <cell r="E6844" t="str">
            <v>I</v>
          </cell>
          <cell r="F6844">
            <v>38443</v>
          </cell>
          <cell r="G6844">
            <v>0</v>
          </cell>
          <cell r="H6844">
            <v>0</v>
          </cell>
        </row>
        <row r="6845">
          <cell r="A6845">
            <v>36641</v>
          </cell>
          <cell r="B6845" t="str">
            <v>AGG-GAS-IDX</v>
          </cell>
          <cell r="C6845" t="str">
            <v>NG-NYMEX</v>
          </cell>
          <cell r="D6845" t="str">
            <v>GAS-ENERGYAMER-IDX</v>
          </cell>
          <cell r="E6845" t="str">
            <v>I</v>
          </cell>
          <cell r="F6845">
            <v>38473</v>
          </cell>
          <cell r="G6845">
            <v>0</v>
          </cell>
          <cell r="H6845">
            <v>0</v>
          </cell>
        </row>
        <row r="6846">
          <cell r="A6846">
            <v>36641</v>
          </cell>
          <cell r="B6846" t="str">
            <v>AGG-GAS-IDX</v>
          </cell>
          <cell r="C6846" t="str">
            <v>NG-NYMEX</v>
          </cell>
          <cell r="D6846" t="str">
            <v>GAS-ENERGYAMER-IDX</v>
          </cell>
          <cell r="E6846" t="str">
            <v>I</v>
          </cell>
          <cell r="F6846">
            <v>38504</v>
          </cell>
          <cell r="G6846">
            <v>0</v>
          </cell>
          <cell r="H6846">
            <v>0</v>
          </cell>
        </row>
        <row r="6847">
          <cell r="A6847">
            <v>36641</v>
          </cell>
          <cell r="B6847" t="str">
            <v>AGG-GAS-IDX</v>
          </cell>
          <cell r="C6847" t="str">
            <v>NG-NYMEX</v>
          </cell>
          <cell r="D6847" t="str">
            <v>GAS-ENERGYAMER-IDX</v>
          </cell>
          <cell r="E6847" t="str">
            <v>I</v>
          </cell>
          <cell r="F6847">
            <v>38534</v>
          </cell>
          <cell r="G6847">
            <v>0</v>
          </cell>
          <cell r="H6847">
            <v>0</v>
          </cell>
        </row>
        <row r="6848">
          <cell r="A6848">
            <v>36641</v>
          </cell>
          <cell r="B6848" t="str">
            <v>AGG-GAS-IDX</v>
          </cell>
          <cell r="C6848" t="str">
            <v>NG-NYMEX</v>
          </cell>
          <cell r="D6848" t="str">
            <v>GAS-ENERGYAMER-IDX</v>
          </cell>
          <cell r="E6848" t="str">
            <v>I</v>
          </cell>
          <cell r="F6848">
            <v>38565</v>
          </cell>
          <cell r="G6848">
            <v>0</v>
          </cell>
          <cell r="H6848">
            <v>0</v>
          </cell>
        </row>
        <row r="6849">
          <cell r="A6849">
            <v>36641</v>
          </cell>
          <cell r="B6849" t="str">
            <v>AGG-GAS-IDX</v>
          </cell>
          <cell r="C6849" t="str">
            <v>NG-NYMEX</v>
          </cell>
          <cell r="D6849" t="str">
            <v>GAS-ENERGYAMER-IDX</v>
          </cell>
          <cell r="E6849" t="str">
            <v>I</v>
          </cell>
          <cell r="F6849">
            <v>38596</v>
          </cell>
          <cell r="G6849">
            <v>0</v>
          </cell>
          <cell r="H6849">
            <v>0</v>
          </cell>
        </row>
        <row r="6850">
          <cell r="A6850">
            <v>36641</v>
          </cell>
          <cell r="B6850" t="str">
            <v>AGG-GAS-IDX</v>
          </cell>
          <cell r="C6850" t="str">
            <v>NG-NYMEX</v>
          </cell>
          <cell r="D6850" t="str">
            <v>GAS-ENERGYAMER-IDX</v>
          </cell>
          <cell r="E6850" t="str">
            <v>I</v>
          </cell>
          <cell r="F6850">
            <v>38626</v>
          </cell>
          <cell r="G6850">
            <v>0</v>
          </cell>
          <cell r="H6850">
            <v>0</v>
          </cell>
        </row>
        <row r="6851">
          <cell r="A6851">
            <v>36641</v>
          </cell>
          <cell r="B6851" t="str">
            <v>AGG-GAS-IDX</v>
          </cell>
          <cell r="C6851" t="str">
            <v>NG-NYMEX</v>
          </cell>
          <cell r="D6851" t="str">
            <v>GAS-ENERGYAMER-IDX</v>
          </cell>
          <cell r="E6851" t="str">
            <v>I</v>
          </cell>
          <cell r="F6851">
            <v>38657</v>
          </cell>
          <cell r="G6851">
            <v>0</v>
          </cell>
          <cell r="H6851">
            <v>0</v>
          </cell>
        </row>
        <row r="6852">
          <cell r="A6852">
            <v>36641</v>
          </cell>
          <cell r="B6852" t="str">
            <v>AGG-GAS-IDX</v>
          </cell>
          <cell r="C6852" t="str">
            <v>NG-NYMEX</v>
          </cell>
          <cell r="D6852" t="str">
            <v>GAS-ENERGYAMER-IDX</v>
          </cell>
          <cell r="E6852" t="str">
            <v>I</v>
          </cell>
          <cell r="F6852">
            <v>38687</v>
          </cell>
          <cell r="G6852">
            <v>0</v>
          </cell>
          <cell r="H6852">
            <v>0</v>
          </cell>
        </row>
        <row r="6853">
          <cell r="A6853">
            <v>36641</v>
          </cell>
          <cell r="B6853" t="str">
            <v>AGG-GAS-IDX</v>
          </cell>
          <cell r="C6853" t="str">
            <v>NG-NYMEX</v>
          </cell>
          <cell r="D6853" t="str">
            <v>GAS-ENERGYAMER-IDX</v>
          </cell>
          <cell r="E6853" t="str">
            <v>I</v>
          </cell>
          <cell r="F6853">
            <v>38718</v>
          </cell>
          <cell r="G6853">
            <v>0</v>
          </cell>
          <cell r="H6853">
            <v>0</v>
          </cell>
        </row>
        <row r="6854">
          <cell r="A6854">
            <v>36641</v>
          </cell>
          <cell r="B6854" t="str">
            <v>AGG-GAS-IDX</v>
          </cell>
          <cell r="C6854" t="str">
            <v>NG-NYMEX</v>
          </cell>
          <cell r="D6854" t="str">
            <v>GAS-ENERGYAMER-IDX</v>
          </cell>
          <cell r="E6854" t="str">
            <v>I</v>
          </cell>
          <cell r="F6854">
            <v>38749</v>
          </cell>
          <cell r="G6854">
            <v>0</v>
          </cell>
          <cell r="H6854">
            <v>0</v>
          </cell>
        </row>
        <row r="6855">
          <cell r="A6855">
            <v>36641</v>
          </cell>
          <cell r="B6855" t="str">
            <v>AGG-GAS-IDX</v>
          </cell>
          <cell r="C6855" t="str">
            <v>NG-NYMEX</v>
          </cell>
          <cell r="D6855" t="str">
            <v>GAS-ENERGYAMER-IDX</v>
          </cell>
          <cell r="E6855" t="str">
            <v>I</v>
          </cell>
          <cell r="F6855">
            <v>38777</v>
          </cell>
          <cell r="G6855">
            <v>0</v>
          </cell>
          <cell r="H6855">
            <v>0</v>
          </cell>
        </row>
        <row r="6856">
          <cell r="A6856">
            <v>36641</v>
          </cell>
          <cell r="B6856" t="str">
            <v>AGG-GAS-IDX</v>
          </cell>
          <cell r="C6856" t="str">
            <v>NG-NYMEX</v>
          </cell>
          <cell r="D6856" t="str">
            <v>GAS-ENERGYAMER-IDX</v>
          </cell>
          <cell r="E6856" t="str">
            <v>I</v>
          </cell>
          <cell r="F6856">
            <v>38808</v>
          </cell>
          <cell r="G6856">
            <v>0</v>
          </cell>
          <cell r="H6856">
            <v>0</v>
          </cell>
        </row>
        <row r="6857">
          <cell r="A6857">
            <v>36641</v>
          </cell>
          <cell r="B6857" t="str">
            <v>AGG-GAS-IDX</v>
          </cell>
          <cell r="C6857" t="str">
            <v>NG-NYMEX</v>
          </cell>
          <cell r="D6857" t="str">
            <v>GAS-ENERGYAMER-IDX</v>
          </cell>
          <cell r="E6857" t="str">
            <v>I</v>
          </cell>
          <cell r="F6857">
            <v>38838</v>
          </cell>
          <cell r="G6857">
            <v>0</v>
          </cell>
          <cell r="H6857">
            <v>0</v>
          </cell>
        </row>
        <row r="6858">
          <cell r="A6858">
            <v>36641</v>
          </cell>
          <cell r="B6858" t="str">
            <v>AGG-GAS-IDX</v>
          </cell>
          <cell r="C6858" t="str">
            <v>NG-NYMEX</v>
          </cell>
          <cell r="D6858" t="str">
            <v>GAS-ENERGYAMER-IDX</v>
          </cell>
          <cell r="E6858" t="str">
            <v>I</v>
          </cell>
          <cell r="F6858">
            <v>38869</v>
          </cell>
          <cell r="G6858">
            <v>0</v>
          </cell>
          <cell r="H6858">
            <v>0</v>
          </cell>
        </row>
        <row r="6859">
          <cell r="A6859">
            <v>36641</v>
          </cell>
          <cell r="B6859" t="str">
            <v>AGG-GAS-IDX</v>
          </cell>
          <cell r="C6859" t="str">
            <v>NG-NYMEX</v>
          </cell>
          <cell r="D6859" t="str">
            <v>GAS-ENERGYAMER-IDX</v>
          </cell>
          <cell r="E6859" t="str">
            <v>I</v>
          </cell>
          <cell r="F6859">
            <v>38899</v>
          </cell>
          <cell r="G6859">
            <v>0</v>
          </cell>
          <cell r="H6859">
            <v>0</v>
          </cell>
        </row>
        <row r="6860">
          <cell r="A6860">
            <v>36641</v>
          </cell>
          <cell r="B6860" t="str">
            <v>AGG-GAS-IDX</v>
          </cell>
          <cell r="C6860" t="str">
            <v>NG-NYMEX</v>
          </cell>
          <cell r="D6860" t="str">
            <v>GAS-ENERGYAMER-IDX</v>
          </cell>
          <cell r="E6860" t="str">
            <v>I</v>
          </cell>
          <cell r="F6860">
            <v>38930</v>
          </cell>
          <cell r="G6860">
            <v>0</v>
          </cell>
          <cell r="H6860">
            <v>0</v>
          </cell>
        </row>
        <row r="6861">
          <cell r="A6861">
            <v>36641</v>
          </cell>
          <cell r="B6861" t="str">
            <v>AGG-GAS-IDX</v>
          </cell>
          <cell r="C6861" t="str">
            <v>NG-NYMEX</v>
          </cell>
          <cell r="D6861" t="str">
            <v>GAS-ENERGYAMER-IDX</v>
          </cell>
          <cell r="E6861" t="str">
            <v>I</v>
          </cell>
          <cell r="F6861">
            <v>38961</v>
          </cell>
          <cell r="G6861">
            <v>0</v>
          </cell>
          <cell r="H6861">
            <v>0</v>
          </cell>
        </row>
        <row r="6862">
          <cell r="A6862">
            <v>36641</v>
          </cell>
          <cell r="B6862" t="str">
            <v>AGG-GAS-IDX</v>
          </cell>
          <cell r="C6862" t="str">
            <v>NG-NYMEX</v>
          </cell>
          <cell r="D6862" t="str">
            <v>GAS-ENERGYAMER-IDX</v>
          </cell>
          <cell r="E6862" t="str">
            <v>I</v>
          </cell>
          <cell r="F6862">
            <v>38991</v>
          </cell>
          <cell r="G6862">
            <v>0</v>
          </cell>
          <cell r="H6862">
            <v>0</v>
          </cell>
        </row>
        <row r="6863">
          <cell r="A6863">
            <v>36641</v>
          </cell>
          <cell r="B6863" t="str">
            <v>AGG-GAS-IDX</v>
          </cell>
          <cell r="C6863" t="str">
            <v>NG-NYMEX</v>
          </cell>
          <cell r="D6863" t="str">
            <v>GAS-ENERGYAMER-IDX</v>
          </cell>
          <cell r="E6863" t="str">
            <v>I</v>
          </cell>
          <cell r="F6863">
            <v>39022</v>
          </cell>
          <cell r="G6863">
            <v>0</v>
          </cell>
          <cell r="H6863">
            <v>0</v>
          </cell>
        </row>
        <row r="6864">
          <cell r="A6864">
            <v>36641</v>
          </cell>
          <cell r="B6864" t="str">
            <v>AGG-GAS-IDX</v>
          </cell>
          <cell r="C6864" t="str">
            <v>NG-NYMEX</v>
          </cell>
          <cell r="D6864" t="str">
            <v>GAS-ENERGYAMER-IDX</v>
          </cell>
          <cell r="E6864" t="str">
            <v>I</v>
          </cell>
          <cell r="F6864">
            <v>39052</v>
          </cell>
          <cell r="G6864">
            <v>0</v>
          </cell>
          <cell r="H6864">
            <v>0</v>
          </cell>
        </row>
        <row r="6865">
          <cell r="A6865">
            <v>36641</v>
          </cell>
          <cell r="B6865" t="str">
            <v>AGG-GAS-IDX</v>
          </cell>
          <cell r="C6865" t="str">
            <v>NG-NYMEX</v>
          </cell>
          <cell r="D6865" t="str">
            <v>GAS-ENERGYAMER-IDX</v>
          </cell>
          <cell r="E6865" t="str">
            <v>I</v>
          </cell>
          <cell r="F6865">
            <v>39083</v>
          </cell>
          <cell r="G6865">
            <v>0</v>
          </cell>
          <cell r="H6865">
            <v>0</v>
          </cell>
        </row>
        <row r="6866">
          <cell r="A6866">
            <v>36641</v>
          </cell>
          <cell r="B6866" t="str">
            <v>AGG-GAS-IDX</v>
          </cell>
          <cell r="C6866" t="str">
            <v>NG-NYMEX</v>
          </cell>
          <cell r="D6866" t="str">
            <v>GAS-ENERGYAMER-IDX</v>
          </cell>
          <cell r="E6866" t="str">
            <v>I</v>
          </cell>
          <cell r="F6866">
            <v>39114</v>
          </cell>
          <cell r="G6866">
            <v>0</v>
          </cell>
          <cell r="H6866">
            <v>0</v>
          </cell>
        </row>
        <row r="6867">
          <cell r="A6867">
            <v>36641</v>
          </cell>
          <cell r="B6867" t="str">
            <v>AGG-GAS-IDX</v>
          </cell>
          <cell r="C6867" t="str">
            <v>NG-NYMEX</v>
          </cell>
          <cell r="D6867" t="str">
            <v>GAS-ENERGYAMER-IDX</v>
          </cell>
          <cell r="E6867" t="str">
            <v>I</v>
          </cell>
          <cell r="F6867">
            <v>39142</v>
          </cell>
          <cell r="G6867">
            <v>0</v>
          </cell>
          <cell r="H6867">
            <v>0</v>
          </cell>
        </row>
        <row r="6868">
          <cell r="A6868">
            <v>36641</v>
          </cell>
          <cell r="B6868" t="str">
            <v>AGG-GAS-IDX</v>
          </cell>
          <cell r="C6868" t="str">
            <v>NG-NYMEX</v>
          </cell>
          <cell r="D6868" t="str">
            <v>GAS-ENERGYAMER-IDX</v>
          </cell>
          <cell r="E6868" t="str">
            <v>I</v>
          </cell>
          <cell r="F6868">
            <v>39173</v>
          </cell>
          <cell r="G6868">
            <v>0</v>
          </cell>
          <cell r="H6868">
            <v>0</v>
          </cell>
        </row>
        <row r="6869">
          <cell r="A6869">
            <v>36641</v>
          </cell>
          <cell r="B6869" t="str">
            <v>AGG-GAS-IDX</v>
          </cell>
          <cell r="C6869" t="str">
            <v>NG-NYMEX</v>
          </cell>
          <cell r="D6869" t="str">
            <v>GAS-ENERGYAMER-IDX</v>
          </cell>
          <cell r="E6869" t="str">
            <v>I</v>
          </cell>
          <cell r="F6869">
            <v>39203</v>
          </cell>
          <cell r="G6869">
            <v>0</v>
          </cell>
          <cell r="H6869">
            <v>0</v>
          </cell>
        </row>
        <row r="6870">
          <cell r="A6870">
            <v>36641</v>
          </cell>
          <cell r="B6870" t="str">
            <v>AGG-GAS-IDX</v>
          </cell>
          <cell r="C6870" t="str">
            <v>NG-NYMEX</v>
          </cell>
          <cell r="D6870" t="str">
            <v>GAS-ENERGYAMER-IDX</v>
          </cell>
          <cell r="E6870" t="str">
            <v>I</v>
          </cell>
          <cell r="F6870">
            <v>39234</v>
          </cell>
          <cell r="G6870">
            <v>0</v>
          </cell>
          <cell r="H6870">
            <v>0</v>
          </cell>
        </row>
        <row r="6871">
          <cell r="A6871">
            <v>36641</v>
          </cell>
          <cell r="B6871" t="str">
            <v>AGG-GAS-IDX</v>
          </cell>
          <cell r="C6871" t="str">
            <v>NG-NYMEX</v>
          </cell>
          <cell r="D6871" t="str">
            <v>GAS-ENERGYAMER-IDX</v>
          </cell>
          <cell r="E6871" t="str">
            <v>I</v>
          </cell>
          <cell r="F6871">
            <v>39264</v>
          </cell>
          <cell r="G6871">
            <v>0</v>
          </cell>
          <cell r="H6871">
            <v>0</v>
          </cell>
        </row>
        <row r="6872">
          <cell r="A6872">
            <v>36641</v>
          </cell>
          <cell r="B6872" t="str">
            <v>AGG-GAS-IDX</v>
          </cell>
          <cell r="C6872" t="str">
            <v>NG-NYMEX</v>
          </cell>
          <cell r="D6872" t="str">
            <v>GAS-ENERGYAMER-IDX</v>
          </cell>
          <cell r="E6872" t="str">
            <v>I</v>
          </cell>
          <cell r="F6872">
            <v>39295</v>
          </cell>
          <cell r="G6872">
            <v>0</v>
          </cell>
          <cell r="H6872">
            <v>0</v>
          </cell>
        </row>
        <row r="6873">
          <cell r="A6873">
            <v>36641</v>
          </cell>
          <cell r="B6873" t="str">
            <v>AGG-GAS-IDX</v>
          </cell>
          <cell r="C6873" t="str">
            <v>NG-NYMEX</v>
          </cell>
          <cell r="D6873" t="str">
            <v>GAS-ENERGYAMER-IDX</v>
          </cell>
          <cell r="E6873" t="str">
            <v>I</v>
          </cell>
          <cell r="F6873">
            <v>39326</v>
          </cell>
          <cell r="G6873">
            <v>0</v>
          </cell>
          <cell r="H6873">
            <v>0</v>
          </cell>
        </row>
        <row r="6874">
          <cell r="A6874">
            <v>36641</v>
          </cell>
          <cell r="B6874" t="str">
            <v>AGG-GAS-IDX</v>
          </cell>
          <cell r="C6874" t="str">
            <v>NG-NYMEX</v>
          </cell>
          <cell r="D6874" t="str">
            <v>GAS-ENERGYAMER-IDX</v>
          </cell>
          <cell r="E6874" t="str">
            <v>I</v>
          </cell>
          <cell r="F6874">
            <v>39356</v>
          </cell>
          <cell r="G6874">
            <v>0</v>
          </cell>
          <cell r="H6874">
            <v>0</v>
          </cell>
        </row>
        <row r="6875">
          <cell r="A6875">
            <v>36641</v>
          </cell>
          <cell r="B6875" t="str">
            <v>AGG-GAS-IDX</v>
          </cell>
          <cell r="C6875" t="str">
            <v>NG-NYMEX</v>
          </cell>
          <cell r="D6875" t="str">
            <v>GAS-ENERGYAMER-IDX</v>
          </cell>
          <cell r="E6875" t="str">
            <v>I</v>
          </cell>
          <cell r="F6875">
            <v>39387</v>
          </cell>
          <cell r="G6875">
            <v>0</v>
          </cell>
          <cell r="H6875">
            <v>0</v>
          </cell>
        </row>
        <row r="6876">
          <cell r="A6876">
            <v>36641</v>
          </cell>
          <cell r="B6876" t="str">
            <v>AGG-GAS-IDX</v>
          </cell>
          <cell r="C6876" t="str">
            <v>NG-NYMEX</v>
          </cell>
          <cell r="D6876" t="str">
            <v>GAS-ENERGYAMER-IDX</v>
          </cell>
          <cell r="E6876" t="str">
            <v>I</v>
          </cell>
          <cell r="F6876">
            <v>39417</v>
          </cell>
          <cell r="G6876">
            <v>0</v>
          </cell>
          <cell r="H6876">
            <v>0</v>
          </cell>
        </row>
        <row r="6877">
          <cell r="A6877">
            <v>36641</v>
          </cell>
          <cell r="B6877" t="str">
            <v>AGG-GAS-IDX</v>
          </cell>
          <cell r="C6877" t="str">
            <v>NG-NYMEX</v>
          </cell>
          <cell r="D6877" t="str">
            <v>GAS-ENERGYAMER-IDX</v>
          </cell>
          <cell r="E6877" t="str">
            <v>I</v>
          </cell>
          <cell r="F6877">
            <v>39448</v>
          </cell>
          <cell r="G6877">
            <v>0</v>
          </cell>
          <cell r="H6877">
            <v>0</v>
          </cell>
        </row>
        <row r="6878">
          <cell r="A6878">
            <v>36641</v>
          </cell>
          <cell r="B6878" t="str">
            <v>AGG-GAS-IDX</v>
          </cell>
          <cell r="C6878" t="str">
            <v>NG-NYMEX</v>
          </cell>
          <cell r="D6878" t="str">
            <v>GAS-ENERGYAMER-IDX</v>
          </cell>
          <cell r="E6878" t="str">
            <v>I</v>
          </cell>
          <cell r="F6878">
            <v>39479</v>
          </cell>
          <cell r="G6878">
            <v>0</v>
          </cell>
          <cell r="H6878">
            <v>0</v>
          </cell>
        </row>
        <row r="6879">
          <cell r="A6879">
            <v>36641</v>
          </cell>
          <cell r="B6879" t="str">
            <v>AGG-GAS-IDX</v>
          </cell>
          <cell r="C6879" t="str">
            <v>NG-NYMEX</v>
          </cell>
          <cell r="D6879" t="str">
            <v>GAS-ENERGYAMER-IDX</v>
          </cell>
          <cell r="E6879" t="str">
            <v>I</v>
          </cell>
          <cell r="F6879">
            <v>39508</v>
          </cell>
          <cell r="G6879">
            <v>0</v>
          </cell>
          <cell r="H6879">
            <v>0</v>
          </cell>
        </row>
        <row r="6880">
          <cell r="A6880">
            <v>36641</v>
          </cell>
          <cell r="B6880" t="str">
            <v>AGG-GAS-IDX</v>
          </cell>
          <cell r="C6880" t="str">
            <v>NG-NYMEX</v>
          </cell>
          <cell r="D6880" t="str">
            <v>GAS-ENERGYAMER-IDX</v>
          </cell>
          <cell r="E6880" t="str">
            <v>I</v>
          </cell>
          <cell r="F6880">
            <v>39539</v>
          </cell>
          <cell r="G6880">
            <v>0</v>
          </cell>
          <cell r="H6880">
            <v>0</v>
          </cell>
        </row>
        <row r="6881">
          <cell r="A6881">
            <v>36641</v>
          </cell>
          <cell r="B6881" t="str">
            <v>AGG-GAS-IDX</v>
          </cell>
          <cell r="C6881" t="str">
            <v>NG-NYMEX</v>
          </cell>
          <cell r="D6881" t="str">
            <v>GAS-ENERGYAMER-IDX</v>
          </cell>
          <cell r="E6881" t="str">
            <v>I</v>
          </cell>
          <cell r="F6881">
            <v>39569</v>
          </cell>
          <cell r="G6881">
            <v>0</v>
          </cell>
          <cell r="H6881">
            <v>0</v>
          </cell>
        </row>
        <row r="6882">
          <cell r="A6882">
            <v>36641</v>
          </cell>
          <cell r="B6882" t="str">
            <v>AGG-GAS-IDX</v>
          </cell>
          <cell r="C6882" t="str">
            <v>NG-NYMEX</v>
          </cell>
          <cell r="D6882" t="str">
            <v>INTRA-CES-ENTGY-IDX</v>
          </cell>
          <cell r="E6882" t="str">
            <v>I</v>
          </cell>
          <cell r="F6882">
            <v>36617</v>
          </cell>
          <cell r="G6882">
            <v>-201479</v>
          </cell>
          <cell r="H6882">
            <v>-954</v>
          </cell>
        </row>
        <row r="6883">
          <cell r="A6883">
            <v>36641</v>
          </cell>
          <cell r="B6883" t="str">
            <v>AGG-GAS-IDX</v>
          </cell>
          <cell r="C6883" t="str">
            <v>NG-NYMEX</v>
          </cell>
          <cell r="D6883" t="str">
            <v>INTRA-CES-ENTGY-IDX</v>
          </cell>
          <cell r="E6883" t="str">
            <v>I</v>
          </cell>
          <cell r="F6883">
            <v>36647</v>
          </cell>
          <cell r="G6883">
            <v>561070</v>
          </cell>
          <cell r="H6883">
            <v>0</v>
          </cell>
        </row>
        <row r="6884">
          <cell r="A6884">
            <v>36641</v>
          </cell>
          <cell r="B6884" t="str">
            <v>AGG-GAS-IDX</v>
          </cell>
          <cell r="C6884" t="str">
            <v>NG-NYMEX</v>
          </cell>
          <cell r="D6884" t="str">
            <v>INTRA-CES-ENTGY-IDX</v>
          </cell>
          <cell r="E6884" t="str">
            <v>I</v>
          </cell>
          <cell r="F6884">
            <v>36678</v>
          </cell>
          <cell r="G6884">
            <v>100997</v>
          </cell>
          <cell r="H6884">
            <v>0</v>
          </cell>
        </row>
        <row r="6885">
          <cell r="A6885">
            <v>36641</v>
          </cell>
          <cell r="B6885" t="str">
            <v>AGG-GAS-IDX</v>
          </cell>
          <cell r="C6885" t="str">
            <v>NG-NYMEX</v>
          </cell>
          <cell r="D6885" t="str">
            <v>INTRA-CES-ENTGY-IDX</v>
          </cell>
          <cell r="E6885" t="str">
            <v>I</v>
          </cell>
          <cell r="F6885">
            <v>36708</v>
          </cell>
          <cell r="G6885">
            <v>100472</v>
          </cell>
          <cell r="H6885">
            <v>-180</v>
          </cell>
        </row>
        <row r="6886">
          <cell r="A6886">
            <v>36641</v>
          </cell>
          <cell r="B6886" t="str">
            <v>AGG-GAS-IDX</v>
          </cell>
          <cell r="C6886" t="str">
            <v>NG-NYMEX</v>
          </cell>
          <cell r="D6886" t="str">
            <v>INTRA-CES-ENTGY-IDX</v>
          </cell>
          <cell r="E6886" t="str">
            <v>I</v>
          </cell>
          <cell r="F6886">
            <v>36739</v>
          </cell>
          <cell r="G6886">
            <v>99916</v>
          </cell>
          <cell r="H6886">
            <v>-169</v>
          </cell>
        </row>
        <row r="6887">
          <cell r="A6887">
            <v>36641</v>
          </cell>
          <cell r="B6887" t="str">
            <v>AGG-GAS-IDX</v>
          </cell>
          <cell r="C6887" t="str">
            <v>NG-NYMEX</v>
          </cell>
          <cell r="D6887" t="str">
            <v>INTRA-CES-ENTGY-IDX</v>
          </cell>
          <cell r="E6887" t="str">
            <v>I</v>
          </cell>
          <cell r="F6887">
            <v>36770</v>
          </cell>
          <cell r="G6887">
            <v>99343</v>
          </cell>
          <cell r="H6887">
            <v>-170</v>
          </cell>
        </row>
        <row r="6888">
          <cell r="A6888">
            <v>36641</v>
          </cell>
          <cell r="B6888" t="str">
            <v>AGG-GAS-IDX</v>
          </cell>
          <cell r="C6888" t="str">
            <v>NG-NYMEX</v>
          </cell>
          <cell r="D6888" t="str">
            <v>INTRA-CES-ENTGY-IDX</v>
          </cell>
          <cell r="E6888" t="str">
            <v>I</v>
          </cell>
          <cell r="F6888">
            <v>36800</v>
          </cell>
          <cell r="G6888">
            <v>98784</v>
          </cell>
          <cell r="H6888">
            <v>-178</v>
          </cell>
        </row>
        <row r="6889">
          <cell r="A6889">
            <v>36641</v>
          </cell>
          <cell r="B6889" t="str">
            <v>AGG-GAS-IDX</v>
          </cell>
          <cell r="C6889" t="str">
            <v>NG-NYMEX</v>
          </cell>
          <cell r="D6889" t="str">
            <v>INTRA-CES-ENTGY-IDX</v>
          </cell>
          <cell r="E6889" t="str">
            <v>I</v>
          </cell>
          <cell r="F6889">
            <v>36831</v>
          </cell>
          <cell r="G6889">
            <v>0</v>
          </cell>
          <cell r="H6889">
            <v>0</v>
          </cell>
        </row>
        <row r="6890">
          <cell r="A6890">
            <v>36641</v>
          </cell>
          <cell r="B6890" t="str">
            <v>AGG-GAS-IDX</v>
          </cell>
          <cell r="C6890" t="str">
            <v>NG-NYMEX</v>
          </cell>
          <cell r="D6890" t="str">
            <v>INTRA-CES-ENTGY-IDX</v>
          </cell>
          <cell r="E6890" t="str">
            <v>I</v>
          </cell>
          <cell r="F6890">
            <v>36861</v>
          </cell>
          <cell r="G6890">
            <v>288237</v>
          </cell>
          <cell r="H6890">
            <v>2386</v>
          </cell>
        </row>
        <row r="6891">
          <cell r="A6891">
            <v>36641</v>
          </cell>
          <cell r="B6891" t="str">
            <v>AGG-GAS-IDX</v>
          </cell>
          <cell r="C6891" t="str">
            <v>NG-NYMEX</v>
          </cell>
          <cell r="D6891" t="str">
            <v>INTRA-CES-ENTGY-IDX</v>
          </cell>
          <cell r="E6891" t="str">
            <v>I</v>
          </cell>
          <cell r="F6891">
            <v>36892</v>
          </cell>
          <cell r="G6891">
            <v>-201952</v>
          </cell>
          <cell r="H6891">
            <v>0</v>
          </cell>
        </row>
        <row r="6892">
          <cell r="A6892">
            <v>36641</v>
          </cell>
          <cell r="B6892" t="str">
            <v>AGG-GAS-IDX</v>
          </cell>
          <cell r="C6892" t="str">
            <v>NG-NYMEX</v>
          </cell>
          <cell r="D6892" t="str">
            <v>INTRA-CES-ENTGY-IDX</v>
          </cell>
          <cell r="E6892" t="str">
            <v>I</v>
          </cell>
          <cell r="F6892">
            <v>36923</v>
          </cell>
          <cell r="G6892">
            <v>-103054</v>
          </cell>
          <cell r="H6892">
            <v>0</v>
          </cell>
        </row>
        <row r="6893">
          <cell r="A6893">
            <v>36641</v>
          </cell>
          <cell r="B6893" t="str">
            <v>AGG-GAS-IDX</v>
          </cell>
          <cell r="C6893" t="str">
            <v>NG-NYMEX</v>
          </cell>
          <cell r="D6893" t="str">
            <v>INTRA-CES-ENTGY-IDX</v>
          </cell>
          <cell r="E6893" t="str">
            <v>I</v>
          </cell>
          <cell r="F6893">
            <v>36951</v>
          </cell>
          <cell r="G6893">
            <v>0</v>
          </cell>
          <cell r="H6893">
            <v>0</v>
          </cell>
        </row>
        <row r="6894">
          <cell r="A6894">
            <v>36641</v>
          </cell>
          <cell r="B6894" t="str">
            <v>AGG-GAS-IDX</v>
          </cell>
          <cell r="C6894" t="str">
            <v>NG-NYMEX</v>
          </cell>
          <cell r="D6894" t="str">
            <v>INTRA-CES-ENTGY-IDX</v>
          </cell>
          <cell r="E6894" t="str">
            <v>I</v>
          </cell>
          <cell r="F6894">
            <v>36982</v>
          </cell>
          <cell r="G6894">
            <v>0</v>
          </cell>
          <cell r="H6894">
            <v>0</v>
          </cell>
        </row>
        <row r="6895">
          <cell r="A6895">
            <v>36641</v>
          </cell>
          <cell r="B6895" t="str">
            <v>AGG-GAS-IDX</v>
          </cell>
          <cell r="C6895" t="str">
            <v>NG-NYMEX</v>
          </cell>
          <cell r="D6895" t="str">
            <v>INTRA-CES-ENTGY-IDX</v>
          </cell>
          <cell r="E6895" t="str">
            <v>I</v>
          </cell>
          <cell r="F6895">
            <v>37012</v>
          </cell>
          <cell r="G6895">
            <v>0</v>
          </cell>
          <cell r="H6895">
            <v>0</v>
          </cell>
        </row>
        <row r="6896">
          <cell r="A6896">
            <v>36641</v>
          </cell>
          <cell r="B6896" t="str">
            <v>AGG-GAS-IDX</v>
          </cell>
          <cell r="C6896" t="str">
            <v>NG-NYMEX</v>
          </cell>
          <cell r="D6896" t="str">
            <v>INTRA-CES-ENTGY-IDX</v>
          </cell>
          <cell r="E6896" t="str">
            <v>I</v>
          </cell>
          <cell r="F6896">
            <v>37043</v>
          </cell>
          <cell r="G6896">
            <v>0</v>
          </cell>
          <cell r="H6896">
            <v>0</v>
          </cell>
        </row>
        <row r="6897">
          <cell r="A6897">
            <v>36641</v>
          </cell>
          <cell r="B6897" t="str">
            <v>AGG-GAS-IDX</v>
          </cell>
          <cell r="C6897" t="str">
            <v>NG-NYMEX</v>
          </cell>
          <cell r="D6897" t="str">
            <v>INTRA-CES-ENTGY-IDX</v>
          </cell>
          <cell r="E6897" t="str">
            <v>I</v>
          </cell>
          <cell r="F6897">
            <v>37073</v>
          </cell>
          <cell r="G6897">
            <v>0</v>
          </cell>
          <cell r="H6897">
            <v>0</v>
          </cell>
        </row>
        <row r="6898">
          <cell r="A6898">
            <v>36641</v>
          </cell>
          <cell r="B6898" t="str">
            <v>AGG-GAS-IDX</v>
          </cell>
          <cell r="C6898" t="str">
            <v>NG-NYMEX</v>
          </cell>
          <cell r="D6898" t="str">
            <v>INTRA-CES-ENTGY-IDX</v>
          </cell>
          <cell r="E6898" t="str">
            <v>I</v>
          </cell>
          <cell r="F6898">
            <v>37104</v>
          </cell>
          <cell r="G6898">
            <v>0</v>
          </cell>
          <cell r="H6898">
            <v>0</v>
          </cell>
        </row>
        <row r="6899">
          <cell r="A6899">
            <v>36641</v>
          </cell>
          <cell r="B6899" t="str">
            <v>AGG-GAS-IDX</v>
          </cell>
          <cell r="C6899" t="str">
            <v>NG-NYMEX</v>
          </cell>
          <cell r="D6899" t="str">
            <v>INTRA-CES-ENTGY-IDX</v>
          </cell>
          <cell r="E6899" t="str">
            <v>I</v>
          </cell>
          <cell r="F6899">
            <v>37135</v>
          </cell>
          <cell r="G6899">
            <v>0</v>
          </cell>
          <cell r="H6899">
            <v>0</v>
          </cell>
        </row>
        <row r="6900">
          <cell r="A6900">
            <v>36641</v>
          </cell>
          <cell r="B6900" t="str">
            <v>AGG-GAS-IDX</v>
          </cell>
          <cell r="C6900" t="str">
            <v>NG-NYMEX</v>
          </cell>
          <cell r="D6900" t="str">
            <v>INTRA-CES-ENTGY-IDX</v>
          </cell>
          <cell r="E6900" t="str">
            <v>I</v>
          </cell>
          <cell r="F6900">
            <v>37165</v>
          </cell>
          <cell r="G6900">
            <v>0</v>
          </cell>
          <cell r="H6900">
            <v>0</v>
          </cell>
        </row>
        <row r="6901">
          <cell r="A6901">
            <v>36641</v>
          </cell>
          <cell r="B6901" t="str">
            <v>AGG-GAS-IDX</v>
          </cell>
          <cell r="C6901" t="str">
            <v>NG-NYMEX</v>
          </cell>
          <cell r="D6901" t="str">
            <v>INTRA-CES-ENTGY-IDX</v>
          </cell>
          <cell r="E6901" t="str">
            <v>I</v>
          </cell>
          <cell r="F6901">
            <v>37196</v>
          </cell>
          <cell r="G6901">
            <v>0</v>
          </cell>
          <cell r="H6901">
            <v>0</v>
          </cell>
        </row>
        <row r="6902">
          <cell r="A6902">
            <v>36641</v>
          </cell>
          <cell r="B6902" t="str">
            <v>AGG-GAS-IDX</v>
          </cell>
          <cell r="C6902" t="str">
            <v>NG-NYMEX</v>
          </cell>
          <cell r="D6902" t="str">
            <v>INTRA-CES-ENTGY-IDX</v>
          </cell>
          <cell r="E6902" t="str">
            <v>I</v>
          </cell>
          <cell r="F6902">
            <v>37226</v>
          </cell>
          <cell r="G6902">
            <v>0</v>
          </cell>
          <cell r="H6902">
            <v>0</v>
          </cell>
        </row>
        <row r="6903">
          <cell r="A6903">
            <v>36641</v>
          </cell>
          <cell r="B6903" t="str">
            <v>AGG-GAS-IDX</v>
          </cell>
          <cell r="C6903" t="str">
            <v>NG-NYMEX</v>
          </cell>
          <cell r="D6903" t="str">
            <v>INTRA-CES-ENTGY-IDX</v>
          </cell>
          <cell r="E6903" t="str">
            <v>I</v>
          </cell>
          <cell r="F6903">
            <v>37257</v>
          </cell>
          <cell r="G6903">
            <v>0</v>
          </cell>
          <cell r="H6903">
            <v>0</v>
          </cell>
        </row>
        <row r="6904">
          <cell r="A6904">
            <v>36641</v>
          </cell>
          <cell r="B6904" t="str">
            <v>AGG-GAS-IDX</v>
          </cell>
          <cell r="C6904" t="str">
            <v>NG-NYMEX</v>
          </cell>
          <cell r="D6904" t="str">
            <v>INTRA-CES-ENTGY-IDX</v>
          </cell>
          <cell r="E6904" t="str">
            <v>I</v>
          </cell>
          <cell r="F6904">
            <v>37288</v>
          </cell>
          <cell r="G6904">
            <v>0</v>
          </cell>
          <cell r="H6904">
            <v>0</v>
          </cell>
        </row>
        <row r="6905">
          <cell r="A6905">
            <v>36641</v>
          </cell>
          <cell r="B6905" t="str">
            <v>AGG-GAS-IDX</v>
          </cell>
          <cell r="C6905" t="str">
            <v>NG-NYMEX</v>
          </cell>
          <cell r="D6905" t="str">
            <v>INTRA-CNT-GULF-IDX</v>
          </cell>
          <cell r="E6905" t="str">
            <v>I</v>
          </cell>
          <cell r="F6905">
            <v>36617</v>
          </cell>
          <cell r="G6905">
            <v>-1476570</v>
          </cell>
          <cell r="H6905">
            <v>-738</v>
          </cell>
        </row>
        <row r="6906">
          <cell r="A6906">
            <v>36641</v>
          </cell>
          <cell r="B6906" t="str">
            <v>AGG-GAS-IDX</v>
          </cell>
          <cell r="C6906" t="str">
            <v>NG-NYMEX</v>
          </cell>
          <cell r="D6906" t="str">
            <v>INTRA-CNT-GULF-IDX</v>
          </cell>
          <cell r="E6906" t="str">
            <v>I</v>
          </cell>
          <cell r="F6906">
            <v>36647</v>
          </cell>
          <cell r="G6906">
            <v>-309688</v>
          </cell>
          <cell r="H6906">
            <v>-155</v>
          </cell>
        </row>
        <row r="6907">
          <cell r="A6907">
            <v>36641</v>
          </cell>
          <cell r="B6907" t="str">
            <v>AGG-GAS-IDX</v>
          </cell>
          <cell r="C6907" t="str">
            <v>NG-NYMEX</v>
          </cell>
          <cell r="D6907" t="str">
            <v>INTRA-CNT-GULF-IDX</v>
          </cell>
          <cell r="E6907" t="str">
            <v>I</v>
          </cell>
          <cell r="F6907">
            <v>36678</v>
          </cell>
          <cell r="G6907">
            <v>298113</v>
          </cell>
          <cell r="H6907">
            <v>149</v>
          </cell>
        </row>
        <row r="6908">
          <cell r="A6908">
            <v>36641</v>
          </cell>
          <cell r="B6908" t="str">
            <v>AGG-GAS-IDX</v>
          </cell>
          <cell r="C6908" t="str">
            <v>NG-NYMEX</v>
          </cell>
          <cell r="D6908" t="str">
            <v>INTRA-CNT-GULF-IDX</v>
          </cell>
          <cell r="E6908" t="str">
            <v>I</v>
          </cell>
          <cell r="F6908">
            <v>36708</v>
          </cell>
          <cell r="G6908">
            <v>306449</v>
          </cell>
          <cell r="H6908">
            <v>153</v>
          </cell>
        </row>
        <row r="6909">
          <cell r="A6909">
            <v>36641</v>
          </cell>
          <cell r="B6909" t="str">
            <v>AGG-GAS-IDX</v>
          </cell>
          <cell r="C6909" t="str">
            <v>NG-NYMEX</v>
          </cell>
          <cell r="D6909" t="str">
            <v>INTRA-CNT-GULF-IDX</v>
          </cell>
          <cell r="E6909" t="str">
            <v>I</v>
          </cell>
          <cell r="F6909">
            <v>36739</v>
          </cell>
          <cell r="G6909">
            <v>304754</v>
          </cell>
          <cell r="H6909">
            <v>152</v>
          </cell>
        </row>
        <row r="6910">
          <cell r="A6910">
            <v>36641</v>
          </cell>
          <cell r="B6910" t="str">
            <v>AGG-GAS-IDX</v>
          </cell>
          <cell r="C6910" t="str">
            <v>NG-NYMEX</v>
          </cell>
          <cell r="D6910" t="str">
            <v>INTRA-CNT-GULF-IDX</v>
          </cell>
          <cell r="E6910" t="str">
            <v>I</v>
          </cell>
          <cell r="F6910">
            <v>36770</v>
          </cell>
          <cell r="G6910">
            <v>293233</v>
          </cell>
          <cell r="H6910">
            <v>147</v>
          </cell>
        </row>
        <row r="6911">
          <cell r="A6911">
            <v>36641</v>
          </cell>
          <cell r="B6911" t="str">
            <v>AGG-GAS-IDX</v>
          </cell>
          <cell r="C6911" t="str">
            <v>NG-NYMEX</v>
          </cell>
          <cell r="D6911" t="str">
            <v>INTRA-CNT-GULF-IDX</v>
          </cell>
          <cell r="E6911" t="str">
            <v>I</v>
          </cell>
          <cell r="F6911">
            <v>36800</v>
          </cell>
          <cell r="G6911">
            <v>301300</v>
          </cell>
          <cell r="H6911">
            <v>151</v>
          </cell>
        </row>
        <row r="6912">
          <cell r="A6912">
            <v>36641</v>
          </cell>
          <cell r="B6912" t="str">
            <v>AGG-GAS-IDX</v>
          </cell>
          <cell r="C6912" t="str">
            <v>NG-NYMEX</v>
          </cell>
          <cell r="D6912" t="str">
            <v>INTRA-CNT-MID-IDX</v>
          </cell>
          <cell r="E6912" t="str">
            <v>I</v>
          </cell>
          <cell r="F6912">
            <v>36617</v>
          </cell>
          <cell r="G6912">
            <v>3783720</v>
          </cell>
          <cell r="H6912">
            <v>121175</v>
          </cell>
        </row>
        <row r="6913">
          <cell r="A6913">
            <v>36641</v>
          </cell>
          <cell r="B6913" t="str">
            <v>AGG-GAS-IDX</v>
          </cell>
          <cell r="C6913" t="str">
            <v>NG-NYMEX</v>
          </cell>
          <cell r="D6913" t="str">
            <v>INTRA-CNT-MID-IDX</v>
          </cell>
          <cell r="E6913" t="str">
            <v>I</v>
          </cell>
          <cell r="F6913">
            <v>36647</v>
          </cell>
          <cell r="G6913">
            <v>1667049</v>
          </cell>
          <cell r="H6913">
            <v>-61252</v>
          </cell>
        </row>
        <row r="6914">
          <cell r="A6914">
            <v>36641</v>
          </cell>
          <cell r="B6914" t="str">
            <v>AGG-GAS-IDX</v>
          </cell>
          <cell r="C6914" t="str">
            <v>NG-NYMEX</v>
          </cell>
          <cell r="D6914" t="str">
            <v>INTRA-CNT-MID-IDX</v>
          </cell>
          <cell r="E6914" t="str">
            <v>I</v>
          </cell>
          <cell r="F6914">
            <v>36678</v>
          </cell>
          <cell r="G6914">
            <v>809525</v>
          </cell>
          <cell r="H6914">
            <v>-13473</v>
          </cell>
        </row>
        <row r="6915">
          <cell r="A6915">
            <v>36641</v>
          </cell>
          <cell r="B6915" t="str">
            <v>AGG-GAS-IDX</v>
          </cell>
          <cell r="C6915" t="str">
            <v>NG-NYMEX</v>
          </cell>
          <cell r="D6915" t="str">
            <v>INTRA-CNT-MID-IDX</v>
          </cell>
          <cell r="E6915" t="str">
            <v>I</v>
          </cell>
          <cell r="F6915">
            <v>36708</v>
          </cell>
          <cell r="G6915">
            <v>832161</v>
          </cell>
          <cell r="H6915">
            <v>-13850</v>
          </cell>
        </row>
        <row r="6916">
          <cell r="A6916">
            <v>36641</v>
          </cell>
          <cell r="B6916" t="str">
            <v>AGG-GAS-IDX</v>
          </cell>
          <cell r="C6916" t="str">
            <v>NG-NYMEX</v>
          </cell>
          <cell r="D6916" t="str">
            <v>INTRA-CNT-MID-IDX</v>
          </cell>
          <cell r="E6916" t="str">
            <v>I</v>
          </cell>
          <cell r="F6916">
            <v>36739</v>
          </cell>
          <cell r="G6916">
            <v>827558</v>
          </cell>
          <cell r="H6916">
            <v>-13773</v>
          </cell>
        </row>
        <row r="6917">
          <cell r="A6917">
            <v>36641</v>
          </cell>
          <cell r="B6917" t="str">
            <v>AGG-GAS-IDX</v>
          </cell>
          <cell r="C6917" t="str">
            <v>NG-NYMEX</v>
          </cell>
          <cell r="D6917" t="str">
            <v>INTRA-CNT-MID-IDX</v>
          </cell>
          <cell r="E6917" t="str">
            <v>I</v>
          </cell>
          <cell r="F6917">
            <v>36770</v>
          </cell>
          <cell r="G6917">
            <v>821053</v>
          </cell>
          <cell r="H6917">
            <v>-13562</v>
          </cell>
        </row>
        <row r="6918">
          <cell r="A6918">
            <v>36641</v>
          </cell>
          <cell r="B6918" t="str">
            <v>AGG-GAS-IDX</v>
          </cell>
          <cell r="C6918" t="str">
            <v>NG-NYMEX</v>
          </cell>
          <cell r="D6918" t="str">
            <v>INTRA-CNT-MID-IDX</v>
          </cell>
          <cell r="E6918" t="str">
            <v>I</v>
          </cell>
          <cell r="F6918">
            <v>36800</v>
          </cell>
          <cell r="G6918">
            <v>843641</v>
          </cell>
          <cell r="H6918">
            <v>-13935</v>
          </cell>
        </row>
        <row r="6919">
          <cell r="A6919">
            <v>36641</v>
          </cell>
          <cell r="B6919" t="str">
            <v>AGG-GAS-IDX</v>
          </cell>
          <cell r="C6919" t="str">
            <v>NG-NYMEX</v>
          </cell>
          <cell r="D6919" t="str">
            <v>INTRA-CNT-MKT-IDX</v>
          </cell>
          <cell r="E6919" t="str">
            <v>I</v>
          </cell>
          <cell r="F6919">
            <v>36617</v>
          </cell>
          <cell r="G6919">
            <v>1355200</v>
          </cell>
          <cell r="H6919">
            <v>42155</v>
          </cell>
        </row>
        <row r="6920">
          <cell r="A6920">
            <v>36641</v>
          </cell>
          <cell r="B6920" t="str">
            <v>AGG-GAS-IDX</v>
          </cell>
          <cell r="C6920" t="str">
            <v>NG-NYMEX</v>
          </cell>
          <cell r="D6920" t="str">
            <v>INTRA-CNT-MKT-IDX</v>
          </cell>
          <cell r="E6920" t="str">
            <v>I</v>
          </cell>
          <cell r="F6920">
            <v>36647</v>
          </cell>
          <cell r="G6920">
            <v>681313</v>
          </cell>
          <cell r="H6920">
            <v>17033</v>
          </cell>
        </row>
        <row r="6921">
          <cell r="A6921">
            <v>36641</v>
          </cell>
          <cell r="B6921" t="str">
            <v>AGG-GAS-IDX</v>
          </cell>
          <cell r="C6921" t="str">
            <v>NG-NYMEX</v>
          </cell>
          <cell r="D6921" t="str">
            <v>INTRA-CNT-TRANS-IDX</v>
          </cell>
          <cell r="E6921" t="str">
            <v>I</v>
          </cell>
          <cell r="F6921">
            <v>36617</v>
          </cell>
          <cell r="G6921">
            <v>-530000</v>
          </cell>
          <cell r="H6921">
            <v>-44625</v>
          </cell>
        </row>
        <row r="6922">
          <cell r="A6922">
            <v>36641</v>
          </cell>
          <cell r="B6922" t="str">
            <v>AGG-GAS-IDX</v>
          </cell>
          <cell r="C6922" t="str">
            <v>NG-NYMEX</v>
          </cell>
          <cell r="D6922" t="str">
            <v>INTRA-CNT-TRANS-IDX</v>
          </cell>
          <cell r="E6922" t="str">
            <v>I</v>
          </cell>
          <cell r="F6922">
            <v>36647</v>
          </cell>
          <cell r="G6922">
            <v>464531</v>
          </cell>
          <cell r="H6922">
            <v>-34840</v>
          </cell>
        </row>
        <row r="6923">
          <cell r="A6923">
            <v>36641</v>
          </cell>
          <cell r="B6923" t="str">
            <v>AGG-GAS-IDX</v>
          </cell>
          <cell r="C6923" t="str">
            <v>NG-NYMEX</v>
          </cell>
          <cell r="D6923" t="str">
            <v>INTRA-CNT-TRANS-IDX</v>
          </cell>
          <cell r="E6923" t="str">
            <v>I</v>
          </cell>
          <cell r="F6923">
            <v>36708</v>
          </cell>
          <cell r="G6923">
            <v>1008314</v>
          </cell>
          <cell r="H6923">
            <v>-31881</v>
          </cell>
        </row>
        <row r="6924">
          <cell r="A6924">
            <v>36641</v>
          </cell>
          <cell r="B6924" t="str">
            <v>AGG-GAS-IDX</v>
          </cell>
          <cell r="C6924" t="str">
            <v>NG-NYMEX</v>
          </cell>
          <cell r="D6924" t="str">
            <v>INTRA-CNT-TRANS-IDX</v>
          </cell>
          <cell r="E6924" t="str">
            <v>I</v>
          </cell>
          <cell r="F6924">
            <v>36739</v>
          </cell>
          <cell r="G6924">
            <v>-491538</v>
          </cell>
          <cell r="H6924">
            <v>-246</v>
          </cell>
        </row>
        <row r="6925">
          <cell r="A6925">
            <v>36641</v>
          </cell>
          <cell r="B6925" t="str">
            <v>AGG-GAS-IDX</v>
          </cell>
          <cell r="C6925" t="str">
            <v>NG-NYMEX</v>
          </cell>
          <cell r="D6925" t="str">
            <v>INTRA-CNT-TRANS-IDX</v>
          </cell>
          <cell r="E6925" t="str">
            <v>I</v>
          </cell>
          <cell r="F6925">
            <v>36800</v>
          </cell>
          <cell r="G6925">
            <v>291581</v>
          </cell>
          <cell r="H6925">
            <v>-14579</v>
          </cell>
        </row>
        <row r="6926">
          <cell r="A6926">
            <v>36641</v>
          </cell>
          <cell r="B6926" t="str">
            <v>AGG-GAS-IDX</v>
          </cell>
          <cell r="C6926" t="str">
            <v>NG-NYMEX</v>
          </cell>
          <cell r="D6926" t="str">
            <v>INTRA-CNT-TRANS-IDX</v>
          </cell>
          <cell r="E6926" t="str">
            <v>I</v>
          </cell>
          <cell r="F6926">
            <v>36831</v>
          </cell>
          <cell r="G6926">
            <v>483149</v>
          </cell>
          <cell r="H6926">
            <v>242</v>
          </cell>
        </row>
        <row r="6927">
          <cell r="A6927">
            <v>36641</v>
          </cell>
          <cell r="B6927" t="str">
            <v>AGG-GAS-IDX</v>
          </cell>
          <cell r="C6927" t="str">
            <v>NG-NYMEX</v>
          </cell>
          <cell r="D6927" t="str">
            <v>INTRA-NGPL-STRG-IDX</v>
          </cell>
          <cell r="E6927" t="str">
            <v>I</v>
          </cell>
          <cell r="F6927">
            <v>36617</v>
          </cell>
          <cell r="G6927">
            <v>318008</v>
          </cell>
          <cell r="H6927">
            <v>-1480</v>
          </cell>
        </row>
        <row r="6928">
          <cell r="A6928">
            <v>36641</v>
          </cell>
          <cell r="B6928" t="str">
            <v>AGG-GAS-IDX</v>
          </cell>
          <cell r="C6928" t="str">
            <v>NG-NYMEX</v>
          </cell>
          <cell r="D6928" t="str">
            <v>INTRA-NGPL-STRG-IDX</v>
          </cell>
          <cell r="E6928" t="str">
            <v>I</v>
          </cell>
          <cell r="F6928">
            <v>36647</v>
          </cell>
          <cell r="G6928">
            <v>415567</v>
          </cell>
          <cell r="H6928">
            <v>-2355</v>
          </cell>
        </row>
        <row r="6929">
          <cell r="A6929">
            <v>36641</v>
          </cell>
          <cell r="B6929" t="str">
            <v>AGG-GAS-IDX</v>
          </cell>
          <cell r="C6929" t="str">
            <v>NG-NYMEX</v>
          </cell>
          <cell r="D6929" t="str">
            <v>INTRA-NGPL-STRG-IDX</v>
          </cell>
          <cell r="E6929" t="str">
            <v>I</v>
          </cell>
          <cell r="F6929">
            <v>36678</v>
          </cell>
          <cell r="G6929">
            <v>478800</v>
          </cell>
          <cell r="H6929">
            <v>-2228</v>
          </cell>
        </row>
        <row r="6930">
          <cell r="A6930">
            <v>36641</v>
          </cell>
          <cell r="B6930" t="str">
            <v>AGG-GAS-IDX</v>
          </cell>
          <cell r="C6930" t="str">
            <v>NG-NYMEX</v>
          </cell>
          <cell r="D6930" t="str">
            <v>INTRA-NGPL-STRG-IDX</v>
          </cell>
          <cell r="E6930" t="str">
            <v>I</v>
          </cell>
          <cell r="F6930">
            <v>36708</v>
          </cell>
          <cell r="G6930">
            <v>492188</v>
          </cell>
          <cell r="H6930">
            <v>-2290</v>
          </cell>
        </row>
        <row r="6931">
          <cell r="A6931">
            <v>36641</v>
          </cell>
          <cell r="B6931" t="str">
            <v>AGG-GAS-IDX</v>
          </cell>
          <cell r="C6931" t="str">
            <v>NG-NYMEX</v>
          </cell>
          <cell r="D6931" t="str">
            <v>INTRA-NGPL-STRG-IDX</v>
          </cell>
          <cell r="E6931" t="str">
            <v>I</v>
          </cell>
          <cell r="F6931">
            <v>36739</v>
          </cell>
          <cell r="G6931">
            <v>497504</v>
          </cell>
          <cell r="H6931">
            <v>-6219</v>
          </cell>
        </row>
        <row r="6932">
          <cell r="A6932">
            <v>36641</v>
          </cell>
          <cell r="B6932" t="str">
            <v>AGG-GAS-IDX</v>
          </cell>
          <cell r="C6932" t="str">
            <v>NG-NYMEX</v>
          </cell>
          <cell r="D6932" t="str">
            <v>INTRA-NGPL-STRG-IDX</v>
          </cell>
          <cell r="E6932" t="str">
            <v>I</v>
          </cell>
          <cell r="F6932">
            <v>36800</v>
          </cell>
          <cell r="G6932">
            <v>-309084</v>
          </cell>
          <cell r="H6932">
            <v>1438</v>
          </cell>
        </row>
        <row r="6933">
          <cell r="A6933">
            <v>36641</v>
          </cell>
          <cell r="B6933" t="str">
            <v>AGG-GAS-IDX</v>
          </cell>
          <cell r="C6933" t="str">
            <v>NG-NYMEX</v>
          </cell>
          <cell r="D6933" t="str">
            <v>INTRA-NGPL-STRG-IDX</v>
          </cell>
          <cell r="E6933" t="str">
            <v>I</v>
          </cell>
          <cell r="F6933">
            <v>36861</v>
          </cell>
          <cell r="G6933">
            <v>1</v>
          </cell>
          <cell r="H6933">
            <v>0</v>
          </cell>
        </row>
        <row r="6934">
          <cell r="A6934">
            <v>36641</v>
          </cell>
          <cell r="B6934" t="str">
            <v>AGG-GAS-IDX</v>
          </cell>
          <cell r="C6934" t="str">
            <v>NG-NYMEX</v>
          </cell>
          <cell r="D6934" t="str">
            <v>INTRA-NGPL-STRG-IDX</v>
          </cell>
          <cell r="E6934" t="str">
            <v>I</v>
          </cell>
          <cell r="F6934">
            <v>36892</v>
          </cell>
          <cell r="G6934">
            <v>0</v>
          </cell>
          <cell r="H6934">
            <v>0</v>
          </cell>
        </row>
        <row r="6935">
          <cell r="A6935">
            <v>36641</v>
          </cell>
          <cell r="B6935" t="str">
            <v>AGG-GAS-IDX</v>
          </cell>
          <cell r="C6935" t="str">
            <v>NG-NYMEX</v>
          </cell>
          <cell r="D6935" t="str">
            <v>INTRA-NGPL-STRG-IDX</v>
          </cell>
          <cell r="E6935" t="str">
            <v>I</v>
          </cell>
          <cell r="F6935">
            <v>36923</v>
          </cell>
          <cell r="G6935">
            <v>0</v>
          </cell>
          <cell r="H6935">
            <v>0</v>
          </cell>
        </row>
        <row r="6936">
          <cell r="A6936">
            <v>36641</v>
          </cell>
          <cell r="B6936" t="str">
            <v>AGG-GAS-IDX</v>
          </cell>
          <cell r="C6936" t="str">
            <v>NG-NYMEX</v>
          </cell>
          <cell r="D6936" t="str">
            <v>INTRA-NGPL-STRG-IDX</v>
          </cell>
          <cell r="E6936" t="str">
            <v>I</v>
          </cell>
          <cell r="F6936">
            <v>36982</v>
          </cell>
          <cell r="G6936">
            <v>0</v>
          </cell>
          <cell r="H6936">
            <v>0</v>
          </cell>
        </row>
        <row r="6937">
          <cell r="A6937">
            <v>36641</v>
          </cell>
          <cell r="B6937" t="str">
            <v>AGG-GAS-IDX</v>
          </cell>
          <cell r="C6937" t="str">
            <v>NG-NYMEX</v>
          </cell>
          <cell r="D6937" t="str">
            <v>INTRA-NGPL-STRG-IDX</v>
          </cell>
          <cell r="E6937" t="str">
            <v>I</v>
          </cell>
          <cell r="F6937">
            <v>37012</v>
          </cell>
          <cell r="G6937">
            <v>0</v>
          </cell>
          <cell r="H6937">
            <v>0</v>
          </cell>
        </row>
        <row r="6938">
          <cell r="A6938">
            <v>36641</v>
          </cell>
          <cell r="B6938" t="str">
            <v>AGG-GAS-IDX</v>
          </cell>
          <cell r="C6938" t="str">
            <v>NG-NYMEX</v>
          </cell>
          <cell r="D6938" t="str">
            <v>INTRA-NGPL-STRG-IDX</v>
          </cell>
          <cell r="E6938" t="str">
            <v>I</v>
          </cell>
          <cell r="F6938">
            <v>37043</v>
          </cell>
          <cell r="G6938">
            <v>0</v>
          </cell>
          <cell r="H6938">
            <v>0</v>
          </cell>
        </row>
        <row r="6939">
          <cell r="A6939">
            <v>36641</v>
          </cell>
          <cell r="B6939" t="str">
            <v>AGG-GAS-IDX</v>
          </cell>
          <cell r="C6939" t="str">
            <v>NG-NYMEX</v>
          </cell>
          <cell r="D6939" t="str">
            <v>INTRA-NGPL-STRG-IDX</v>
          </cell>
          <cell r="E6939" t="str">
            <v>I</v>
          </cell>
          <cell r="F6939">
            <v>37073</v>
          </cell>
          <cell r="G6939">
            <v>0</v>
          </cell>
          <cell r="H6939">
            <v>0</v>
          </cell>
        </row>
        <row r="6940">
          <cell r="A6940">
            <v>36641</v>
          </cell>
          <cell r="B6940" t="str">
            <v>AGG-GAS-IDX</v>
          </cell>
          <cell r="C6940" t="str">
            <v>NG-NYMEX</v>
          </cell>
          <cell r="D6940" t="str">
            <v>INTRA-NGPL-STRG-IDX</v>
          </cell>
          <cell r="E6940" t="str">
            <v>I</v>
          </cell>
          <cell r="F6940">
            <v>37104</v>
          </cell>
          <cell r="G6940">
            <v>0</v>
          </cell>
          <cell r="H6940">
            <v>0</v>
          </cell>
        </row>
        <row r="6941">
          <cell r="A6941">
            <v>36641</v>
          </cell>
          <cell r="B6941" t="str">
            <v>AGG-GAS-IDX</v>
          </cell>
          <cell r="C6941" t="str">
            <v>NG-NYMEX</v>
          </cell>
          <cell r="D6941" t="str">
            <v>INTRA-NGPL-STRG-IDX</v>
          </cell>
          <cell r="E6941" t="str">
            <v>I</v>
          </cell>
          <cell r="F6941">
            <v>37135</v>
          </cell>
          <cell r="G6941">
            <v>0</v>
          </cell>
          <cell r="H6941">
            <v>0</v>
          </cell>
        </row>
        <row r="6942">
          <cell r="A6942">
            <v>36641</v>
          </cell>
          <cell r="B6942" t="str">
            <v>AGG-GAS-IDX</v>
          </cell>
          <cell r="C6942" t="str">
            <v>NG-NYMEX</v>
          </cell>
          <cell r="D6942" t="str">
            <v>INTRA-NGPL-STRG-IDX</v>
          </cell>
          <cell r="E6942" t="str">
            <v>I</v>
          </cell>
          <cell r="F6942">
            <v>37226</v>
          </cell>
          <cell r="G6942">
            <v>0</v>
          </cell>
          <cell r="H6942">
            <v>0</v>
          </cell>
        </row>
        <row r="6943">
          <cell r="A6943">
            <v>36641</v>
          </cell>
          <cell r="B6943" t="str">
            <v>AGG-GAS-IDX</v>
          </cell>
          <cell r="C6943" t="str">
            <v>NG-NYMEX</v>
          </cell>
          <cell r="D6943" t="str">
            <v>INTRA-NGPL-STRG-IDX</v>
          </cell>
          <cell r="E6943" t="str">
            <v>I</v>
          </cell>
          <cell r="F6943">
            <v>37257</v>
          </cell>
          <cell r="G6943">
            <v>0</v>
          </cell>
          <cell r="H6943">
            <v>0</v>
          </cell>
        </row>
        <row r="6944">
          <cell r="A6944">
            <v>36641</v>
          </cell>
          <cell r="B6944" t="str">
            <v>AGG-GAS-IDX</v>
          </cell>
          <cell r="C6944" t="str">
            <v>NG-NYMEX</v>
          </cell>
          <cell r="D6944" t="str">
            <v>INTRA-NGPL-STRG-IDX</v>
          </cell>
          <cell r="E6944" t="str">
            <v>I</v>
          </cell>
          <cell r="F6944">
            <v>37288</v>
          </cell>
          <cell r="G6944">
            <v>0</v>
          </cell>
          <cell r="H6944">
            <v>0</v>
          </cell>
        </row>
        <row r="6945">
          <cell r="A6945">
            <v>36641</v>
          </cell>
          <cell r="B6945" t="str">
            <v>AGG-GAS-IDX</v>
          </cell>
          <cell r="C6945" t="str">
            <v>NG-NYMEX</v>
          </cell>
          <cell r="D6945" t="str">
            <v>INTRA-ONTARIO-IDX</v>
          </cell>
          <cell r="E6945" t="str">
            <v>I</v>
          </cell>
          <cell r="F6945">
            <v>36617</v>
          </cell>
          <cell r="G6945">
            <v>1309871</v>
          </cell>
          <cell r="H6945">
            <v>0</v>
          </cell>
        </row>
        <row r="6946">
          <cell r="A6946">
            <v>36641</v>
          </cell>
          <cell r="B6946" t="str">
            <v>AGG-GAS-IDX</v>
          </cell>
          <cell r="C6946" t="str">
            <v>NG-NYMEX</v>
          </cell>
          <cell r="D6946" t="str">
            <v>INTRA-ONTARIO-IDX</v>
          </cell>
          <cell r="E6946" t="str">
            <v>I</v>
          </cell>
          <cell r="F6946">
            <v>36647</v>
          </cell>
          <cell r="G6946">
            <v>612257</v>
          </cell>
          <cell r="H6946">
            <v>0</v>
          </cell>
        </row>
        <row r="6947">
          <cell r="A6947">
            <v>36641</v>
          </cell>
          <cell r="B6947" t="str">
            <v>AGG-GAS-IDX</v>
          </cell>
          <cell r="C6947" t="str">
            <v>NG-NYMEX</v>
          </cell>
          <cell r="D6947" t="str">
            <v>INTRA-ONTARIO-IDX</v>
          </cell>
          <cell r="E6947" t="str">
            <v>I</v>
          </cell>
          <cell r="F6947">
            <v>36678</v>
          </cell>
          <cell r="G6947">
            <v>149056</v>
          </cell>
          <cell r="H6947">
            <v>0</v>
          </cell>
        </row>
        <row r="6948">
          <cell r="A6948">
            <v>36641</v>
          </cell>
          <cell r="B6948" t="str">
            <v>AGG-GAS-IDX</v>
          </cell>
          <cell r="C6948" t="str">
            <v>NG-NYMEX</v>
          </cell>
          <cell r="D6948" t="str">
            <v>INTRA-ONTARIO-IDX</v>
          </cell>
          <cell r="E6948" t="str">
            <v>I</v>
          </cell>
          <cell r="F6948">
            <v>36708</v>
          </cell>
          <cell r="G6948">
            <v>153224</v>
          </cell>
          <cell r="H6948">
            <v>0</v>
          </cell>
        </row>
        <row r="6949">
          <cell r="A6949">
            <v>36641</v>
          </cell>
          <cell r="B6949" t="str">
            <v>AGG-GAS-IDX</v>
          </cell>
          <cell r="C6949" t="str">
            <v>NG-NYMEX</v>
          </cell>
          <cell r="D6949" t="str">
            <v>INTRA-ONTARIO-IDX</v>
          </cell>
          <cell r="E6949" t="str">
            <v>I</v>
          </cell>
          <cell r="F6949">
            <v>36739</v>
          </cell>
          <cell r="G6949">
            <v>457130</v>
          </cell>
          <cell r="H6949">
            <v>0</v>
          </cell>
        </row>
        <row r="6950">
          <cell r="A6950">
            <v>36641</v>
          </cell>
          <cell r="B6950" t="str">
            <v>AGG-GAS-IDX</v>
          </cell>
          <cell r="C6950" t="str">
            <v>NG-NYMEX</v>
          </cell>
          <cell r="D6950" t="str">
            <v>INTRA-ONTARIO-IDX</v>
          </cell>
          <cell r="E6950" t="str">
            <v>I</v>
          </cell>
          <cell r="F6950">
            <v>36770</v>
          </cell>
          <cell r="G6950">
            <v>146617</v>
          </cell>
          <cell r="H6950">
            <v>0</v>
          </cell>
        </row>
        <row r="6951">
          <cell r="A6951">
            <v>36641</v>
          </cell>
          <cell r="B6951" t="str">
            <v>AGG-GAS-IDX</v>
          </cell>
          <cell r="C6951" t="str">
            <v>NG-NYMEX</v>
          </cell>
          <cell r="D6951" t="str">
            <v>INTRA-ONTARIO-IDX</v>
          </cell>
          <cell r="E6951" t="str">
            <v>I</v>
          </cell>
          <cell r="F6951">
            <v>36800</v>
          </cell>
          <cell r="G6951">
            <v>150650</v>
          </cell>
          <cell r="H6951">
            <v>0</v>
          </cell>
        </row>
        <row r="6952">
          <cell r="A6952">
            <v>36641</v>
          </cell>
          <cell r="B6952" t="str">
            <v>AGG-GAS-IDX</v>
          </cell>
          <cell r="C6952" t="str">
            <v>NG-NYMEX</v>
          </cell>
          <cell r="D6952" t="str">
            <v>INTRA-SE-PROMPT-IDX</v>
          </cell>
          <cell r="E6952" t="str">
            <v>M</v>
          </cell>
          <cell r="F6952">
            <v>36647</v>
          </cell>
          <cell r="G6952">
            <v>16673290</v>
          </cell>
          <cell r="H6952">
            <v>16673290</v>
          </cell>
        </row>
        <row r="6953">
          <cell r="A6953">
            <v>36641</v>
          </cell>
          <cell r="B6953" t="str">
            <v>AGG-GAS-IDX</v>
          </cell>
          <cell r="C6953" t="str">
            <v>NG-NYMEX</v>
          </cell>
          <cell r="D6953" t="str">
            <v>INTRA-SE-PROMPT-IDX</v>
          </cell>
          <cell r="E6953" t="str">
            <v>M</v>
          </cell>
          <cell r="F6953">
            <v>36678</v>
          </cell>
          <cell r="G6953">
            <v>-952742</v>
          </cell>
          <cell r="H6953">
            <v>-952742</v>
          </cell>
        </row>
        <row r="6954">
          <cell r="A6954">
            <v>36641</v>
          </cell>
          <cell r="B6954" t="str">
            <v>AGG-GAS-IDX</v>
          </cell>
          <cell r="C6954" t="str">
            <v>NG-NYMEX</v>
          </cell>
          <cell r="D6954" t="str">
            <v>INTRA-SE-PROMPT-IDX</v>
          </cell>
          <cell r="E6954" t="str">
            <v>M</v>
          </cell>
          <cell r="F6954">
            <v>36708</v>
          </cell>
          <cell r="G6954">
            <v>-474312</v>
          </cell>
          <cell r="H6954">
            <v>-474312</v>
          </cell>
        </row>
        <row r="6955">
          <cell r="A6955">
            <v>36641</v>
          </cell>
          <cell r="B6955" t="str">
            <v>AGG-GAS-IDX</v>
          </cell>
          <cell r="C6955" t="str">
            <v>NG-NYMEX</v>
          </cell>
          <cell r="D6955" t="str">
            <v>INTRA-ST-HATT-IDX</v>
          </cell>
          <cell r="E6955" t="str">
            <v>I</v>
          </cell>
          <cell r="F6955">
            <v>36617</v>
          </cell>
          <cell r="G6955">
            <v>-150000</v>
          </cell>
          <cell r="H6955">
            <v>171</v>
          </cell>
        </row>
        <row r="6956">
          <cell r="A6956">
            <v>36641</v>
          </cell>
          <cell r="B6956" t="str">
            <v>AGG-GAS-IDX</v>
          </cell>
          <cell r="C6956" t="str">
            <v>NG-NYMEX</v>
          </cell>
          <cell r="D6956" t="str">
            <v>INTRA-ST-HATT-IDX</v>
          </cell>
          <cell r="E6956" t="str">
            <v>I</v>
          </cell>
          <cell r="F6956">
            <v>36831</v>
          </cell>
          <cell r="G6956">
            <v>0</v>
          </cell>
          <cell r="H6956">
            <v>0</v>
          </cell>
        </row>
        <row r="6957">
          <cell r="A6957">
            <v>36641</v>
          </cell>
          <cell r="B6957" t="str">
            <v>AGG-GAS-IDX</v>
          </cell>
          <cell r="C6957" t="str">
            <v>NG-NYMEX</v>
          </cell>
          <cell r="D6957" t="str">
            <v>INTRA-ST-HATT-IDX</v>
          </cell>
          <cell r="E6957" t="str">
            <v>I</v>
          </cell>
          <cell r="F6957">
            <v>36861</v>
          </cell>
          <cell r="G6957">
            <v>192158</v>
          </cell>
          <cell r="H6957">
            <v>-319</v>
          </cell>
        </row>
        <row r="6958">
          <cell r="A6958">
            <v>36641</v>
          </cell>
          <cell r="B6958" t="str">
            <v>AGG-GAS-IDX</v>
          </cell>
          <cell r="C6958" t="str">
            <v>NG-NYMEX</v>
          </cell>
          <cell r="D6958" t="str">
            <v>INTRA-ST-HATT-IDX</v>
          </cell>
          <cell r="E6958" t="str">
            <v>I</v>
          </cell>
          <cell r="F6958">
            <v>36892</v>
          </cell>
          <cell r="G6958">
            <v>286524</v>
          </cell>
          <cell r="H6958">
            <v>-154</v>
          </cell>
        </row>
        <row r="6959">
          <cell r="A6959">
            <v>36641</v>
          </cell>
          <cell r="B6959" t="str">
            <v>AGG-GAS-IDX</v>
          </cell>
          <cell r="C6959" t="str">
            <v>NG-NYMEX</v>
          </cell>
          <cell r="D6959" t="str">
            <v>INTRA-ST-HATT-IDX</v>
          </cell>
          <cell r="E6959" t="str">
            <v>I</v>
          </cell>
          <cell r="F6959">
            <v>36923</v>
          </cell>
          <cell r="G6959">
            <v>0</v>
          </cell>
          <cell r="H6959">
            <v>0</v>
          </cell>
        </row>
        <row r="6960">
          <cell r="A6960">
            <v>36641</v>
          </cell>
          <cell r="B6960" t="str">
            <v>AGG-GAS-IDX</v>
          </cell>
          <cell r="C6960" t="str">
            <v>NG-NYMEX</v>
          </cell>
          <cell r="D6960" t="str">
            <v>INTRA-ST-HATT-IDX</v>
          </cell>
          <cell r="E6960" t="str">
            <v>I</v>
          </cell>
          <cell r="F6960">
            <v>36951</v>
          </cell>
          <cell r="G6960">
            <v>0</v>
          </cell>
          <cell r="H6960">
            <v>0</v>
          </cell>
        </row>
        <row r="6961">
          <cell r="A6961">
            <v>36641</v>
          </cell>
          <cell r="B6961" t="str">
            <v>AGG-GAS-IDX</v>
          </cell>
          <cell r="C6961" t="str">
            <v>NG-NYMEX</v>
          </cell>
          <cell r="D6961" t="str">
            <v>INTRA-ST-NAP-IDX</v>
          </cell>
          <cell r="E6961" t="str">
            <v>I</v>
          </cell>
          <cell r="F6961">
            <v>36617</v>
          </cell>
          <cell r="G6961">
            <v>-159608</v>
          </cell>
          <cell r="H6961">
            <v>0</v>
          </cell>
        </row>
        <row r="6962">
          <cell r="A6962">
            <v>36641</v>
          </cell>
          <cell r="B6962" t="str">
            <v>AGG-GAS-IDX</v>
          </cell>
          <cell r="C6962" t="str">
            <v>NG-NYMEX</v>
          </cell>
          <cell r="D6962" t="str">
            <v>INTRA-ST-NAP-IDX</v>
          </cell>
          <cell r="E6962" t="str">
            <v>I</v>
          </cell>
          <cell r="F6962">
            <v>36647</v>
          </cell>
          <cell r="G6962">
            <v>0</v>
          </cell>
          <cell r="H6962">
            <v>0</v>
          </cell>
        </row>
        <row r="6963">
          <cell r="A6963">
            <v>36641</v>
          </cell>
          <cell r="B6963" t="str">
            <v>AGG-GAS-IDX</v>
          </cell>
          <cell r="C6963" t="str">
            <v>NG-NYMEX</v>
          </cell>
          <cell r="D6963" t="str">
            <v>INTRA-ST-NAP-IDX</v>
          </cell>
          <cell r="E6963" t="str">
            <v>I</v>
          </cell>
          <cell r="F6963">
            <v>36678</v>
          </cell>
          <cell r="G6963">
            <v>-205015</v>
          </cell>
          <cell r="H6963">
            <v>0</v>
          </cell>
        </row>
        <row r="6964">
          <cell r="A6964">
            <v>36641</v>
          </cell>
          <cell r="B6964" t="str">
            <v>AGG-GAS-IDX</v>
          </cell>
          <cell r="C6964" t="str">
            <v>NG-NYMEX</v>
          </cell>
          <cell r="D6964" t="str">
            <v>INTRA-ST-NAP-IDX</v>
          </cell>
          <cell r="E6964" t="str">
            <v>I</v>
          </cell>
          <cell r="F6964">
            <v>36800</v>
          </cell>
          <cell r="G6964">
            <v>-719233</v>
          </cell>
          <cell r="H6964">
            <v>1298</v>
          </cell>
        </row>
        <row r="6965">
          <cell r="A6965">
            <v>36641</v>
          </cell>
          <cell r="B6965" t="str">
            <v>AGG-GAS-IDX</v>
          </cell>
          <cell r="C6965" t="str">
            <v>NG-NYMEX</v>
          </cell>
          <cell r="D6965" t="str">
            <v>INTRA-ST-NAP-IDX</v>
          </cell>
          <cell r="E6965" t="str">
            <v>I</v>
          </cell>
          <cell r="F6965">
            <v>36892</v>
          </cell>
          <cell r="G6965">
            <v>2387699</v>
          </cell>
          <cell r="H6965">
            <v>0</v>
          </cell>
        </row>
        <row r="6966">
          <cell r="A6966">
            <v>36641</v>
          </cell>
          <cell r="B6966" t="str">
            <v>AGG-GAS-IDX</v>
          </cell>
          <cell r="C6966" t="str">
            <v>NG-NYMEX</v>
          </cell>
          <cell r="D6966" t="str">
            <v>INTRA-TX-PROMPT-IDX</v>
          </cell>
          <cell r="E6966" t="str">
            <v>M</v>
          </cell>
          <cell r="F6966">
            <v>36647</v>
          </cell>
          <cell r="G6966">
            <v>-4242403</v>
          </cell>
          <cell r="H6966">
            <v>-4242403</v>
          </cell>
        </row>
        <row r="6967">
          <cell r="A6967">
            <v>36641</v>
          </cell>
          <cell r="B6967" t="str">
            <v>AGG-GAS-IDX</v>
          </cell>
          <cell r="C6967" t="str">
            <v>NG-NYMEX</v>
          </cell>
          <cell r="D6967" t="str">
            <v>INTRA-TX-PROMPT-IDX</v>
          </cell>
          <cell r="E6967" t="str">
            <v>M</v>
          </cell>
          <cell r="F6967">
            <v>36678</v>
          </cell>
          <cell r="G6967">
            <v>1247925</v>
          </cell>
          <cell r="H6967">
            <v>1247925</v>
          </cell>
        </row>
        <row r="6968">
          <cell r="A6968">
            <v>36641</v>
          </cell>
          <cell r="B6968" t="str">
            <v>AGG-GAS-IDX</v>
          </cell>
          <cell r="C6968" t="str">
            <v>NG-NYMEX</v>
          </cell>
          <cell r="D6968" t="str">
            <v>INTRA-WEST-IDX</v>
          </cell>
          <cell r="E6968" t="str">
            <v>I</v>
          </cell>
          <cell r="F6968">
            <v>36617</v>
          </cell>
          <cell r="G6968">
            <v>-2058505</v>
          </cell>
          <cell r="H6968">
            <v>-98098</v>
          </cell>
        </row>
        <row r="6969">
          <cell r="A6969">
            <v>36641</v>
          </cell>
          <cell r="B6969" t="str">
            <v>AGG-GAS-IDX</v>
          </cell>
          <cell r="C6969" t="str">
            <v>NG-NYMEX</v>
          </cell>
          <cell r="D6969" t="str">
            <v>INTRA-WEST-IDX</v>
          </cell>
          <cell r="E6969" t="str">
            <v>I</v>
          </cell>
          <cell r="F6969">
            <v>36647</v>
          </cell>
          <cell r="G6969">
            <v>-5457480</v>
          </cell>
          <cell r="H6969">
            <v>114381</v>
          </cell>
        </row>
        <row r="6970">
          <cell r="A6970">
            <v>36641</v>
          </cell>
          <cell r="B6970" t="str">
            <v>AGG-GAS-IDX</v>
          </cell>
          <cell r="C6970" t="str">
            <v>NG-NYMEX</v>
          </cell>
          <cell r="D6970" t="str">
            <v>INTRA-WEST-IDX</v>
          </cell>
          <cell r="E6970" t="str">
            <v>I</v>
          </cell>
          <cell r="F6970">
            <v>36678</v>
          </cell>
          <cell r="G6970">
            <v>-1955265</v>
          </cell>
          <cell r="H6970">
            <v>22862</v>
          </cell>
        </row>
        <row r="6971">
          <cell r="A6971">
            <v>36641</v>
          </cell>
          <cell r="B6971" t="str">
            <v>AGG-GAS-IDX</v>
          </cell>
          <cell r="C6971" t="str">
            <v>NG-NYMEX</v>
          </cell>
          <cell r="D6971" t="str">
            <v>INTRA-WEST-IDX</v>
          </cell>
          <cell r="E6971" t="str">
            <v>I</v>
          </cell>
          <cell r="F6971">
            <v>36708</v>
          </cell>
          <cell r="G6971">
            <v>-1886887</v>
          </cell>
          <cell r="H6971">
            <v>146078</v>
          </cell>
        </row>
        <row r="6972">
          <cell r="A6972">
            <v>36641</v>
          </cell>
          <cell r="B6972" t="str">
            <v>AGG-GAS-IDX</v>
          </cell>
          <cell r="C6972" t="str">
            <v>NG-NYMEX</v>
          </cell>
          <cell r="D6972" t="str">
            <v>INTRA-WEST-IDX</v>
          </cell>
          <cell r="E6972" t="str">
            <v>I</v>
          </cell>
          <cell r="F6972">
            <v>36739</v>
          </cell>
          <cell r="G6972">
            <v>1266101</v>
          </cell>
          <cell r="H6972">
            <v>267138</v>
          </cell>
        </row>
        <row r="6973">
          <cell r="A6973">
            <v>36641</v>
          </cell>
          <cell r="B6973" t="str">
            <v>AGG-GAS-IDX</v>
          </cell>
          <cell r="C6973" t="str">
            <v>NG-NYMEX</v>
          </cell>
          <cell r="D6973" t="str">
            <v>INTRA-WEST-IDX</v>
          </cell>
          <cell r="E6973" t="str">
            <v>I</v>
          </cell>
          <cell r="F6973">
            <v>36770</v>
          </cell>
          <cell r="G6973">
            <v>-2626216</v>
          </cell>
          <cell r="H6973">
            <v>257040</v>
          </cell>
        </row>
        <row r="6974">
          <cell r="A6974">
            <v>36641</v>
          </cell>
          <cell r="B6974" t="str">
            <v>AGG-GAS-IDX</v>
          </cell>
          <cell r="C6974" t="str">
            <v>NG-NYMEX</v>
          </cell>
          <cell r="D6974" t="str">
            <v>INTRA-WEST-IDX</v>
          </cell>
          <cell r="E6974" t="str">
            <v>I</v>
          </cell>
          <cell r="F6974">
            <v>36800</v>
          </cell>
          <cell r="G6974">
            <v>-5024102</v>
          </cell>
          <cell r="H6974">
            <v>143591</v>
          </cell>
        </row>
        <row r="6975">
          <cell r="A6975">
            <v>36641</v>
          </cell>
          <cell r="B6975" t="str">
            <v>AGG-GAS-IDX</v>
          </cell>
          <cell r="C6975" t="str">
            <v>NG-NYMEX</v>
          </cell>
          <cell r="D6975" t="str">
            <v>INTRA-WEST-IDX</v>
          </cell>
          <cell r="E6975" t="str">
            <v>I</v>
          </cell>
          <cell r="F6975">
            <v>36831</v>
          </cell>
          <cell r="G6975">
            <v>-3748037</v>
          </cell>
          <cell r="H6975">
            <v>-34787</v>
          </cell>
        </row>
        <row r="6976">
          <cell r="A6976">
            <v>36641</v>
          </cell>
          <cell r="B6976" t="str">
            <v>AGG-GAS-IDX</v>
          </cell>
          <cell r="C6976" t="str">
            <v>NG-NYMEX</v>
          </cell>
          <cell r="D6976" t="str">
            <v>INTRA-WEST-IDX</v>
          </cell>
          <cell r="E6976" t="str">
            <v>I</v>
          </cell>
          <cell r="F6976">
            <v>36861</v>
          </cell>
          <cell r="G6976">
            <v>-4332346</v>
          </cell>
          <cell r="H6976">
            <v>-35741</v>
          </cell>
        </row>
        <row r="6977">
          <cell r="A6977">
            <v>36641</v>
          </cell>
          <cell r="B6977" t="str">
            <v>AGG-GAS-IDX</v>
          </cell>
          <cell r="C6977" t="str">
            <v>NG-NYMEX</v>
          </cell>
          <cell r="D6977" t="str">
            <v>INTRA-WEST-IDX</v>
          </cell>
          <cell r="E6977" t="str">
            <v>I</v>
          </cell>
          <cell r="F6977">
            <v>36892</v>
          </cell>
          <cell r="G6977">
            <v>-5017139</v>
          </cell>
          <cell r="H6977">
            <v>-35529</v>
          </cell>
        </row>
        <row r="6978">
          <cell r="A6978">
            <v>36641</v>
          </cell>
          <cell r="B6978" t="str">
            <v>AGG-GAS-IDX</v>
          </cell>
          <cell r="C6978" t="str">
            <v>NG-NYMEX</v>
          </cell>
          <cell r="D6978" t="str">
            <v>INTRA-WEST-IDX</v>
          </cell>
          <cell r="E6978" t="str">
            <v>I</v>
          </cell>
          <cell r="F6978">
            <v>36923</v>
          </cell>
          <cell r="G6978">
            <v>-4391450</v>
          </cell>
          <cell r="H6978">
            <v>-31899</v>
          </cell>
        </row>
        <row r="6979">
          <cell r="A6979">
            <v>36641</v>
          </cell>
          <cell r="B6979" t="str">
            <v>AGG-GAS-IDX</v>
          </cell>
          <cell r="C6979" t="str">
            <v>NG-NYMEX</v>
          </cell>
          <cell r="D6979" t="str">
            <v>INTRA-WEST-IDX</v>
          </cell>
          <cell r="E6979" t="str">
            <v>I</v>
          </cell>
          <cell r="F6979">
            <v>36951</v>
          </cell>
          <cell r="G6979">
            <v>-3925695</v>
          </cell>
          <cell r="H6979">
            <v>-35124</v>
          </cell>
        </row>
        <row r="6980">
          <cell r="A6980">
            <v>36641</v>
          </cell>
          <cell r="B6980" t="str">
            <v>AGG-GAS-IDX</v>
          </cell>
          <cell r="C6980" t="str">
            <v>NG-NYMEX</v>
          </cell>
          <cell r="D6980" t="str">
            <v>INTRA-WEST-IDX</v>
          </cell>
          <cell r="E6980" t="str">
            <v>I</v>
          </cell>
          <cell r="F6980">
            <v>36982</v>
          </cell>
          <cell r="G6980">
            <v>-4984797</v>
          </cell>
          <cell r="H6980">
            <v>-14077</v>
          </cell>
        </row>
        <row r="6981">
          <cell r="A6981">
            <v>36641</v>
          </cell>
          <cell r="B6981" t="str">
            <v>AGG-GAS-IDX</v>
          </cell>
          <cell r="C6981" t="str">
            <v>NG-NYMEX</v>
          </cell>
          <cell r="D6981" t="str">
            <v>INTRA-WEST-IDX</v>
          </cell>
          <cell r="E6981" t="str">
            <v>I</v>
          </cell>
          <cell r="F6981">
            <v>37012</v>
          </cell>
          <cell r="G6981">
            <v>-4227670</v>
          </cell>
          <cell r="H6981">
            <v>0</v>
          </cell>
        </row>
        <row r="6982">
          <cell r="A6982">
            <v>36641</v>
          </cell>
          <cell r="B6982" t="str">
            <v>AGG-GAS-IDX</v>
          </cell>
          <cell r="C6982" t="str">
            <v>NG-NYMEX</v>
          </cell>
          <cell r="D6982" t="str">
            <v>INTRA-WEST-IDX</v>
          </cell>
          <cell r="E6982" t="str">
            <v>I</v>
          </cell>
          <cell r="F6982">
            <v>37043</v>
          </cell>
          <cell r="G6982">
            <v>-3281679</v>
          </cell>
          <cell r="H6982">
            <v>0</v>
          </cell>
        </row>
        <row r="6983">
          <cell r="A6983">
            <v>36641</v>
          </cell>
          <cell r="B6983" t="str">
            <v>AGG-GAS-IDX</v>
          </cell>
          <cell r="C6983" t="str">
            <v>NG-NYMEX</v>
          </cell>
          <cell r="D6983" t="str">
            <v>INTRA-WEST-IDX</v>
          </cell>
          <cell r="E6983" t="str">
            <v>I</v>
          </cell>
          <cell r="F6983">
            <v>37073</v>
          </cell>
          <cell r="G6983">
            <v>-459760</v>
          </cell>
          <cell r="H6983">
            <v>0</v>
          </cell>
        </row>
        <row r="6984">
          <cell r="A6984">
            <v>36641</v>
          </cell>
          <cell r="B6984" t="str">
            <v>AGG-GAS-IDX</v>
          </cell>
          <cell r="C6984" t="str">
            <v>NG-NYMEX</v>
          </cell>
          <cell r="D6984" t="str">
            <v>INTRA-WEST-IDX</v>
          </cell>
          <cell r="E6984" t="str">
            <v>I</v>
          </cell>
          <cell r="F6984">
            <v>37104</v>
          </cell>
          <cell r="G6984">
            <v>-470833</v>
          </cell>
          <cell r="H6984">
            <v>0</v>
          </cell>
        </row>
        <row r="6985">
          <cell r="A6985">
            <v>36641</v>
          </cell>
          <cell r="B6985" t="str">
            <v>AGG-GAS-IDX</v>
          </cell>
          <cell r="C6985" t="str">
            <v>NG-NYMEX</v>
          </cell>
          <cell r="D6985" t="str">
            <v>INTRA-WEST-IDX</v>
          </cell>
          <cell r="E6985" t="str">
            <v>I</v>
          </cell>
          <cell r="F6985">
            <v>37135</v>
          </cell>
          <cell r="G6985">
            <v>300080</v>
          </cell>
          <cell r="H6985">
            <v>0</v>
          </cell>
        </row>
        <row r="6986">
          <cell r="A6986">
            <v>36641</v>
          </cell>
          <cell r="B6986" t="str">
            <v>AGG-GAS-IDX</v>
          </cell>
          <cell r="C6986" t="str">
            <v>NG-NYMEX</v>
          </cell>
          <cell r="D6986" t="str">
            <v>INTRA-WEST-IDX</v>
          </cell>
          <cell r="E6986" t="str">
            <v>I</v>
          </cell>
          <cell r="F6986">
            <v>37165</v>
          </cell>
          <cell r="G6986">
            <v>46028</v>
          </cell>
          <cell r="H6986">
            <v>0</v>
          </cell>
        </row>
        <row r="6987">
          <cell r="A6987">
            <v>36641</v>
          </cell>
          <cell r="B6987" t="str">
            <v>AGG-GAS-IDX</v>
          </cell>
          <cell r="C6987" t="str">
            <v>NG-NYMEX</v>
          </cell>
          <cell r="D6987" t="str">
            <v>INTRA-WEST-IDX</v>
          </cell>
          <cell r="E6987" t="str">
            <v>I</v>
          </cell>
          <cell r="F6987">
            <v>37196</v>
          </cell>
          <cell r="G6987">
            <v>-617088</v>
          </cell>
          <cell r="H6987">
            <v>0</v>
          </cell>
        </row>
        <row r="6988">
          <cell r="A6988">
            <v>36641</v>
          </cell>
          <cell r="B6988" t="str">
            <v>AGG-GAS-IDX</v>
          </cell>
          <cell r="C6988" t="str">
            <v>NG-NYMEX</v>
          </cell>
          <cell r="D6988" t="str">
            <v>INTRA-WEST-IDX</v>
          </cell>
          <cell r="E6988" t="str">
            <v>I</v>
          </cell>
          <cell r="F6988">
            <v>37226</v>
          </cell>
          <cell r="G6988">
            <v>-998455</v>
          </cell>
          <cell r="H6988">
            <v>0</v>
          </cell>
        </row>
        <row r="6989">
          <cell r="A6989">
            <v>36641</v>
          </cell>
          <cell r="B6989" t="str">
            <v>AGG-GAS-IDX</v>
          </cell>
          <cell r="C6989" t="str">
            <v>NG-NYMEX</v>
          </cell>
          <cell r="D6989" t="str">
            <v>INTRA-WEST-IDX</v>
          </cell>
          <cell r="E6989" t="str">
            <v>I</v>
          </cell>
          <cell r="F6989">
            <v>37257</v>
          </cell>
          <cell r="G6989">
            <v>-960423</v>
          </cell>
          <cell r="H6989">
            <v>0</v>
          </cell>
        </row>
        <row r="6990">
          <cell r="A6990">
            <v>36641</v>
          </cell>
          <cell r="B6990" t="str">
            <v>AGG-GAS-IDX</v>
          </cell>
          <cell r="C6990" t="str">
            <v>NG-NYMEX</v>
          </cell>
          <cell r="D6990" t="str">
            <v>INTRA-WEST-IDX</v>
          </cell>
          <cell r="E6990" t="str">
            <v>I</v>
          </cell>
          <cell r="F6990">
            <v>37288</v>
          </cell>
          <cell r="G6990">
            <v>-710102</v>
          </cell>
          <cell r="H6990">
            <v>0</v>
          </cell>
        </row>
        <row r="6991">
          <cell r="A6991">
            <v>36641</v>
          </cell>
          <cell r="B6991" t="str">
            <v>AGG-GAS-IDX</v>
          </cell>
          <cell r="C6991" t="str">
            <v>NG-NYMEX</v>
          </cell>
          <cell r="D6991" t="str">
            <v>INTRA-WEST-IDX</v>
          </cell>
          <cell r="E6991" t="str">
            <v>I</v>
          </cell>
          <cell r="F6991">
            <v>37316</v>
          </cell>
          <cell r="G6991">
            <v>-529252</v>
          </cell>
          <cell r="H6991">
            <v>0</v>
          </cell>
        </row>
        <row r="6992">
          <cell r="A6992">
            <v>36641</v>
          </cell>
          <cell r="B6992" t="str">
            <v>AGG-GAS-IDX</v>
          </cell>
          <cell r="C6992" t="str">
            <v>NG-NYMEX</v>
          </cell>
          <cell r="D6992" t="str">
            <v>INTRA-WEST-IDX</v>
          </cell>
          <cell r="E6992" t="str">
            <v>I</v>
          </cell>
          <cell r="F6992">
            <v>37347</v>
          </cell>
          <cell r="G6992">
            <v>-300316</v>
          </cell>
          <cell r="H6992">
            <v>0</v>
          </cell>
        </row>
        <row r="6993">
          <cell r="A6993">
            <v>36641</v>
          </cell>
          <cell r="B6993" t="str">
            <v>AGG-GAS-IDX</v>
          </cell>
          <cell r="C6993" t="str">
            <v>NG-NYMEX</v>
          </cell>
          <cell r="D6993" t="str">
            <v>INTRA-WEST-IDX</v>
          </cell>
          <cell r="E6993" t="str">
            <v>I</v>
          </cell>
          <cell r="F6993">
            <v>37377</v>
          </cell>
          <cell r="G6993">
            <v>-161559</v>
          </cell>
          <cell r="H6993">
            <v>0</v>
          </cell>
        </row>
        <row r="6994">
          <cell r="A6994">
            <v>36641</v>
          </cell>
          <cell r="B6994" t="str">
            <v>AGG-GAS-IDX</v>
          </cell>
          <cell r="C6994" t="str">
            <v>NG-NYMEX</v>
          </cell>
          <cell r="D6994" t="str">
            <v>INTRA-WEST-IDX</v>
          </cell>
          <cell r="E6994" t="str">
            <v>I</v>
          </cell>
          <cell r="F6994">
            <v>37408</v>
          </cell>
          <cell r="G6994">
            <v>-420241</v>
          </cell>
          <cell r="H6994">
            <v>0</v>
          </cell>
        </row>
        <row r="6995">
          <cell r="A6995">
            <v>36641</v>
          </cell>
          <cell r="B6995" t="str">
            <v>AGG-GAS-IDX</v>
          </cell>
          <cell r="C6995" t="str">
            <v>NG-NYMEX</v>
          </cell>
          <cell r="D6995" t="str">
            <v>INTRA-WEST-IDX</v>
          </cell>
          <cell r="E6995" t="str">
            <v>I</v>
          </cell>
          <cell r="F6995">
            <v>37438</v>
          </cell>
          <cell r="G6995">
            <v>195160</v>
          </cell>
          <cell r="H6995">
            <v>0</v>
          </cell>
        </row>
        <row r="6996">
          <cell r="A6996">
            <v>36641</v>
          </cell>
          <cell r="B6996" t="str">
            <v>AGG-GAS-IDX</v>
          </cell>
          <cell r="C6996" t="str">
            <v>NG-NYMEX</v>
          </cell>
          <cell r="D6996" t="str">
            <v>INTRA-WEST-IDX</v>
          </cell>
          <cell r="E6996" t="str">
            <v>I</v>
          </cell>
          <cell r="F6996">
            <v>37469</v>
          </cell>
          <cell r="G6996">
            <v>156789</v>
          </cell>
          <cell r="H6996">
            <v>0</v>
          </cell>
        </row>
        <row r="6997">
          <cell r="A6997">
            <v>36641</v>
          </cell>
          <cell r="B6997" t="str">
            <v>AGG-GAS-IDX</v>
          </cell>
          <cell r="C6997" t="str">
            <v>NG-NYMEX</v>
          </cell>
          <cell r="D6997" t="str">
            <v>INTRA-WEST-IDX</v>
          </cell>
          <cell r="E6997" t="str">
            <v>I</v>
          </cell>
          <cell r="F6997">
            <v>37500</v>
          </cell>
          <cell r="G6997">
            <v>78457</v>
          </cell>
          <cell r="H6997">
            <v>0</v>
          </cell>
        </row>
        <row r="6998">
          <cell r="A6998">
            <v>36641</v>
          </cell>
          <cell r="B6998" t="str">
            <v>AGG-GAS-IDX</v>
          </cell>
          <cell r="C6998" t="str">
            <v>NG-NYMEX</v>
          </cell>
          <cell r="D6998" t="str">
            <v>INTRA-WEST-IDX</v>
          </cell>
          <cell r="E6998" t="str">
            <v>I</v>
          </cell>
          <cell r="F6998">
            <v>37530</v>
          </cell>
          <cell r="G6998">
            <v>-185012</v>
          </cell>
          <cell r="H6998">
            <v>0</v>
          </cell>
        </row>
        <row r="6999">
          <cell r="A6999">
            <v>36641</v>
          </cell>
          <cell r="B6999" t="str">
            <v>AGG-GAS-IDX</v>
          </cell>
          <cell r="C6999" t="str">
            <v>NG-NYMEX</v>
          </cell>
          <cell r="D6999" t="str">
            <v>INTRA-WEST-IDX</v>
          </cell>
          <cell r="E6999" t="str">
            <v>I</v>
          </cell>
          <cell r="F6999">
            <v>37561</v>
          </cell>
          <cell r="G6999">
            <v>-1076688</v>
          </cell>
          <cell r="H6999">
            <v>0</v>
          </cell>
        </row>
        <row r="7000">
          <cell r="A7000">
            <v>36641</v>
          </cell>
          <cell r="B7000" t="str">
            <v>AGG-GAS-IDX</v>
          </cell>
          <cell r="C7000" t="str">
            <v>NG-NYMEX</v>
          </cell>
          <cell r="D7000" t="str">
            <v>INTRA-WEST-IDX</v>
          </cell>
          <cell r="E7000" t="str">
            <v>I</v>
          </cell>
          <cell r="F7000">
            <v>37591</v>
          </cell>
          <cell r="G7000">
            <v>-1445349</v>
          </cell>
          <cell r="H7000">
            <v>0</v>
          </cell>
        </row>
        <row r="7001">
          <cell r="A7001">
            <v>36641</v>
          </cell>
          <cell r="B7001" t="str">
            <v>AGG-GAS-IDX</v>
          </cell>
          <cell r="C7001" t="str">
            <v>NG-NYMEX</v>
          </cell>
          <cell r="D7001" t="str">
            <v>INTRA-WEST-IDX</v>
          </cell>
          <cell r="E7001" t="str">
            <v>I</v>
          </cell>
          <cell r="F7001">
            <v>37622</v>
          </cell>
          <cell r="G7001">
            <v>-1406886</v>
          </cell>
          <cell r="H7001">
            <v>0</v>
          </cell>
        </row>
        <row r="7002">
          <cell r="A7002">
            <v>36641</v>
          </cell>
          <cell r="B7002" t="str">
            <v>AGG-GAS-IDX</v>
          </cell>
          <cell r="C7002" t="str">
            <v>NG-NYMEX</v>
          </cell>
          <cell r="D7002" t="str">
            <v>INTRA-WEST-IDX</v>
          </cell>
          <cell r="E7002" t="str">
            <v>I</v>
          </cell>
          <cell r="F7002">
            <v>37653</v>
          </cell>
          <cell r="G7002">
            <v>-1121491</v>
          </cell>
          <cell r="H7002">
            <v>0</v>
          </cell>
        </row>
        <row r="7003">
          <cell r="A7003">
            <v>36641</v>
          </cell>
          <cell r="B7003" t="str">
            <v>AGG-GAS-IDX</v>
          </cell>
          <cell r="C7003" t="str">
            <v>NG-NYMEX</v>
          </cell>
          <cell r="D7003" t="str">
            <v>INTRA-WEST-IDX</v>
          </cell>
          <cell r="E7003" t="str">
            <v>I</v>
          </cell>
          <cell r="F7003">
            <v>37681</v>
          </cell>
          <cell r="G7003">
            <v>-999741</v>
          </cell>
          <cell r="H7003">
            <v>0</v>
          </cell>
        </row>
        <row r="7004">
          <cell r="A7004">
            <v>36641</v>
          </cell>
          <cell r="B7004" t="str">
            <v>AGG-GAS-IDX</v>
          </cell>
          <cell r="C7004" t="str">
            <v>NG-NYMEX</v>
          </cell>
          <cell r="D7004" t="str">
            <v>INTRA-WEST-IDX</v>
          </cell>
          <cell r="E7004" t="str">
            <v>I</v>
          </cell>
          <cell r="F7004">
            <v>37712</v>
          </cell>
          <cell r="G7004">
            <v>-767329</v>
          </cell>
          <cell r="H7004">
            <v>0</v>
          </cell>
        </row>
        <row r="7005">
          <cell r="A7005">
            <v>36641</v>
          </cell>
          <cell r="B7005" t="str">
            <v>AGG-GAS-IDX</v>
          </cell>
          <cell r="C7005" t="str">
            <v>NG-NYMEX</v>
          </cell>
          <cell r="D7005" t="str">
            <v>INTRA-WEST-IDX</v>
          </cell>
          <cell r="E7005" t="str">
            <v>I</v>
          </cell>
          <cell r="F7005">
            <v>37742</v>
          </cell>
          <cell r="G7005">
            <v>-651488</v>
          </cell>
          <cell r="H7005">
            <v>0</v>
          </cell>
        </row>
        <row r="7006">
          <cell r="A7006">
            <v>36641</v>
          </cell>
          <cell r="B7006" t="str">
            <v>AGG-GAS-IDX</v>
          </cell>
          <cell r="C7006" t="str">
            <v>NG-NYMEX</v>
          </cell>
          <cell r="D7006" t="str">
            <v>INTRA-WEST-IDX</v>
          </cell>
          <cell r="E7006" t="str">
            <v>I</v>
          </cell>
          <cell r="F7006">
            <v>37773</v>
          </cell>
          <cell r="G7006">
            <v>-873240</v>
          </cell>
          <cell r="H7006">
            <v>0</v>
          </cell>
        </row>
        <row r="7007">
          <cell r="A7007">
            <v>36641</v>
          </cell>
          <cell r="B7007" t="str">
            <v>AGG-GAS-IDX</v>
          </cell>
          <cell r="C7007" t="str">
            <v>NG-NYMEX</v>
          </cell>
          <cell r="D7007" t="str">
            <v>INTRA-WEST-IDX</v>
          </cell>
          <cell r="E7007" t="str">
            <v>I</v>
          </cell>
          <cell r="F7007">
            <v>37803</v>
          </cell>
          <cell r="G7007">
            <v>-313461</v>
          </cell>
          <cell r="H7007">
            <v>0</v>
          </cell>
        </row>
        <row r="7008">
          <cell r="A7008">
            <v>36641</v>
          </cell>
          <cell r="B7008" t="str">
            <v>AGG-GAS-IDX</v>
          </cell>
          <cell r="C7008" t="str">
            <v>NG-NYMEX</v>
          </cell>
          <cell r="D7008" t="str">
            <v>INTRA-WEST-IDX</v>
          </cell>
          <cell r="E7008" t="str">
            <v>I</v>
          </cell>
          <cell r="F7008">
            <v>37834</v>
          </cell>
          <cell r="G7008">
            <v>-346195</v>
          </cell>
          <cell r="H7008">
            <v>0</v>
          </cell>
        </row>
        <row r="7009">
          <cell r="A7009">
            <v>36641</v>
          </cell>
          <cell r="B7009" t="str">
            <v>AGG-GAS-IDX</v>
          </cell>
          <cell r="C7009" t="str">
            <v>NG-NYMEX</v>
          </cell>
          <cell r="D7009" t="str">
            <v>INTRA-WEST-IDX</v>
          </cell>
          <cell r="E7009" t="str">
            <v>I</v>
          </cell>
          <cell r="F7009">
            <v>37865</v>
          </cell>
          <cell r="G7009">
            <v>-400373</v>
          </cell>
          <cell r="H7009">
            <v>0</v>
          </cell>
        </row>
        <row r="7010">
          <cell r="A7010">
            <v>36641</v>
          </cell>
          <cell r="B7010" t="str">
            <v>AGG-GAS-IDX</v>
          </cell>
          <cell r="C7010" t="str">
            <v>NG-NYMEX</v>
          </cell>
          <cell r="D7010" t="str">
            <v>INTRA-WEST-IDX</v>
          </cell>
          <cell r="E7010" t="str">
            <v>I</v>
          </cell>
          <cell r="F7010">
            <v>37895</v>
          </cell>
          <cell r="G7010">
            <v>-658608</v>
          </cell>
          <cell r="H7010">
            <v>0</v>
          </cell>
        </row>
        <row r="7011">
          <cell r="A7011">
            <v>36641</v>
          </cell>
          <cell r="B7011" t="str">
            <v>AGG-GAS-IDX</v>
          </cell>
          <cell r="C7011" t="str">
            <v>NG-NYMEX</v>
          </cell>
          <cell r="D7011" t="str">
            <v>INTRA-WEST-NW-IDX</v>
          </cell>
          <cell r="E7011" t="str">
            <v>I</v>
          </cell>
          <cell r="F7011">
            <v>36647</v>
          </cell>
          <cell r="G7011">
            <v>619375</v>
          </cell>
          <cell r="H7011">
            <v>-61938</v>
          </cell>
        </row>
        <row r="7012">
          <cell r="A7012">
            <v>36641</v>
          </cell>
          <cell r="B7012" t="str">
            <v>AGG-GAS-IDX</v>
          </cell>
          <cell r="C7012" t="str">
            <v>NG-NYMEX</v>
          </cell>
          <cell r="D7012" t="str">
            <v>NG-INDEX-CAND-IDX</v>
          </cell>
          <cell r="E7012" t="str">
            <v>I</v>
          </cell>
          <cell r="F7012">
            <v>36617</v>
          </cell>
          <cell r="G7012">
            <v>0</v>
          </cell>
          <cell r="H7012">
            <v>0</v>
          </cell>
        </row>
        <row r="7013">
          <cell r="A7013">
            <v>36641</v>
          </cell>
          <cell r="B7013" t="str">
            <v>AGG-GAS-IDX</v>
          </cell>
          <cell r="C7013" t="str">
            <v>NG-NYMEX</v>
          </cell>
          <cell r="D7013" t="str">
            <v>NG-INDEX-CAND-IDX</v>
          </cell>
          <cell r="E7013" t="str">
            <v>I</v>
          </cell>
          <cell r="F7013">
            <v>36647</v>
          </cell>
          <cell r="G7013">
            <v>0</v>
          </cell>
          <cell r="H7013">
            <v>0</v>
          </cell>
        </row>
        <row r="7014">
          <cell r="A7014">
            <v>36641</v>
          </cell>
          <cell r="B7014" t="str">
            <v>AGG-GAS-IDX</v>
          </cell>
          <cell r="C7014" t="str">
            <v>NG-NYMEX</v>
          </cell>
          <cell r="D7014" t="str">
            <v>NG-INDEX-CAND-IDX</v>
          </cell>
          <cell r="E7014" t="str">
            <v>I</v>
          </cell>
          <cell r="F7014">
            <v>36678</v>
          </cell>
          <cell r="G7014">
            <v>0</v>
          </cell>
          <cell r="H7014">
            <v>0</v>
          </cell>
        </row>
        <row r="7015">
          <cell r="A7015">
            <v>36641</v>
          </cell>
          <cell r="B7015" t="str">
            <v>AGG-GAS-IDX</v>
          </cell>
          <cell r="C7015" t="str">
            <v>NG-NYMEX</v>
          </cell>
          <cell r="D7015" t="str">
            <v>NG-INDEX-CAND-IDX</v>
          </cell>
          <cell r="E7015" t="str">
            <v>I</v>
          </cell>
          <cell r="F7015">
            <v>36708</v>
          </cell>
          <cell r="G7015">
            <v>0</v>
          </cell>
          <cell r="H7015">
            <v>0</v>
          </cell>
        </row>
        <row r="7016">
          <cell r="A7016">
            <v>36641</v>
          </cell>
          <cell r="B7016" t="str">
            <v>AGG-GAS-IDX</v>
          </cell>
          <cell r="C7016" t="str">
            <v>NG-NYMEX</v>
          </cell>
          <cell r="D7016" t="str">
            <v>NG-INDEX-CAND-IDX</v>
          </cell>
          <cell r="E7016" t="str">
            <v>I</v>
          </cell>
          <cell r="F7016">
            <v>36739</v>
          </cell>
          <cell r="G7016">
            <v>0</v>
          </cell>
          <cell r="H7016">
            <v>0</v>
          </cell>
        </row>
        <row r="7017">
          <cell r="A7017">
            <v>36641</v>
          </cell>
          <cell r="B7017" t="str">
            <v>AGG-GAS-IDX</v>
          </cell>
          <cell r="C7017" t="str">
            <v>NG-NYMEX</v>
          </cell>
          <cell r="D7017" t="str">
            <v>NG-INDEX-CAND-IDX</v>
          </cell>
          <cell r="E7017" t="str">
            <v>I</v>
          </cell>
          <cell r="F7017">
            <v>36770</v>
          </cell>
          <cell r="G7017">
            <v>0</v>
          </cell>
          <cell r="H7017">
            <v>0</v>
          </cell>
        </row>
        <row r="7018">
          <cell r="A7018">
            <v>36641</v>
          </cell>
          <cell r="B7018" t="str">
            <v>AGG-GAS-IDX</v>
          </cell>
          <cell r="C7018" t="str">
            <v>NG-NYMEX</v>
          </cell>
          <cell r="D7018" t="str">
            <v>NG-INDEX-CAND-IDX</v>
          </cell>
          <cell r="E7018" t="str">
            <v>I</v>
          </cell>
          <cell r="F7018">
            <v>36800</v>
          </cell>
          <cell r="G7018">
            <v>0</v>
          </cell>
          <cell r="H7018">
            <v>0</v>
          </cell>
        </row>
        <row r="7019">
          <cell r="A7019">
            <v>36641</v>
          </cell>
          <cell r="B7019" t="str">
            <v>AGG-GAS-IDX</v>
          </cell>
          <cell r="C7019" t="str">
            <v>NG-NYMEX</v>
          </cell>
          <cell r="D7019" t="str">
            <v>NG-INDEX-CAND-IDX</v>
          </cell>
          <cell r="E7019" t="str">
            <v>I</v>
          </cell>
          <cell r="F7019">
            <v>36831</v>
          </cell>
          <cell r="G7019">
            <v>0</v>
          </cell>
          <cell r="H7019">
            <v>0</v>
          </cell>
        </row>
        <row r="7020">
          <cell r="A7020">
            <v>36641</v>
          </cell>
          <cell r="B7020" t="str">
            <v>AGG-GAS-IDX</v>
          </cell>
          <cell r="C7020" t="str">
            <v>NG-NYMEX</v>
          </cell>
          <cell r="D7020" t="str">
            <v>NG-INDEX-CAND-IDX</v>
          </cell>
          <cell r="E7020" t="str">
            <v>I</v>
          </cell>
          <cell r="F7020">
            <v>36861</v>
          </cell>
          <cell r="G7020">
            <v>0</v>
          </cell>
          <cell r="H7020">
            <v>0</v>
          </cell>
        </row>
        <row r="7021">
          <cell r="A7021">
            <v>36641</v>
          </cell>
          <cell r="B7021" t="str">
            <v>AGG-GAS-IDX</v>
          </cell>
          <cell r="C7021" t="str">
            <v>NG-NYMEX</v>
          </cell>
          <cell r="D7021" t="str">
            <v>NG-INDEX-CAND-IDX</v>
          </cell>
          <cell r="E7021" t="str">
            <v>I</v>
          </cell>
          <cell r="F7021">
            <v>36892</v>
          </cell>
          <cell r="G7021">
            <v>0</v>
          </cell>
          <cell r="H7021">
            <v>0</v>
          </cell>
        </row>
        <row r="7022">
          <cell r="A7022">
            <v>36641</v>
          </cell>
          <cell r="B7022" t="str">
            <v>AGG-GAS-IDX</v>
          </cell>
          <cell r="C7022" t="str">
            <v>NG-NYMEX</v>
          </cell>
          <cell r="D7022" t="str">
            <v>NG-INDEX-CAND-IDX</v>
          </cell>
          <cell r="E7022" t="str">
            <v>I</v>
          </cell>
          <cell r="F7022">
            <v>36923</v>
          </cell>
          <cell r="G7022">
            <v>0</v>
          </cell>
          <cell r="H7022">
            <v>0</v>
          </cell>
        </row>
        <row r="7023">
          <cell r="A7023">
            <v>36641</v>
          </cell>
          <cell r="B7023" t="str">
            <v>AGG-GAS-IDX</v>
          </cell>
          <cell r="C7023" t="str">
            <v>NG-NYMEX</v>
          </cell>
          <cell r="D7023" t="str">
            <v>NG-INDEX-CAND-IDX</v>
          </cell>
          <cell r="E7023" t="str">
            <v>I</v>
          </cell>
          <cell r="F7023">
            <v>36951</v>
          </cell>
          <cell r="G7023">
            <v>0</v>
          </cell>
          <cell r="H7023">
            <v>0</v>
          </cell>
        </row>
        <row r="7024">
          <cell r="A7024">
            <v>36641</v>
          </cell>
          <cell r="B7024" t="str">
            <v>AGG-GAS-IDX</v>
          </cell>
          <cell r="C7024" t="str">
            <v>NG-NYMEX</v>
          </cell>
          <cell r="D7024" t="str">
            <v>NG-INDEX-CAND-IDX</v>
          </cell>
          <cell r="E7024" t="str">
            <v>I</v>
          </cell>
          <cell r="F7024">
            <v>36982</v>
          </cell>
          <cell r="G7024">
            <v>0</v>
          </cell>
          <cell r="H7024">
            <v>0</v>
          </cell>
        </row>
        <row r="7025">
          <cell r="A7025">
            <v>36641</v>
          </cell>
          <cell r="B7025" t="str">
            <v>AGG-GAS-IDX</v>
          </cell>
          <cell r="C7025" t="str">
            <v>NG-NYMEX</v>
          </cell>
          <cell r="D7025" t="str">
            <v>NG-INDEX-CAND-IDX</v>
          </cell>
          <cell r="E7025" t="str">
            <v>I</v>
          </cell>
          <cell r="F7025">
            <v>37012</v>
          </cell>
          <cell r="G7025">
            <v>0</v>
          </cell>
          <cell r="H7025">
            <v>0</v>
          </cell>
        </row>
        <row r="7026">
          <cell r="A7026">
            <v>36641</v>
          </cell>
          <cell r="B7026" t="str">
            <v>AGG-GAS-IDX</v>
          </cell>
          <cell r="C7026" t="str">
            <v>NG-NYMEX</v>
          </cell>
          <cell r="D7026" t="str">
            <v>NG-INDEX-CAND-IDX</v>
          </cell>
          <cell r="E7026" t="str">
            <v>I</v>
          </cell>
          <cell r="F7026">
            <v>37043</v>
          </cell>
          <cell r="G7026">
            <v>0</v>
          </cell>
          <cell r="H7026">
            <v>0</v>
          </cell>
        </row>
        <row r="7027">
          <cell r="A7027">
            <v>36641</v>
          </cell>
          <cell r="B7027" t="str">
            <v>AGG-GAS-IDX</v>
          </cell>
          <cell r="C7027" t="str">
            <v>NG-NYMEX</v>
          </cell>
          <cell r="D7027" t="str">
            <v>NG-INDEX-CAND-IDX</v>
          </cell>
          <cell r="E7027" t="str">
            <v>I</v>
          </cell>
          <cell r="F7027">
            <v>37073</v>
          </cell>
          <cell r="G7027">
            <v>0</v>
          </cell>
          <cell r="H7027">
            <v>0</v>
          </cell>
        </row>
        <row r="7028">
          <cell r="A7028">
            <v>36641</v>
          </cell>
          <cell r="B7028" t="str">
            <v>AGG-GAS-IDX</v>
          </cell>
          <cell r="C7028" t="str">
            <v>NG-NYMEX</v>
          </cell>
          <cell r="D7028" t="str">
            <v>NG-INDEX-CAND-IDX</v>
          </cell>
          <cell r="E7028" t="str">
            <v>I</v>
          </cell>
          <cell r="F7028">
            <v>37104</v>
          </cell>
          <cell r="G7028">
            <v>0</v>
          </cell>
          <cell r="H7028">
            <v>0</v>
          </cell>
        </row>
        <row r="7029">
          <cell r="A7029">
            <v>36641</v>
          </cell>
          <cell r="B7029" t="str">
            <v>AGG-GAS-IDX</v>
          </cell>
          <cell r="C7029" t="str">
            <v>NG-NYMEX</v>
          </cell>
          <cell r="D7029" t="str">
            <v>NG-INDEX-CAND-IDX</v>
          </cell>
          <cell r="E7029" t="str">
            <v>I</v>
          </cell>
          <cell r="F7029">
            <v>37135</v>
          </cell>
          <cell r="G7029">
            <v>0</v>
          </cell>
          <cell r="H7029">
            <v>0</v>
          </cell>
        </row>
        <row r="7030">
          <cell r="A7030">
            <v>36641</v>
          </cell>
          <cell r="B7030" t="str">
            <v>AGG-GAS-IDX</v>
          </cell>
          <cell r="C7030" t="str">
            <v>NG-NYMEX</v>
          </cell>
          <cell r="D7030" t="str">
            <v>NG-INDEX-CAND-IDX</v>
          </cell>
          <cell r="E7030" t="str">
            <v>I</v>
          </cell>
          <cell r="F7030">
            <v>37165</v>
          </cell>
          <cell r="G7030">
            <v>0</v>
          </cell>
          <cell r="H7030">
            <v>0</v>
          </cell>
        </row>
        <row r="7031">
          <cell r="A7031">
            <v>36641</v>
          </cell>
          <cell r="B7031" t="str">
            <v>AGG-GAS-IDX</v>
          </cell>
          <cell r="C7031" t="str">
            <v>NG-NYMEX</v>
          </cell>
          <cell r="D7031" t="str">
            <v>NG-INDEX-CAND-IDX</v>
          </cell>
          <cell r="E7031" t="str">
            <v>I</v>
          </cell>
          <cell r="F7031">
            <v>37196</v>
          </cell>
          <cell r="G7031">
            <v>0</v>
          </cell>
          <cell r="H7031">
            <v>0</v>
          </cell>
        </row>
        <row r="7032">
          <cell r="A7032">
            <v>36641</v>
          </cell>
          <cell r="B7032" t="str">
            <v>AGG-GAS-IDX</v>
          </cell>
          <cell r="C7032" t="str">
            <v>NG-NYMEX</v>
          </cell>
          <cell r="D7032" t="str">
            <v>NG-INDEX-CAND-IDX</v>
          </cell>
          <cell r="E7032" t="str">
            <v>I</v>
          </cell>
          <cell r="F7032">
            <v>37226</v>
          </cell>
          <cell r="G7032">
            <v>0</v>
          </cell>
          <cell r="H7032">
            <v>0</v>
          </cell>
        </row>
        <row r="7033">
          <cell r="A7033">
            <v>36641</v>
          </cell>
          <cell r="B7033" t="str">
            <v>AGG-GAS-IDX</v>
          </cell>
          <cell r="C7033" t="str">
            <v>NG-NYMEX</v>
          </cell>
          <cell r="D7033" t="str">
            <v>NG-INDEX-CAND-IDX</v>
          </cell>
          <cell r="E7033" t="str">
            <v>I</v>
          </cell>
          <cell r="F7033">
            <v>37257</v>
          </cell>
          <cell r="G7033">
            <v>0</v>
          </cell>
          <cell r="H7033">
            <v>0</v>
          </cell>
        </row>
        <row r="7034">
          <cell r="A7034">
            <v>36641</v>
          </cell>
          <cell r="B7034" t="str">
            <v>AGG-GAS-IDX</v>
          </cell>
          <cell r="C7034" t="str">
            <v>NG-NYMEX</v>
          </cell>
          <cell r="D7034" t="str">
            <v>NG-INDEX-CAND-IDX</v>
          </cell>
          <cell r="E7034" t="str">
            <v>I</v>
          </cell>
          <cell r="F7034">
            <v>37288</v>
          </cell>
          <cell r="G7034">
            <v>0</v>
          </cell>
          <cell r="H7034">
            <v>0</v>
          </cell>
        </row>
        <row r="7035">
          <cell r="A7035">
            <v>36641</v>
          </cell>
          <cell r="B7035" t="str">
            <v>AGG-GAS-IDX</v>
          </cell>
          <cell r="C7035" t="str">
            <v>NG-NYMEX</v>
          </cell>
          <cell r="D7035" t="str">
            <v>NG-INDEX-CAND-IDX</v>
          </cell>
          <cell r="E7035" t="str">
            <v>I</v>
          </cell>
          <cell r="F7035">
            <v>37316</v>
          </cell>
          <cell r="G7035">
            <v>0</v>
          </cell>
          <cell r="H7035">
            <v>0</v>
          </cell>
        </row>
        <row r="7036">
          <cell r="A7036">
            <v>36641</v>
          </cell>
          <cell r="B7036" t="str">
            <v>AGG-GAS-IDX</v>
          </cell>
          <cell r="C7036" t="str">
            <v>NG-NYMEX</v>
          </cell>
          <cell r="D7036" t="str">
            <v>NG-INDEX-CAND-IDX</v>
          </cell>
          <cell r="E7036" t="str">
            <v>I</v>
          </cell>
          <cell r="F7036">
            <v>37347</v>
          </cell>
          <cell r="G7036">
            <v>0</v>
          </cell>
          <cell r="H7036">
            <v>0</v>
          </cell>
        </row>
        <row r="7037">
          <cell r="A7037">
            <v>36641</v>
          </cell>
          <cell r="B7037" t="str">
            <v>AGG-GAS-IDX</v>
          </cell>
          <cell r="C7037" t="str">
            <v>NG-NYMEX</v>
          </cell>
          <cell r="D7037" t="str">
            <v>NG-INDEX-CAND-IDX</v>
          </cell>
          <cell r="E7037" t="str">
            <v>I</v>
          </cell>
          <cell r="F7037">
            <v>37377</v>
          </cell>
          <cell r="G7037">
            <v>0</v>
          </cell>
          <cell r="H7037">
            <v>0</v>
          </cell>
        </row>
        <row r="7038">
          <cell r="A7038">
            <v>36641</v>
          </cell>
          <cell r="B7038" t="str">
            <v>AGG-GAS-IDX</v>
          </cell>
          <cell r="C7038" t="str">
            <v>NG-NYMEX</v>
          </cell>
          <cell r="D7038" t="str">
            <v>NG-INDEX-CAND-IDX</v>
          </cell>
          <cell r="E7038" t="str">
            <v>I</v>
          </cell>
          <cell r="F7038">
            <v>37408</v>
          </cell>
          <cell r="G7038">
            <v>0</v>
          </cell>
          <cell r="H7038">
            <v>0</v>
          </cell>
        </row>
        <row r="7039">
          <cell r="A7039">
            <v>36641</v>
          </cell>
          <cell r="B7039" t="str">
            <v>AGG-GAS-IDX</v>
          </cell>
          <cell r="C7039" t="str">
            <v>NG-NYMEX</v>
          </cell>
          <cell r="D7039" t="str">
            <v>NG-INDEX-CAND-IDX</v>
          </cell>
          <cell r="E7039" t="str">
            <v>I</v>
          </cell>
          <cell r="F7039">
            <v>37438</v>
          </cell>
          <cell r="G7039">
            <v>0</v>
          </cell>
          <cell r="H7039">
            <v>0</v>
          </cell>
        </row>
        <row r="7040">
          <cell r="A7040">
            <v>36641</v>
          </cell>
          <cell r="B7040" t="str">
            <v>AGG-GAS-IDX</v>
          </cell>
          <cell r="C7040" t="str">
            <v>NG-NYMEX</v>
          </cell>
          <cell r="D7040" t="str">
            <v>NG-INDEX-CAND-IDX</v>
          </cell>
          <cell r="E7040" t="str">
            <v>I</v>
          </cell>
          <cell r="F7040">
            <v>37469</v>
          </cell>
          <cell r="G7040">
            <v>0</v>
          </cell>
          <cell r="H7040">
            <v>0</v>
          </cell>
        </row>
        <row r="7041">
          <cell r="A7041">
            <v>36641</v>
          </cell>
          <cell r="B7041" t="str">
            <v>AGG-GAS-IDX</v>
          </cell>
          <cell r="C7041" t="str">
            <v>NG-NYMEX</v>
          </cell>
          <cell r="D7041" t="str">
            <v>NG-INDEX-CAND-IDX</v>
          </cell>
          <cell r="E7041" t="str">
            <v>I</v>
          </cell>
          <cell r="F7041">
            <v>37500</v>
          </cell>
          <cell r="G7041">
            <v>0</v>
          </cell>
          <cell r="H7041">
            <v>0</v>
          </cell>
        </row>
        <row r="7042">
          <cell r="A7042">
            <v>36641</v>
          </cell>
          <cell r="B7042" t="str">
            <v>AGG-GAS-IDX</v>
          </cell>
          <cell r="C7042" t="str">
            <v>NG-NYMEX</v>
          </cell>
          <cell r="D7042" t="str">
            <v>NG-INDEX-CAND-IDX</v>
          </cell>
          <cell r="E7042" t="str">
            <v>I</v>
          </cell>
          <cell r="F7042">
            <v>37530</v>
          </cell>
          <cell r="G7042">
            <v>0</v>
          </cell>
          <cell r="H7042">
            <v>0</v>
          </cell>
        </row>
        <row r="7043">
          <cell r="A7043">
            <v>36641</v>
          </cell>
          <cell r="B7043" t="str">
            <v>AGG-GAS-IDX</v>
          </cell>
          <cell r="C7043" t="str">
            <v>NG-NYMEX</v>
          </cell>
          <cell r="D7043" t="str">
            <v>NG-INDEX-CAND-IDX</v>
          </cell>
          <cell r="E7043" t="str">
            <v>I</v>
          </cell>
          <cell r="F7043">
            <v>37561</v>
          </cell>
          <cell r="G7043">
            <v>0</v>
          </cell>
          <cell r="H7043">
            <v>0</v>
          </cell>
        </row>
        <row r="7044">
          <cell r="A7044">
            <v>36641</v>
          </cell>
          <cell r="B7044" t="str">
            <v>AGG-GAS-IDX</v>
          </cell>
          <cell r="C7044" t="str">
            <v>NG-NYMEX</v>
          </cell>
          <cell r="D7044" t="str">
            <v>NG-INDEX-CAND-IDX</v>
          </cell>
          <cell r="E7044" t="str">
            <v>I</v>
          </cell>
          <cell r="F7044">
            <v>37591</v>
          </cell>
          <cell r="G7044">
            <v>0</v>
          </cell>
          <cell r="H7044">
            <v>0</v>
          </cell>
        </row>
        <row r="7045">
          <cell r="A7045">
            <v>36641</v>
          </cell>
          <cell r="B7045" t="str">
            <v>AGG-GAS-IDX</v>
          </cell>
          <cell r="C7045" t="str">
            <v>NG-NYMEX</v>
          </cell>
          <cell r="D7045" t="str">
            <v>NG-INDEX-CAND-IDX</v>
          </cell>
          <cell r="E7045" t="str">
            <v>I</v>
          </cell>
          <cell r="F7045">
            <v>37622</v>
          </cell>
          <cell r="G7045">
            <v>0</v>
          </cell>
          <cell r="H7045">
            <v>0</v>
          </cell>
        </row>
        <row r="7046">
          <cell r="A7046">
            <v>36641</v>
          </cell>
          <cell r="B7046" t="str">
            <v>AGG-GAS-IDX</v>
          </cell>
          <cell r="C7046" t="str">
            <v>NG-NYMEX</v>
          </cell>
          <cell r="D7046" t="str">
            <v>NG-INDEX-CAND-IDX</v>
          </cell>
          <cell r="E7046" t="str">
            <v>I</v>
          </cell>
          <cell r="F7046">
            <v>37653</v>
          </cell>
          <cell r="G7046">
            <v>0</v>
          </cell>
          <cell r="H7046">
            <v>0</v>
          </cell>
        </row>
        <row r="7047">
          <cell r="A7047">
            <v>36641</v>
          </cell>
          <cell r="B7047" t="str">
            <v>AGG-GAS-IDX</v>
          </cell>
          <cell r="C7047" t="str">
            <v>NG-NYMEX</v>
          </cell>
          <cell r="D7047" t="str">
            <v>NG-INDEX-CAND-IDX</v>
          </cell>
          <cell r="E7047" t="str">
            <v>I</v>
          </cell>
          <cell r="F7047">
            <v>37681</v>
          </cell>
          <cell r="G7047">
            <v>0</v>
          </cell>
          <cell r="H7047">
            <v>0</v>
          </cell>
        </row>
        <row r="7048">
          <cell r="A7048">
            <v>36641</v>
          </cell>
          <cell r="B7048" t="str">
            <v>AGG-GAS-IDX</v>
          </cell>
          <cell r="C7048" t="str">
            <v>NG-NYMEX</v>
          </cell>
          <cell r="D7048" t="str">
            <v>NG-INDEX-CAND-IDX</v>
          </cell>
          <cell r="E7048" t="str">
            <v>I</v>
          </cell>
          <cell r="F7048">
            <v>37712</v>
          </cell>
          <cell r="G7048">
            <v>0</v>
          </cell>
          <cell r="H7048">
            <v>0</v>
          </cell>
        </row>
        <row r="7049">
          <cell r="A7049">
            <v>36641</v>
          </cell>
          <cell r="B7049" t="str">
            <v>AGG-GAS-IDX</v>
          </cell>
          <cell r="C7049" t="str">
            <v>NG-NYMEX</v>
          </cell>
          <cell r="D7049" t="str">
            <v>NG-INDEX-CAND-IDX</v>
          </cell>
          <cell r="E7049" t="str">
            <v>I</v>
          </cell>
          <cell r="F7049">
            <v>37742</v>
          </cell>
          <cell r="G7049">
            <v>0</v>
          </cell>
          <cell r="H7049">
            <v>0</v>
          </cell>
        </row>
        <row r="7050">
          <cell r="A7050">
            <v>36641</v>
          </cell>
          <cell r="B7050" t="str">
            <v>AGG-GAS-IDX</v>
          </cell>
          <cell r="C7050" t="str">
            <v>NG-NYMEX</v>
          </cell>
          <cell r="D7050" t="str">
            <v>NG-INDEX-CAND-IDX</v>
          </cell>
          <cell r="E7050" t="str">
            <v>I</v>
          </cell>
          <cell r="F7050">
            <v>37773</v>
          </cell>
          <cell r="G7050">
            <v>0</v>
          </cell>
          <cell r="H7050">
            <v>0</v>
          </cell>
        </row>
        <row r="7051">
          <cell r="A7051">
            <v>36641</v>
          </cell>
          <cell r="B7051" t="str">
            <v>AGG-GAS-IDX</v>
          </cell>
          <cell r="C7051" t="str">
            <v>NG-NYMEX</v>
          </cell>
          <cell r="D7051" t="str">
            <v>NG-INDEX-CAND-IDX</v>
          </cell>
          <cell r="E7051" t="str">
            <v>I</v>
          </cell>
          <cell r="F7051">
            <v>37803</v>
          </cell>
          <cell r="G7051">
            <v>0</v>
          </cell>
          <cell r="H7051">
            <v>0</v>
          </cell>
        </row>
        <row r="7052">
          <cell r="A7052">
            <v>36641</v>
          </cell>
          <cell r="B7052" t="str">
            <v>AGG-GAS-IDX</v>
          </cell>
          <cell r="C7052" t="str">
            <v>NG-NYMEX</v>
          </cell>
          <cell r="D7052" t="str">
            <v>NG-INDEX-CAND-IDX</v>
          </cell>
          <cell r="E7052" t="str">
            <v>I</v>
          </cell>
          <cell r="F7052">
            <v>37834</v>
          </cell>
          <cell r="G7052">
            <v>0</v>
          </cell>
          <cell r="H7052">
            <v>0</v>
          </cell>
        </row>
        <row r="7053">
          <cell r="A7053">
            <v>36641</v>
          </cell>
          <cell r="B7053" t="str">
            <v>AGG-GAS-IDX</v>
          </cell>
          <cell r="C7053" t="str">
            <v>NG-NYMEX</v>
          </cell>
          <cell r="D7053" t="str">
            <v>NG-INDEX-CAND-IDX</v>
          </cell>
          <cell r="E7053" t="str">
            <v>I</v>
          </cell>
          <cell r="F7053">
            <v>37865</v>
          </cell>
          <cell r="G7053">
            <v>0</v>
          </cell>
          <cell r="H7053">
            <v>0</v>
          </cell>
        </row>
        <row r="7054">
          <cell r="A7054">
            <v>36641</v>
          </cell>
          <cell r="B7054" t="str">
            <v>AGG-GAS-IDX</v>
          </cell>
          <cell r="C7054" t="str">
            <v>NG-NYMEX</v>
          </cell>
          <cell r="D7054" t="str">
            <v>NG-INDEX-CAND-IDX</v>
          </cell>
          <cell r="E7054" t="str">
            <v>I</v>
          </cell>
          <cell r="F7054">
            <v>37895</v>
          </cell>
          <cell r="G7054">
            <v>0</v>
          </cell>
          <cell r="H7054">
            <v>0</v>
          </cell>
        </row>
        <row r="7055">
          <cell r="A7055">
            <v>36641</v>
          </cell>
          <cell r="B7055" t="str">
            <v>AGG-GAS-IDX</v>
          </cell>
          <cell r="C7055" t="str">
            <v>NG-NYMEX</v>
          </cell>
          <cell r="D7055" t="str">
            <v>NG-INDEX-CAND-IDX</v>
          </cell>
          <cell r="E7055" t="str">
            <v>I</v>
          </cell>
          <cell r="F7055">
            <v>37926</v>
          </cell>
          <cell r="G7055">
            <v>0</v>
          </cell>
          <cell r="H7055">
            <v>0</v>
          </cell>
        </row>
        <row r="7056">
          <cell r="A7056">
            <v>36641</v>
          </cell>
          <cell r="B7056" t="str">
            <v>AGG-GAS-IDX</v>
          </cell>
          <cell r="C7056" t="str">
            <v>NG-NYMEX</v>
          </cell>
          <cell r="D7056" t="str">
            <v>NG-INDEX-CAND-IDX</v>
          </cell>
          <cell r="E7056" t="str">
            <v>I</v>
          </cell>
          <cell r="F7056">
            <v>37956</v>
          </cell>
          <cell r="G7056">
            <v>0</v>
          </cell>
          <cell r="H7056">
            <v>0</v>
          </cell>
        </row>
        <row r="7057">
          <cell r="A7057">
            <v>36641</v>
          </cell>
          <cell r="B7057" t="str">
            <v>AGG-GAS-IDX</v>
          </cell>
          <cell r="C7057" t="str">
            <v>NG-NYMEX</v>
          </cell>
          <cell r="D7057" t="str">
            <v>NG-INDEX-CAND-IDX</v>
          </cell>
          <cell r="E7057" t="str">
            <v>I</v>
          </cell>
          <cell r="F7057">
            <v>37987</v>
          </cell>
          <cell r="G7057">
            <v>0</v>
          </cell>
          <cell r="H7057">
            <v>0</v>
          </cell>
        </row>
        <row r="7058">
          <cell r="A7058">
            <v>36641</v>
          </cell>
          <cell r="B7058" t="str">
            <v>AGG-GAS-IDX</v>
          </cell>
          <cell r="C7058" t="str">
            <v>NG-NYMEX</v>
          </cell>
          <cell r="D7058" t="str">
            <v>NG-INDEX-CAND-IDX</v>
          </cell>
          <cell r="E7058" t="str">
            <v>I</v>
          </cell>
          <cell r="F7058">
            <v>38018</v>
          </cell>
          <cell r="G7058">
            <v>0</v>
          </cell>
          <cell r="H7058">
            <v>0</v>
          </cell>
        </row>
        <row r="7059">
          <cell r="A7059">
            <v>36641</v>
          </cell>
          <cell r="B7059" t="str">
            <v>AGG-GAS-IDX</v>
          </cell>
          <cell r="C7059" t="str">
            <v>NG-NYMEX</v>
          </cell>
          <cell r="D7059" t="str">
            <v>NG-INDEX-CAND-IDX</v>
          </cell>
          <cell r="E7059" t="str">
            <v>I</v>
          </cell>
          <cell r="F7059">
            <v>38047</v>
          </cell>
          <cell r="G7059">
            <v>0</v>
          </cell>
          <cell r="H7059">
            <v>0</v>
          </cell>
        </row>
        <row r="7060">
          <cell r="A7060">
            <v>36641</v>
          </cell>
          <cell r="B7060" t="str">
            <v>AGG-GAS-IDX</v>
          </cell>
          <cell r="C7060" t="str">
            <v>NG-NYMEX</v>
          </cell>
          <cell r="D7060" t="str">
            <v>NG-INDEX-CAND-IDX</v>
          </cell>
          <cell r="E7060" t="str">
            <v>I</v>
          </cell>
          <cell r="F7060">
            <v>38078</v>
          </cell>
          <cell r="G7060">
            <v>0</v>
          </cell>
          <cell r="H7060">
            <v>0</v>
          </cell>
        </row>
        <row r="7061">
          <cell r="A7061">
            <v>36641</v>
          </cell>
          <cell r="B7061" t="str">
            <v>AGG-GAS-IDX</v>
          </cell>
          <cell r="C7061" t="str">
            <v>NG-NYMEX</v>
          </cell>
          <cell r="D7061" t="str">
            <v>NG-INDEX-CAND-IDX</v>
          </cell>
          <cell r="E7061" t="str">
            <v>I</v>
          </cell>
          <cell r="F7061">
            <v>38108</v>
          </cell>
          <cell r="G7061">
            <v>0</v>
          </cell>
          <cell r="H7061">
            <v>0</v>
          </cell>
        </row>
        <row r="7062">
          <cell r="A7062">
            <v>36641</v>
          </cell>
          <cell r="B7062" t="str">
            <v>AGG-GAS-IDX</v>
          </cell>
          <cell r="C7062" t="str">
            <v>NG-NYMEX</v>
          </cell>
          <cell r="D7062" t="str">
            <v>NG-INDEX-CAND-IDX</v>
          </cell>
          <cell r="E7062" t="str">
            <v>I</v>
          </cell>
          <cell r="F7062">
            <v>38139</v>
          </cell>
          <cell r="G7062">
            <v>0</v>
          </cell>
          <cell r="H7062">
            <v>0</v>
          </cell>
        </row>
        <row r="7063">
          <cell r="A7063">
            <v>36641</v>
          </cell>
          <cell r="B7063" t="str">
            <v>AGG-GAS-IDX</v>
          </cell>
          <cell r="C7063" t="str">
            <v>NG-NYMEX</v>
          </cell>
          <cell r="D7063" t="str">
            <v>NG-INDEX-CAND-IDX</v>
          </cell>
          <cell r="E7063" t="str">
            <v>I</v>
          </cell>
          <cell r="F7063">
            <v>38169</v>
          </cell>
          <cell r="G7063">
            <v>0</v>
          </cell>
          <cell r="H7063">
            <v>0</v>
          </cell>
        </row>
        <row r="7064">
          <cell r="A7064">
            <v>36641</v>
          </cell>
          <cell r="B7064" t="str">
            <v>AGG-GAS-IDX</v>
          </cell>
          <cell r="C7064" t="str">
            <v>NG-NYMEX</v>
          </cell>
          <cell r="D7064" t="str">
            <v>NG-INDEX-CAND-IDX</v>
          </cell>
          <cell r="E7064" t="str">
            <v>I</v>
          </cell>
          <cell r="F7064">
            <v>38200</v>
          </cell>
          <cell r="G7064">
            <v>0</v>
          </cell>
          <cell r="H7064">
            <v>0</v>
          </cell>
        </row>
        <row r="7065">
          <cell r="A7065">
            <v>36641</v>
          </cell>
          <cell r="B7065" t="str">
            <v>AGG-GAS-IDX</v>
          </cell>
          <cell r="C7065" t="str">
            <v>NG-NYMEX</v>
          </cell>
          <cell r="D7065" t="str">
            <v>NG-INDEX-CAND-IDX</v>
          </cell>
          <cell r="E7065" t="str">
            <v>I</v>
          </cell>
          <cell r="F7065">
            <v>38231</v>
          </cell>
          <cell r="G7065">
            <v>0</v>
          </cell>
          <cell r="H7065">
            <v>0</v>
          </cell>
        </row>
        <row r="7066">
          <cell r="A7066">
            <v>36641</v>
          </cell>
          <cell r="B7066" t="str">
            <v>AGG-GAS-IDX</v>
          </cell>
          <cell r="C7066" t="str">
            <v>NG-NYMEX</v>
          </cell>
          <cell r="D7066" t="str">
            <v>NG-INDEX-CAND-IDX</v>
          </cell>
          <cell r="E7066" t="str">
            <v>I</v>
          </cell>
          <cell r="F7066">
            <v>38261</v>
          </cell>
          <cell r="G7066">
            <v>0</v>
          </cell>
          <cell r="H7066">
            <v>0</v>
          </cell>
        </row>
        <row r="7067">
          <cell r="A7067">
            <v>36641</v>
          </cell>
          <cell r="B7067" t="str">
            <v>AGG-GAS-IDX</v>
          </cell>
          <cell r="C7067" t="str">
            <v>NG-NYMEX</v>
          </cell>
          <cell r="D7067" t="str">
            <v>NG-INDEX-CAND-IDX</v>
          </cell>
          <cell r="E7067" t="str">
            <v>I</v>
          </cell>
          <cell r="F7067">
            <v>38292</v>
          </cell>
          <cell r="G7067">
            <v>-674758</v>
          </cell>
          <cell r="H7067">
            <v>0</v>
          </cell>
        </row>
        <row r="7068">
          <cell r="A7068">
            <v>36641</v>
          </cell>
          <cell r="B7068" t="str">
            <v>AGG-GAS-IDX</v>
          </cell>
          <cell r="C7068" t="str">
            <v>NG-NYMEX</v>
          </cell>
          <cell r="D7068" t="str">
            <v>NG-INDEX-CAND-IDX</v>
          </cell>
          <cell r="E7068" t="str">
            <v>I</v>
          </cell>
          <cell r="F7068">
            <v>38322</v>
          </cell>
          <cell r="G7068">
            <v>-693132</v>
          </cell>
          <cell r="H7068">
            <v>0</v>
          </cell>
        </row>
        <row r="7069">
          <cell r="A7069">
            <v>36641</v>
          </cell>
          <cell r="B7069" t="str">
            <v>AGG-GAS-IDX</v>
          </cell>
          <cell r="C7069" t="str">
            <v>NG-NYMEX</v>
          </cell>
          <cell r="D7069" t="str">
            <v>NG-INDEX-CAND-IDX</v>
          </cell>
          <cell r="E7069" t="str">
            <v>I</v>
          </cell>
          <cell r="F7069">
            <v>38353</v>
          </cell>
          <cell r="G7069">
            <v>-688899</v>
          </cell>
          <cell r="H7069">
            <v>0</v>
          </cell>
        </row>
        <row r="7070">
          <cell r="A7070">
            <v>36641</v>
          </cell>
          <cell r="B7070" t="str">
            <v>AGG-GAS-IDX</v>
          </cell>
          <cell r="C7070" t="str">
            <v>NG-NYMEX</v>
          </cell>
          <cell r="D7070" t="str">
            <v>NG-INDEX-CAND-IDX</v>
          </cell>
          <cell r="E7070" t="str">
            <v>I</v>
          </cell>
          <cell r="F7070">
            <v>38384</v>
          </cell>
          <cell r="G7070">
            <v>-618429</v>
          </cell>
          <cell r="H7070">
            <v>0</v>
          </cell>
        </row>
        <row r="7071">
          <cell r="A7071">
            <v>36641</v>
          </cell>
          <cell r="B7071" t="str">
            <v>AGG-GAS-IDX</v>
          </cell>
          <cell r="C7071" t="str">
            <v>NG-NYMEX</v>
          </cell>
          <cell r="D7071" t="str">
            <v>NG-INDEX-CAND-IDX</v>
          </cell>
          <cell r="E7071" t="str">
            <v>I</v>
          </cell>
          <cell r="F7071">
            <v>38412</v>
          </cell>
          <cell r="G7071">
            <v>-680907</v>
          </cell>
          <cell r="H7071">
            <v>0</v>
          </cell>
        </row>
        <row r="7072">
          <cell r="A7072">
            <v>36641</v>
          </cell>
          <cell r="B7072" t="str">
            <v>AGG-GAS-IDX</v>
          </cell>
          <cell r="C7072" t="str">
            <v>NG-NYMEX</v>
          </cell>
          <cell r="D7072" t="str">
            <v>NG-INDEX-CAND-IDX</v>
          </cell>
          <cell r="E7072" t="str">
            <v>I</v>
          </cell>
          <cell r="F7072">
            <v>38443</v>
          </cell>
          <cell r="G7072">
            <v>-654912</v>
          </cell>
          <cell r="H7072">
            <v>0</v>
          </cell>
        </row>
        <row r="7073">
          <cell r="A7073">
            <v>36641</v>
          </cell>
          <cell r="B7073" t="str">
            <v>AGG-GAS-IDX</v>
          </cell>
          <cell r="C7073" t="str">
            <v>NG-NYMEX</v>
          </cell>
          <cell r="D7073" t="str">
            <v>NG-INDEX-CAND-IDX</v>
          </cell>
          <cell r="E7073" t="str">
            <v>I</v>
          </cell>
          <cell r="F7073">
            <v>38473</v>
          </cell>
          <cell r="G7073">
            <v>-672733</v>
          </cell>
          <cell r="H7073">
            <v>0</v>
          </cell>
        </row>
        <row r="7074">
          <cell r="A7074">
            <v>36641</v>
          </cell>
          <cell r="B7074" t="str">
            <v>AGG-GAS-IDX</v>
          </cell>
          <cell r="C7074" t="str">
            <v>NG-NYMEX</v>
          </cell>
          <cell r="D7074" t="str">
            <v>NG-INDEX-CAND-IDX</v>
          </cell>
          <cell r="E7074" t="str">
            <v>I</v>
          </cell>
          <cell r="F7074">
            <v>38504</v>
          </cell>
          <cell r="G7074">
            <v>-647048</v>
          </cell>
          <cell r="H7074">
            <v>0</v>
          </cell>
        </row>
        <row r="7075">
          <cell r="A7075">
            <v>36641</v>
          </cell>
          <cell r="B7075" t="str">
            <v>AGG-GAS-IDX</v>
          </cell>
          <cell r="C7075" t="str">
            <v>NG-NYMEX</v>
          </cell>
          <cell r="D7075" t="str">
            <v>NG-INDEX-CAND-IDX</v>
          </cell>
          <cell r="E7075" t="str">
            <v>I</v>
          </cell>
          <cell r="F7075">
            <v>38534</v>
          </cell>
          <cell r="G7075">
            <v>-664653</v>
          </cell>
          <cell r="H7075">
            <v>0</v>
          </cell>
        </row>
        <row r="7076">
          <cell r="A7076">
            <v>36641</v>
          </cell>
          <cell r="B7076" t="str">
            <v>AGG-GAS-IDX</v>
          </cell>
          <cell r="C7076" t="str">
            <v>NG-NYMEX</v>
          </cell>
          <cell r="D7076" t="str">
            <v>NG-INDEX-CAND-IDX</v>
          </cell>
          <cell r="E7076" t="str">
            <v>I</v>
          </cell>
          <cell r="F7076">
            <v>38565</v>
          </cell>
          <cell r="G7076">
            <v>-660581</v>
          </cell>
          <cell r="H7076">
            <v>0</v>
          </cell>
        </row>
        <row r="7077">
          <cell r="A7077">
            <v>36641</v>
          </cell>
          <cell r="B7077" t="str">
            <v>AGG-GAS-IDX</v>
          </cell>
          <cell r="C7077" t="str">
            <v>NG-NYMEX</v>
          </cell>
          <cell r="D7077" t="str">
            <v>NG-INDEX-CAND-IDX</v>
          </cell>
          <cell r="E7077" t="str">
            <v>I</v>
          </cell>
          <cell r="F7077">
            <v>38596</v>
          </cell>
          <cell r="G7077">
            <v>-635353</v>
          </cell>
          <cell r="H7077">
            <v>0</v>
          </cell>
        </row>
        <row r="7078">
          <cell r="A7078">
            <v>36641</v>
          </cell>
          <cell r="B7078" t="str">
            <v>AGG-GAS-IDX</v>
          </cell>
          <cell r="C7078" t="str">
            <v>NG-NYMEX</v>
          </cell>
          <cell r="D7078" t="str">
            <v>NG-INDEX-CAND-IDX</v>
          </cell>
          <cell r="E7078" t="str">
            <v>I</v>
          </cell>
          <cell r="F7078">
            <v>38626</v>
          </cell>
          <cell r="G7078">
            <v>-652633</v>
          </cell>
          <cell r="H7078">
            <v>0</v>
          </cell>
        </row>
        <row r="7079">
          <cell r="A7079">
            <v>36641</v>
          </cell>
          <cell r="B7079" t="str">
            <v>AGG-GAS-IDX</v>
          </cell>
          <cell r="C7079" t="str">
            <v>NG-NYMEX</v>
          </cell>
          <cell r="D7079" t="str">
            <v>NG-INDEX-CAND-IDX</v>
          </cell>
          <cell r="E7079" t="str">
            <v>I</v>
          </cell>
          <cell r="F7079">
            <v>38657</v>
          </cell>
          <cell r="G7079">
            <v>-627705</v>
          </cell>
          <cell r="H7079">
            <v>0</v>
          </cell>
        </row>
        <row r="7080">
          <cell r="A7080">
            <v>36641</v>
          </cell>
          <cell r="B7080" t="str">
            <v>AGG-GAS-IDX</v>
          </cell>
          <cell r="C7080" t="str">
            <v>NG-NYMEX</v>
          </cell>
          <cell r="D7080" t="str">
            <v>NG-INDEX-CAND-IDX</v>
          </cell>
          <cell r="E7080" t="str">
            <v>I</v>
          </cell>
          <cell r="F7080">
            <v>38687</v>
          </cell>
          <cell r="G7080">
            <v>-644773</v>
          </cell>
          <cell r="H7080">
            <v>0</v>
          </cell>
        </row>
        <row r="7081">
          <cell r="A7081">
            <v>36641</v>
          </cell>
          <cell r="B7081" t="str">
            <v>AGG-GAS-IDX</v>
          </cell>
          <cell r="C7081" t="str">
            <v>NG-NYMEX</v>
          </cell>
          <cell r="D7081" t="str">
            <v>NG-INDEX-CAND-IDX</v>
          </cell>
          <cell r="E7081" t="str">
            <v>I</v>
          </cell>
          <cell r="F7081">
            <v>38718</v>
          </cell>
          <cell r="G7081">
            <v>-640811</v>
          </cell>
          <cell r="H7081">
            <v>0</v>
          </cell>
        </row>
        <row r="7082">
          <cell r="A7082">
            <v>36641</v>
          </cell>
          <cell r="B7082" t="str">
            <v>AGG-GAS-IDX</v>
          </cell>
          <cell r="C7082" t="str">
            <v>NG-NYMEX</v>
          </cell>
          <cell r="D7082" t="str">
            <v>NG-INDEX-CAND-IDX</v>
          </cell>
          <cell r="E7082" t="str">
            <v>I</v>
          </cell>
          <cell r="F7082">
            <v>38749</v>
          </cell>
          <cell r="G7082">
            <v>-575239</v>
          </cell>
          <cell r="H7082">
            <v>0</v>
          </cell>
        </row>
        <row r="7083">
          <cell r="A7083">
            <v>36641</v>
          </cell>
          <cell r="B7083" t="str">
            <v>AGG-GAS-IDX</v>
          </cell>
          <cell r="C7083" t="str">
            <v>NG-NYMEX</v>
          </cell>
          <cell r="D7083" t="str">
            <v>NG-INDEX-CAND-IDX</v>
          </cell>
          <cell r="E7083" t="str">
            <v>I</v>
          </cell>
          <cell r="F7083">
            <v>38777</v>
          </cell>
          <cell r="G7083">
            <v>-633333</v>
          </cell>
          <cell r="H7083">
            <v>0</v>
          </cell>
        </row>
        <row r="7084">
          <cell r="A7084">
            <v>36641</v>
          </cell>
          <cell r="B7084" t="str">
            <v>AGG-GAS-IDX</v>
          </cell>
          <cell r="C7084" t="str">
            <v>NG-NYMEX</v>
          </cell>
          <cell r="D7084" t="str">
            <v>NG-INDEX-CAND-IDX</v>
          </cell>
          <cell r="E7084" t="str">
            <v>I</v>
          </cell>
          <cell r="F7084">
            <v>38808</v>
          </cell>
          <cell r="G7084">
            <v>-609131</v>
          </cell>
          <cell r="H7084">
            <v>0</v>
          </cell>
        </row>
        <row r="7085">
          <cell r="A7085">
            <v>36641</v>
          </cell>
          <cell r="B7085" t="str">
            <v>AGG-GAS-IDX</v>
          </cell>
          <cell r="C7085" t="str">
            <v>NG-NYMEX</v>
          </cell>
          <cell r="D7085" t="str">
            <v>NG-INDEX-CAND-IDX</v>
          </cell>
          <cell r="E7085" t="str">
            <v>I</v>
          </cell>
          <cell r="F7085">
            <v>38838</v>
          </cell>
          <cell r="G7085">
            <v>-625684</v>
          </cell>
          <cell r="H7085">
            <v>0</v>
          </cell>
        </row>
        <row r="7086">
          <cell r="A7086">
            <v>36641</v>
          </cell>
          <cell r="B7086" t="str">
            <v>AGG-GAS-IDX</v>
          </cell>
          <cell r="C7086" t="str">
            <v>NG-NYMEX</v>
          </cell>
          <cell r="D7086" t="str">
            <v>NG-INDEX-CAND-IDX</v>
          </cell>
          <cell r="E7086" t="str">
            <v>I</v>
          </cell>
          <cell r="F7086">
            <v>38869</v>
          </cell>
          <cell r="G7086">
            <v>-601770</v>
          </cell>
          <cell r="H7086">
            <v>0</v>
          </cell>
        </row>
        <row r="7087">
          <cell r="A7087">
            <v>36641</v>
          </cell>
          <cell r="B7087" t="str">
            <v>AGG-GAS-IDX</v>
          </cell>
          <cell r="C7087" t="str">
            <v>NG-NYMEX</v>
          </cell>
          <cell r="D7087" t="str">
            <v>NG-INDEX-CAND-IDX</v>
          </cell>
          <cell r="E7087" t="str">
            <v>I</v>
          </cell>
          <cell r="F7087">
            <v>38899</v>
          </cell>
          <cell r="G7087">
            <v>-618119</v>
          </cell>
          <cell r="H7087">
            <v>0</v>
          </cell>
        </row>
        <row r="7088">
          <cell r="A7088">
            <v>36641</v>
          </cell>
          <cell r="B7088" t="str">
            <v>AGG-GAS-IDX</v>
          </cell>
          <cell r="C7088" t="str">
            <v>NG-NYMEX</v>
          </cell>
          <cell r="D7088" t="str">
            <v>NG-INDEX-CAND-IDX</v>
          </cell>
          <cell r="E7088" t="str">
            <v>I</v>
          </cell>
          <cell r="F7088">
            <v>38930</v>
          </cell>
          <cell r="G7088">
            <v>-614306</v>
          </cell>
          <cell r="H7088">
            <v>0</v>
          </cell>
        </row>
        <row r="7089">
          <cell r="A7089">
            <v>36641</v>
          </cell>
          <cell r="B7089" t="str">
            <v>AGG-GAS-IDX</v>
          </cell>
          <cell r="C7089" t="str">
            <v>NG-NYMEX</v>
          </cell>
          <cell r="D7089" t="str">
            <v>NG-INDEX-CAND-IDX</v>
          </cell>
          <cell r="E7089" t="str">
            <v>I</v>
          </cell>
          <cell r="F7089">
            <v>38961</v>
          </cell>
          <cell r="G7089">
            <v>-590821</v>
          </cell>
          <cell r="H7089">
            <v>0</v>
          </cell>
        </row>
        <row r="7090">
          <cell r="A7090">
            <v>36641</v>
          </cell>
          <cell r="B7090" t="str">
            <v>AGG-GAS-IDX</v>
          </cell>
          <cell r="C7090" t="str">
            <v>NG-NYMEX</v>
          </cell>
          <cell r="D7090" t="str">
            <v>NG-INDEX-CAND-IDX</v>
          </cell>
          <cell r="E7090" t="str">
            <v>I</v>
          </cell>
          <cell r="F7090">
            <v>38991</v>
          </cell>
          <cell r="G7090">
            <v>-606867</v>
          </cell>
          <cell r="H7090">
            <v>0</v>
          </cell>
        </row>
        <row r="7091">
          <cell r="A7091">
            <v>36641</v>
          </cell>
          <cell r="B7091" t="str">
            <v>AGG-GAS-IDX</v>
          </cell>
          <cell r="C7091" t="str">
            <v>NG-NYMEX</v>
          </cell>
          <cell r="D7091" t="str">
            <v>NG-INDEX-CAND-IDX</v>
          </cell>
          <cell r="E7091" t="str">
            <v>I</v>
          </cell>
          <cell r="F7091">
            <v>39022</v>
          </cell>
          <cell r="G7091">
            <v>-583662</v>
          </cell>
          <cell r="H7091">
            <v>0</v>
          </cell>
        </row>
        <row r="7092">
          <cell r="A7092">
            <v>36641</v>
          </cell>
          <cell r="B7092" t="str">
            <v>AGG-GAS-IDX</v>
          </cell>
          <cell r="C7092" t="str">
            <v>NG-NYMEX</v>
          </cell>
          <cell r="D7092" t="str">
            <v>NG-INDEX-CAND-IDX</v>
          </cell>
          <cell r="E7092" t="str">
            <v>I</v>
          </cell>
          <cell r="F7092">
            <v>39052</v>
          </cell>
          <cell r="G7092">
            <v>-599509</v>
          </cell>
          <cell r="H7092">
            <v>0</v>
          </cell>
        </row>
        <row r="7093">
          <cell r="A7093">
            <v>36641</v>
          </cell>
          <cell r="B7093" t="str">
            <v>AGG-GAS-IDX</v>
          </cell>
          <cell r="C7093" t="str">
            <v>NG-NYMEX</v>
          </cell>
          <cell r="D7093" t="str">
            <v>NG-INDEX-CAND-IDX</v>
          </cell>
          <cell r="E7093" t="str">
            <v>I</v>
          </cell>
          <cell r="F7093">
            <v>39083</v>
          </cell>
          <cell r="G7093">
            <v>-595801</v>
          </cell>
          <cell r="H7093">
            <v>0</v>
          </cell>
        </row>
        <row r="7094">
          <cell r="A7094">
            <v>36641</v>
          </cell>
          <cell r="B7094" t="str">
            <v>AGG-GAS-IDX</v>
          </cell>
          <cell r="C7094" t="str">
            <v>NG-NYMEX</v>
          </cell>
          <cell r="D7094" t="str">
            <v>NG-INDEX-CAND-IDX</v>
          </cell>
          <cell r="E7094" t="str">
            <v>I</v>
          </cell>
          <cell r="F7094">
            <v>39114</v>
          </cell>
          <cell r="G7094">
            <v>-534813</v>
          </cell>
          <cell r="H7094">
            <v>0</v>
          </cell>
        </row>
        <row r="7095">
          <cell r="A7095">
            <v>36641</v>
          </cell>
          <cell r="B7095" t="str">
            <v>AGG-GAS-IDX</v>
          </cell>
          <cell r="C7095" t="str">
            <v>NG-NYMEX</v>
          </cell>
          <cell r="D7095" t="str">
            <v>NG-INDEX-CAND-IDX</v>
          </cell>
          <cell r="E7095" t="str">
            <v>I</v>
          </cell>
          <cell r="F7095">
            <v>39142</v>
          </cell>
          <cell r="G7095">
            <v>-588802</v>
          </cell>
          <cell r="H7095">
            <v>0</v>
          </cell>
        </row>
        <row r="7096">
          <cell r="A7096">
            <v>36641</v>
          </cell>
          <cell r="B7096" t="str">
            <v>AGG-GAS-IDX</v>
          </cell>
          <cell r="C7096" t="str">
            <v>NG-NYMEX</v>
          </cell>
          <cell r="D7096" t="str">
            <v>NG-INDEX-CAND-IDX</v>
          </cell>
          <cell r="E7096" t="str">
            <v>I</v>
          </cell>
          <cell r="F7096">
            <v>39173</v>
          </cell>
          <cell r="G7096">
            <v>-566278</v>
          </cell>
          <cell r="H7096">
            <v>0</v>
          </cell>
        </row>
        <row r="7097">
          <cell r="A7097">
            <v>36641</v>
          </cell>
          <cell r="B7097" t="str">
            <v>AGG-GAS-IDX</v>
          </cell>
          <cell r="C7097" t="str">
            <v>NG-NYMEX</v>
          </cell>
          <cell r="D7097" t="str">
            <v>NG-INDEX-CAND-IDX</v>
          </cell>
          <cell r="E7097" t="str">
            <v>I</v>
          </cell>
          <cell r="F7097">
            <v>39203</v>
          </cell>
          <cell r="G7097">
            <v>-581649</v>
          </cell>
          <cell r="H7097">
            <v>0</v>
          </cell>
        </row>
        <row r="7098">
          <cell r="A7098">
            <v>36641</v>
          </cell>
          <cell r="B7098" t="str">
            <v>AGG-GAS-IDX</v>
          </cell>
          <cell r="C7098" t="str">
            <v>NG-NYMEX</v>
          </cell>
          <cell r="D7098" t="str">
            <v>NG-INDEX-CAND-IDX</v>
          </cell>
          <cell r="E7098" t="str">
            <v>I</v>
          </cell>
          <cell r="F7098">
            <v>39234</v>
          </cell>
          <cell r="G7098">
            <v>-559435</v>
          </cell>
          <cell r="H7098">
            <v>0</v>
          </cell>
        </row>
        <row r="7099">
          <cell r="A7099">
            <v>36641</v>
          </cell>
          <cell r="B7099" t="str">
            <v>AGG-GAS-IDX</v>
          </cell>
          <cell r="C7099" t="str">
            <v>NG-NYMEX</v>
          </cell>
          <cell r="D7099" t="str">
            <v>NG-INDEX-CAND-IDX</v>
          </cell>
          <cell r="E7099" t="str">
            <v>I</v>
          </cell>
          <cell r="F7099">
            <v>39264</v>
          </cell>
          <cell r="G7099">
            <v>-574651</v>
          </cell>
          <cell r="H7099">
            <v>0</v>
          </cell>
        </row>
        <row r="7100">
          <cell r="A7100">
            <v>36641</v>
          </cell>
          <cell r="B7100" t="str">
            <v>AGG-GAS-IDX</v>
          </cell>
          <cell r="C7100" t="str">
            <v>NG-NYMEX</v>
          </cell>
          <cell r="D7100" t="str">
            <v>NG-INDEX-CAND-IDX</v>
          </cell>
          <cell r="E7100" t="str">
            <v>I</v>
          </cell>
          <cell r="F7100">
            <v>39295</v>
          </cell>
          <cell r="G7100">
            <v>-571125</v>
          </cell>
          <cell r="H7100">
            <v>0</v>
          </cell>
        </row>
        <row r="7101">
          <cell r="A7101">
            <v>36641</v>
          </cell>
          <cell r="B7101" t="str">
            <v>AGG-GAS-IDX</v>
          </cell>
          <cell r="C7101" t="str">
            <v>NG-NYMEX</v>
          </cell>
          <cell r="D7101" t="str">
            <v>NG-INDEX-CAND-IDX</v>
          </cell>
          <cell r="E7101" t="str">
            <v>I</v>
          </cell>
          <cell r="F7101">
            <v>39326</v>
          </cell>
          <cell r="G7101">
            <v>-549310</v>
          </cell>
          <cell r="H7101">
            <v>0</v>
          </cell>
        </row>
        <row r="7102">
          <cell r="A7102">
            <v>36641</v>
          </cell>
          <cell r="B7102" t="str">
            <v>AGG-GAS-IDX</v>
          </cell>
          <cell r="C7102" t="str">
            <v>NG-NYMEX</v>
          </cell>
          <cell r="D7102" t="str">
            <v>NG-INDEX-CAND-IDX</v>
          </cell>
          <cell r="E7102" t="str">
            <v>I</v>
          </cell>
          <cell r="F7102">
            <v>39356</v>
          </cell>
          <cell r="G7102">
            <v>-564247</v>
          </cell>
          <cell r="H7102">
            <v>0</v>
          </cell>
        </row>
        <row r="7103">
          <cell r="A7103">
            <v>36641</v>
          </cell>
          <cell r="B7103" t="str">
            <v>AGG-GAS-IDX</v>
          </cell>
          <cell r="C7103" t="str">
            <v>NG-NYMEX</v>
          </cell>
          <cell r="D7103" t="str">
            <v>NG-INDEX-CAND-IDX</v>
          </cell>
          <cell r="E7103" t="str">
            <v>I</v>
          </cell>
          <cell r="F7103">
            <v>39387</v>
          </cell>
          <cell r="G7103">
            <v>-542693</v>
          </cell>
          <cell r="H7103">
            <v>0</v>
          </cell>
        </row>
        <row r="7104">
          <cell r="A7104">
            <v>36641</v>
          </cell>
          <cell r="B7104" t="str">
            <v>AGG-GAS-IDX</v>
          </cell>
          <cell r="C7104" t="str">
            <v>NG-NYMEX</v>
          </cell>
          <cell r="D7104" t="str">
            <v>NG-INDEX-CAND-IDX</v>
          </cell>
          <cell r="E7104" t="str">
            <v>I</v>
          </cell>
          <cell r="F7104">
            <v>39417</v>
          </cell>
          <cell r="G7104">
            <v>-557449</v>
          </cell>
          <cell r="H7104">
            <v>0</v>
          </cell>
        </row>
        <row r="7105">
          <cell r="A7105">
            <v>36641</v>
          </cell>
          <cell r="B7105" t="str">
            <v>AGG-GAS-IDX</v>
          </cell>
          <cell r="C7105" t="str">
            <v>NG-NYMEX</v>
          </cell>
          <cell r="D7105" t="str">
            <v>NG-INDEX-CAND-IDX</v>
          </cell>
          <cell r="E7105" t="str">
            <v>I</v>
          </cell>
          <cell r="F7105">
            <v>39448</v>
          </cell>
          <cell r="G7105">
            <v>-554023</v>
          </cell>
          <cell r="H7105">
            <v>0</v>
          </cell>
        </row>
        <row r="7106">
          <cell r="A7106">
            <v>36641</v>
          </cell>
          <cell r="B7106" t="str">
            <v>AGG-GAS-IDX</v>
          </cell>
          <cell r="C7106" t="str">
            <v>NG-NYMEX</v>
          </cell>
          <cell r="D7106" t="str">
            <v>NG-INDEX-CAND-IDX</v>
          </cell>
          <cell r="E7106" t="str">
            <v>I</v>
          </cell>
          <cell r="F7106">
            <v>39479</v>
          </cell>
          <cell r="G7106">
            <v>-515095</v>
          </cell>
          <cell r="H7106">
            <v>0</v>
          </cell>
        </row>
        <row r="7107">
          <cell r="A7107">
            <v>36641</v>
          </cell>
          <cell r="B7107" t="str">
            <v>AGG-GAS-IDX</v>
          </cell>
          <cell r="C7107" t="str">
            <v>NG-NYMEX</v>
          </cell>
          <cell r="D7107" t="str">
            <v>NG-INDEX-CAND-IDX</v>
          </cell>
          <cell r="E7107" t="str">
            <v>I</v>
          </cell>
          <cell r="F7107">
            <v>39508</v>
          </cell>
          <cell r="G7107">
            <v>-547451</v>
          </cell>
          <cell r="H7107">
            <v>0</v>
          </cell>
        </row>
        <row r="7108">
          <cell r="A7108">
            <v>36641</v>
          </cell>
          <cell r="B7108" t="str">
            <v>AGG-GAS-IDX</v>
          </cell>
          <cell r="C7108" t="str">
            <v>NG-NYMEX</v>
          </cell>
          <cell r="D7108" t="str">
            <v>NG-INDEX-CAND-IDX</v>
          </cell>
          <cell r="E7108" t="str">
            <v>I</v>
          </cell>
          <cell r="F7108">
            <v>39539</v>
          </cell>
          <cell r="G7108">
            <v>-526533</v>
          </cell>
          <cell r="H7108">
            <v>0</v>
          </cell>
        </row>
        <row r="7109">
          <cell r="A7109">
            <v>36641</v>
          </cell>
          <cell r="B7109" t="str">
            <v>AGG-GAS-IDX</v>
          </cell>
          <cell r="C7109" t="str">
            <v>NG-NYMEX</v>
          </cell>
          <cell r="D7109" t="str">
            <v>NG-INDEX-CAND-IDX</v>
          </cell>
          <cell r="E7109" t="str">
            <v>I</v>
          </cell>
          <cell r="F7109">
            <v>39569</v>
          </cell>
          <cell r="G7109">
            <v>-540845</v>
          </cell>
          <cell r="H7109">
            <v>0</v>
          </cell>
        </row>
        <row r="7110">
          <cell r="A7110">
            <v>36641</v>
          </cell>
          <cell r="B7110" t="str">
            <v>AGG-GAS-IDX</v>
          </cell>
          <cell r="C7110" t="str">
            <v>NG-NYMEX</v>
          </cell>
          <cell r="D7110" t="str">
            <v>NG-INDEX-CAND-IDX</v>
          </cell>
          <cell r="E7110" t="str">
            <v>I</v>
          </cell>
          <cell r="F7110">
            <v>39600</v>
          </cell>
          <cell r="G7110">
            <v>-520178</v>
          </cell>
          <cell r="H7110">
            <v>0</v>
          </cell>
        </row>
        <row r="7111">
          <cell r="A7111">
            <v>36641</v>
          </cell>
          <cell r="B7111" t="str">
            <v>AGG-GAS-IDX</v>
          </cell>
          <cell r="C7111" t="str">
            <v>NG-NYMEX</v>
          </cell>
          <cell r="D7111" t="str">
            <v>NG-INDEX-CAND-IDX</v>
          </cell>
          <cell r="E7111" t="str">
            <v>I</v>
          </cell>
          <cell r="F7111">
            <v>39630</v>
          </cell>
          <cell r="G7111">
            <v>-534315</v>
          </cell>
          <cell r="H7111">
            <v>0</v>
          </cell>
        </row>
        <row r="7112">
          <cell r="A7112">
            <v>36641</v>
          </cell>
          <cell r="B7112" t="str">
            <v>AGG-GAS-IDX</v>
          </cell>
          <cell r="C7112" t="str">
            <v>NG-NYMEX</v>
          </cell>
          <cell r="D7112" t="str">
            <v>NG-INDEX-CAND-IDX</v>
          </cell>
          <cell r="E7112" t="str">
            <v>I</v>
          </cell>
          <cell r="F7112">
            <v>39661</v>
          </cell>
          <cell r="G7112">
            <v>-531026</v>
          </cell>
          <cell r="H7112">
            <v>0</v>
          </cell>
        </row>
        <row r="7113">
          <cell r="A7113">
            <v>36641</v>
          </cell>
          <cell r="B7113" t="str">
            <v>AGG-GAS-IDX</v>
          </cell>
          <cell r="C7113" t="str">
            <v>NG-NYMEX</v>
          </cell>
          <cell r="D7113" t="str">
            <v>NG-INDEX-CAND-IDX</v>
          </cell>
          <cell r="E7113" t="str">
            <v>I</v>
          </cell>
          <cell r="F7113">
            <v>39692</v>
          </cell>
          <cell r="G7113">
            <v>-510731</v>
          </cell>
          <cell r="H7113">
            <v>0</v>
          </cell>
        </row>
        <row r="7114">
          <cell r="A7114">
            <v>36641</v>
          </cell>
          <cell r="B7114" t="str">
            <v>AGG-GAS-IDX</v>
          </cell>
          <cell r="C7114" t="str">
            <v>NG-NYMEX</v>
          </cell>
          <cell r="D7114" t="str">
            <v>NG-INDEX-CAND-IDX</v>
          </cell>
          <cell r="E7114" t="str">
            <v>I</v>
          </cell>
          <cell r="F7114">
            <v>39722</v>
          </cell>
          <cell r="G7114">
            <v>-524609</v>
          </cell>
          <cell r="H7114">
            <v>0</v>
          </cell>
        </row>
        <row r="7115">
          <cell r="A7115">
            <v>36641</v>
          </cell>
          <cell r="B7115" t="str">
            <v>AGG-GAS-IDX</v>
          </cell>
          <cell r="C7115" t="str">
            <v>NG-NYMEX</v>
          </cell>
          <cell r="D7115" t="str">
            <v>NG-INDEX-CAND-IDX</v>
          </cell>
          <cell r="E7115" t="str">
            <v>I</v>
          </cell>
          <cell r="F7115">
            <v>39753</v>
          </cell>
          <cell r="G7115">
            <v>-504558</v>
          </cell>
          <cell r="H7115">
            <v>0</v>
          </cell>
        </row>
        <row r="7116">
          <cell r="A7116">
            <v>36641</v>
          </cell>
          <cell r="B7116" t="str">
            <v>AGG-GAS-IDX</v>
          </cell>
          <cell r="C7116" t="str">
            <v>NG-NYMEX</v>
          </cell>
          <cell r="D7116" t="str">
            <v>NG-INDEX-CAND-IDX</v>
          </cell>
          <cell r="E7116" t="str">
            <v>I</v>
          </cell>
          <cell r="F7116">
            <v>39783</v>
          </cell>
          <cell r="G7116">
            <v>-518266</v>
          </cell>
          <cell r="H7116">
            <v>0</v>
          </cell>
        </row>
        <row r="7117">
          <cell r="A7117">
            <v>36641</v>
          </cell>
          <cell r="B7117" t="str">
            <v>AGG-GAS-IDX</v>
          </cell>
          <cell r="C7117" t="str">
            <v>NG-NYMEX</v>
          </cell>
          <cell r="D7117" t="str">
            <v>NG-INDEX-CAND-IDX</v>
          </cell>
          <cell r="E7117" t="str">
            <v>I</v>
          </cell>
          <cell r="F7117">
            <v>39814</v>
          </cell>
          <cell r="G7117">
            <v>-515071</v>
          </cell>
          <cell r="H7117">
            <v>0</v>
          </cell>
        </row>
        <row r="7118">
          <cell r="A7118">
            <v>36641</v>
          </cell>
          <cell r="B7118" t="str">
            <v>AGG-GAS-IDX</v>
          </cell>
          <cell r="C7118" t="str">
            <v>NG-NYMEX</v>
          </cell>
          <cell r="D7118" t="str">
            <v>NG-INDEX-CAND-IDX</v>
          </cell>
          <cell r="E7118" t="str">
            <v>I</v>
          </cell>
          <cell r="F7118">
            <v>39845</v>
          </cell>
          <cell r="G7118">
            <v>-462356</v>
          </cell>
          <cell r="H7118">
            <v>0</v>
          </cell>
        </row>
        <row r="7119">
          <cell r="A7119">
            <v>36641</v>
          </cell>
          <cell r="B7119" t="str">
            <v>AGG-GAS-IDX</v>
          </cell>
          <cell r="C7119" t="str">
            <v>NG-NYMEX</v>
          </cell>
          <cell r="D7119" t="str">
            <v>NG-INDEX-CAND-IDX</v>
          </cell>
          <cell r="E7119" t="str">
            <v>I</v>
          </cell>
          <cell r="F7119">
            <v>39873</v>
          </cell>
          <cell r="G7119">
            <v>-509041</v>
          </cell>
          <cell r="H7119">
            <v>0</v>
          </cell>
        </row>
        <row r="7120">
          <cell r="A7120">
            <v>36641</v>
          </cell>
          <cell r="B7120" t="str">
            <v>AGG-GAS-IDX</v>
          </cell>
          <cell r="C7120" t="str">
            <v>NG-NYMEX</v>
          </cell>
          <cell r="D7120" t="str">
            <v>NG-INDEX-CAND-IDX</v>
          </cell>
          <cell r="E7120" t="str">
            <v>I</v>
          </cell>
          <cell r="F7120">
            <v>39904</v>
          </cell>
          <cell r="G7120">
            <v>-489580</v>
          </cell>
          <cell r="H7120">
            <v>0</v>
          </cell>
        </row>
        <row r="7121">
          <cell r="A7121">
            <v>36641</v>
          </cell>
          <cell r="B7121" t="str">
            <v>AGG-GAS-IDX</v>
          </cell>
          <cell r="C7121" t="str">
            <v>NG-NYMEX</v>
          </cell>
          <cell r="D7121" t="str">
            <v>NG-INDEX-CAND-IDX</v>
          </cell>
          <cell r="E7121" t="str">
            <v>I</v>
          </cell>
          <cell r="F7121">
            <v>39934</v>
          </cell>
          <cell r="G7121">
            <v>-502878</v>
          </cell>
          <cell r="H7121">
            <v>0</v>
          </cell>
        </row>
        <row r="7122">
          <cell r="A7122">
            <v>36641</v>
          </cell>
          <cell r="B7122" t="str">
            <v>AGG-GAS-IDX</v>
          </cell>
          <cell r="C7122" t="str">
            <v>NG-NYMEX</v>
          </cell>
          <cell r="D7122" t="str">
            <v>NG-INDEX-CAND-IDX</v>
          </cell>
          <cell r="E7122" t="str">
            <v>I</v>
          </cell>
          <cell r="F7122">
            <v>39965</v>
          </cell>
          <cell r="G7122">
            <v>-483651</v>
          </cell>
          <cell r="H7122">
            <v>0</v>
          </cell>
        </row>
        <row r="7123">
          <cell r="A7123">
            <v>36641</v>
          </cell>
          <cell r="B7123" t="str">
            <v>AGG-GAS-IDX</v>
          </cell>
          <cell r="C7123" t="str">
            <v>NG-NYMEX</v>
          </cell>
          <cell r="D7123" t="str">
            <v>NG-INDEX-CAND-IDX</v>
          </cell>
          <cell r="E7123" t="str">
            <v>I</v>
          </cell>
          <cell r="F7123">
            <v>39995</v>
          </cell>
          <cell r="G7123">
            <v>-496785</v>
          </cell>
          <cell r="H7123">
            <v>0</v>
          </cell>
        </row>
        <row r="7124">
          <cell r="A7124">
            <v>36641</v>
          </cell>
          <cell r="B7124" t="str">
            <v>AGG-GAS-IDX</v>
          </cell>
          <cell r="C7124" t="str">
            <v>NG-NYMEX</v>
          </cell>
          <cell r="D7124" t="str">
            <v>NG-INDEX-CAND-IDX</v>
          </cell>
          <cell r="E7124" t="str">
            <v>I</v>
          </cell>
          <cell r="F7124">
            <v>40026</v>
          </cell>
          <cell r="G7124">
            <v>-493716</v>
          </cell>
          <cell r="H7124">
            <v>0</v>
          </cell>
        </row>
        <row r="7125">
          <cell r="A7125">
            <v>36641</v>
          </cell>
          <cell r="B7125" t="str">
            <v>AGG-GAS-IDX</v>
          </cell>
          <cell r="C7125" t="str">
            <v>NG-NYMEX</v>
          </cell>
          <cell r="D7125" t="str">
            <v>NG-INDEX-CAND-IDX</v>
          </cell>
          <cell r="E7125" t="str">
            <v>I</v>
          </cell>
          <cell r="F7125">
            <v>40057</v>
          </cell>
          <cell r="G7125">
            <v>-474838</v>
          </cell>
          <cell r="H7125">
            <v>0</v>
          </cell>
        </row>
        <row r="7126">
          <cell r="A7126">
            <v>36641</v>
          </cell>
          <cell r="B7126" t="str">
            <v>AGG-GAS-IDX</v>
          </cell>
          <cell r="C7126" t="str">
            <v>NG-NYMEX</v>
          </cell>
          <cell r="D7126" t="str">
            <v>NG-INDEX-CAND-IDX</v>
          </cell>
          <cell r="E7126" t="str">
            <v>I</v>
          </cell>
          <cell r="F7126">
            <v>40087</v>
          </cell>
          <cell r="G7126">
            <v>-487730</v>
          </cell>
          <cell r="H7126">
            <v>0</v>
          </cell>
        </row>
        <row r="7127">
          <cell r="A7127">
            <v>36641</v>
          </cell>
          <cell r="B7127" t="str">
            <v>AGG-GAS-IDX</v>
          </cell>
          <cell r="C7127" t="str">
            <v>NG-NYMEX</v>
          </cell>
          <cell r="D7127" t="str">
            <v>NG-INDEX-CAND-IDX</v>
          </cell>
          <cell r="E7127" t="str">
            <v>I</v>
          </cell>
          <cell r="F7127">
            <v>40118</v>
          </cell>
          <cell r="G7127">
            <v>-469078</v>
          </cell>
          <cell r="H7127">
            <v>0</v>
          </cell>
        </row>
        <row r="7128">
          <cell r="A7128">
            <v>36641</v>
          </cell>
          <cell r="B7128" t="str">
            <v>AGG-GAS-IDX</v>
          </cell>
          <cell r="C7128" t="str">
            <v>NG-NYMEX</v>
          </cell>
          <cell r="D7128" t="str">
            <v>NG-INDEX-CAND-IDX</v>
          </cell>
          <cell r="E7128" t="str">
            <v>I</v>
          </cell>
          <cell r="F7128">
            <v>40148</v>
          </cell>
          <cell r="G7128">
            <v>-481813</v>
          </cell>
          <cell r="H7128">
            <v>0</v>
          </cell>
        </row>
        <row r="7129">
          <cell r="A7129">
            <v>36641</v>
          </cell>
          <cell r="B7129" t="str">
            <v>AGG-GAS-IDX</v>
          </cell>
          <cell r="C7129" t="str">
            <v>NG-NYMEX</v>
          </cell>
          <cell r="D7129" t="str">
            <v>NG-INDEX-CAND-IDX</v>
          </cell>
          <cell r="E7129" t="str">
            <v>I</v>
          </cell>
          <cell r="F7129">
            <v>40179</v>
          </cell>
          <cell r="G7129">
            <v>-478832</v>
          </cell>
          <cell r="H7129">
            <v>0</v>
          </cell>
        </row>
        <row r="7130">
          <cell r="A7130">
            <v>36641</v>
          </cell>
          <cell r="B7130" t="str">
            <v>AGG-GAS-IDX</v>
          </cell>
          <cell r="C7130" t="str">
            <v>NG-NYMEX</v>
          </cell>
          <cell r="D7130" t="str">
            <v>NG-INDEX-CAND-IDX</v>
          </cell>
          <cell r="E7130" t="str">
            <v>I</v>
          </cell>
          <cell r="F7130">
            <v>40210</v>
          </cell>
          <cell r="G7130">
            <v>-429817</v>
          </cell>
          <cell r="H7130">
            <v>0</v>
          </cell>
        </row>
        <row r="7131">
          <cell r="A7131">
            <v>36641</v>
          </cell>
          <cell r="B7131" t="str">
            <v>AGG-GAS-IDX</v>
          </cell>
          <cell r="C7131" t="str">
            <v>NG-NYMEX</v>
          </cell>
          <cell r="D7131" t="str">
            <v>NG-INDEX-CAND-IDX</v>
          </cell>
          <cell r="E7131" t="str">
            <v>I</v>
          </cell>
          <cell r="F7131">
            <v>40238</v>
          </cell>
          <cell r="G7131">
            <v>-473208</v>
          </cell>
          <cell r="H7131">
            <v>0</v>
          </cell>
        </row>
        <row r="7132">
          <cell r="A7132">
            <v>36641</v>
          </cell>
          <cell r="B7132" t="str">
            <v>AGG-GAS-IDX</v>
          </cell>
          <cell r="C7132" t="str">
            <v>NG-NYMEX</v>
          </cell>
          <cell r="D7132" t="str">
            <v>NG-INDEX-CAND-IDX</v>
          </cell>
          <cell r="E7132" t="str">
            <v>I</v>
          </cell>
          <cell r="F7132">
            <v>40269</v>
          </cell>
          <cell r="G7132">
            <v>-455107</v>
          </cell>
          <cell r="H7132">
            <v>0</v>
          </cell>
        </row>
        <row r="7133">
          <cell r="A7133">
            <v>36641</v>
          </cell>
          <cell r="B7133" t="str">
            <v>AGG-GAS-IDX</v>
          </cell>
          <cell r="C7133" t="str">
            <v>NG-NYMEX</v>
          </cell>
          <cell r="D7133" t="str">
            <v>NG-INDEX-CAND-IDX</v>
          </cell>
          <cell r="E7133" t="str">
            <v>I</v>
          </cell>
          <cell r="F7133">
            <v>40299</v>
          </cell>
          <cell r="G7133">
            <v>-467465</v>
          </cell>
          <cell r="H7133">
            <v>0</v>
          </cell>
        </row>
        <row r="7134">
          <cell r="A7134">
            <v>36641</v>
          </cell>
          <cell r="B7134" t="str">
            <v>AGG-GAS-IDX</v>
          </cell>
          <cell r="C7134" t="str">
            <v>NG-NYMEX</v>
          </cell>
          <cell r="D7134" t="str">
            <v>NG-INDEX-CAND-IDX</v>
          </cell>
          <cell r="E7134" t="str">
            <v>I</v>
          </cell>
          <cell r="F7134">
            <v>40330</v>
          </cell>
          <cell r="G7134">
            <v>-449635</v>
          </cell>
          <cell r="H7134">
            <v>0</v>
          </cell>
        </row>
        <row r="7135">
          <cell r="A7135">
            <v>36641</v>
          </cell>
          <cell r="B7135" t="str">
            <v>AGG-GAS-IDX</v>
          </cell>
          <cell r="C7135" t="str">
            <v>NG-NYMEX</v>
          </cell>
          <cell r="D7135" t="str">
            <v>NG-INDEX-CAND-IDX</v>
          </cell>
          <cell r="E7135" t="str">
            <v>I</v>
          </cell>
          <cell r="F7135">
            <v>40360</v>
          </cell>
          <cell r="G7135">
            <v>-461888</v>
          </cell>
          <cell r="H7135">
            <v>0</v>
          </cell>
        </row>
        <row r="7136">
          <cell r="A7136">
            <v>36641</v>
          </cell>
          <cell r="B7136" t="str">
            <v>AGG-GAS-IDX</v>
          </cell>
          <cell r="C7136" t="str">
            <v>NG-NYMEX</v>
          </cell>
          <cell r="D7136" t="str">
            <v>NG-INDEX-CAND-IDX</v>
          </cell>
          <cell r="E7136" t="str">
            <v>I</v>
          </cell>
          <cell r="F7136">
            <v>40391</v>
          </cell>
          <cell r="G7136">
            <v>-459080</v>
          </cell>
          <cell r="H7136">
            <v>0</v>
          </cell>
        </row>
        <row r="7137">
          <cell r="A7137">
            <v>36641</v>
          </cell>
          <cell r="B7137" t="str">
            <v>AGG-GAS-IDX</v>
          </cell>
          <cell r="C7137" t="str">
            <v>NG-NYMEX</v>
          </cell>
          <cell r="D7137" t="str">
            <v>NG-INDEX-CAND-IDX</v>
          </cell>
          <cell r="E7137" t="str">
            <v>I</v>
          </cell>
          <cell r="F7137">
            <v>40422</v>
          </cell>
          <cell r="G7137">
            <v>-441569</v>
          </cell>
          <cell r="H7137">
            <v>0</v>
          </cell>
        </row>
        <row r="7138">
          <cell r="A7138">
            <v>36641</v>
          </cell>
          <cell r="B7138" t="str">
            <v>AGG-GAS-IDX</v>
          </cell>
          <cell r="C7138" t="str">
            <v>NG-NYMEX</v>
          </cell>
          <cell r="D7138" t="str">
            <v>NG-INDEX-CAND-IDX</v>
          </cell>
          <cell r="E7138" t="str">
            <v>I</v>
          </cell>
          <cell r="F7138">
            <v>40452</v>
          </cell>
          <cell r="G7138">
            <v>-453603</v>
          </cell>
          <cell r="H7138">
            <v>0</v>
          </cell>
        </row>
        <row r="7139">
          <cell r="A7139">
            <v>36641</v>
          </cell>
          <cell r="B7139" t="str">
            <v>AGG-GAS-IDX</v>
          </cell>
          <cell r="C7139" t="str">
            <v>NG-NYMEX</v>
          </cell>
          <cell r="D7139" t="str">
            <v>NG-INDEX-CAND-IDX</v>
          </cell>
          <cell r="E7139" t="str">
            <v>I</v>
          </cell>
          <cell r="F7139">
            <v>40483</v>
          </cell>
          <cell r="G7139">
            <v>-436301</v>
          </cell>
          <cell r="H7139">
            <v>0</v>
          </cell>
        </row>
        <row r="7140">
          <cell r="A7140">
            <v>36641</v>
          </cell>
          <cell r="B7140" t="str">
            <v>AGG-GAS-IDX</v>
          </cell>
          <cell r="C7140" t="str">
            <v>NG-NYMEX</v>
          </cell>
          <cell r="D7140" t="str">
            <v>NG-INDEX-CAND-IDX</v>
          </cell>
          <cell r="E7140" t="str">
            <v>I</v>
          </cell>
          <cell r="F7140">
            <v>40513</v>
          </cell>
          <cell r="G7140">
            <v>-448192</v>
          </cell>
          <cell r="H7140">
            <v>0</v>
          </cell>
        </row>
        <row r="7141">
          <cell r="A7141">
            <v>36641</v>
          </cell>
          <cell r="B7141" t="str">
            <v>AGG-GAS-IDX</v>
          </cell>
          <cell r="C7141" t="str">
            <v>NG-NYMEX</v>
          </cell>
          <cell r="D7141" t="str">
            <v>NG-INDEX-CAND-IDX</v>
          </cell>
          <cell r="E7141" t="str">
            <v>I</v>
          </cell>
          <cell r="F7141">
            <v>40544</v>
          </cell>
          <cell r="G7141">
            <v>-445466</v>
          </cell>
          <cell r="H7141">
            <v>0</v>
          </cell>
        </row>
        <row r="7142">
          <cell r="A7142">
            <v>36641</v>
          </cell>
          <cell r="B7142" t="str">
            <v>AGG-GAS-IDX</v>
          </cell>
          <cell r="C7142" t="str">
            <v>NG-NYMEX</v>
          </cell>
          <cell r="D7142" t="str">
            <v>NG-INDEX-CAND-IDX</v>
          </cell>
          <cell r="E7142" t="str">
            <v>I</v>
          </cell>
          <cell r="F7142">
            <v>40575</v>
          </cell>
          <cell r="G7142">
            <v>-399910</v>
          </cell>
          <cell r="H7142">
            <v>0</v>
          </cell>
        </row>
        <row r="7143">
          <cell r="A7143">
            <v>36641</v>
          </cell>
          <cell r="B7143" t="str">
            <v>AGG-GAS-IDX</v>
          </cell>
          <cell r="C7143" t="str">
            <v>NG-NYMEX</v>
          </cell>
          <cell r="D7143" t="str">
            <v>NG-INDEX-CAND-IDX</v>
          </cell>
          <cell r="E7143" t="str">
            <v>I</v>
          </cell>
          <cell r="F7143">
            <v>40603</v>
          </cell>
          <cell r="G7143">
            <v>-440326</v>
          </cell>
          <cell r="H7143">
            <v>0</v>
          </cell>
        </row>
        <row r="7144">
          <cell r="A7144">
            <v>36641</v>
          </cell>
          <cell r="B7144" t="str">
            <v>AGG-GAS-IDX</v>
          </cell>
          <cell r="C7144" t="str">
            <v>NG-NYMEX</v>
          </cell>
          <cell r="D7144" t="str">
            <v>NG-INDEX-CAND-IDX</v>
          </cell>
          <cell r="E7144" t="str">
            <v>I</v>
          </cell>
          <cell r="F7144">
            <v>40634</v>
          </cell>
          <cell r="G7144">
            <v>-423531</v>
          </cell>
          <cell r="H7144">
            <v>0</v>
          </cell>
        </row>
        <row r="7145">
          <cell r="A7145">
            <v>36641</v>
          </cell>
          <cell r="B7145" t="str">
            <v>AGG-GAS-IDX</v>
          </cell>
          <cell r="C7145" t="str">
            <v>NG-NYMEX</v>
          </cell>
          <cell r="D7145" t="str">
            <v>NG-INDEX-CAND-IDX</v>
          </cell>
          <cell r="E7145" t="str">
            <v>I</v>
          </cell>
          <cell r="F7145">
            <v>40664</v>
          </cell>
          <cell r="G7145">
            <v>-435073</v>
          </cell>
          <cell r="H7145">
            <v>0</v>
          </cell>
        </row>
        <row r="7146">
          <cell r="A7146">
            <v>36641</v>
          </cell>
          <cell r="B7146" t="str">
            <v>AGG-GAS-IDX</v>
          </cell>
          <cell r="C7146" t="str">
            <v>NG-NYMEX</v>
          </cell>
          <cell r="D7146" t="str">
            <v>NG-INDEX-CAND-IDX</v>
          </cell>
          <cell r="E7146" t="str">
            <v>I</v>
          </cell>
          <cell r="F7146">
            <v>40695</v>
          </cell>
          <cell r="G7146">
            <v>-418479</v>
          </cell>
          <cell r="H7146">
            <v>0</v>
          </cell>
        </row>
        <row r="7147">
          <cell r="A7147">
            <v>36641</v>
          </cell>
          <cell r="B7147" t="str">
            <v>AGG-GAS-IDX</v>
          </cell>
          <cell r="C7147" t="str">
            <v>NG-NYMEX</v>
          </cell>
          <cell r="D7147" t="str">
            <v>NG-INDEX-CAND-IDX</v>
          </cell>
          <cell r="E7147" t="str">
            <v>I</v>
          </cell>
          <cell r="F7147">
            <v>40725</v>
          </cell>
          <cell r="G7147">
            <v>-429884</v>
          </cell>
          <cell r="H7147">
            <v>0</v>
          </cell>
        </row>
        <row r="7148">
          <cell r="A7148">
            <v>36641</v>
          </cell>
          <cell r="B7148" t="str">
            <v>AGG-GAS-IDX</v>
          </cell>
          <cell r="C7148" t="str">
            <v>NG-NYMEX</v>
          </cell>
          <cell r="D7148" t="str">
            <v>NG-INDEX-CAND-IDX</v>
          </cell>
          <cell r="E7148" t="str">
            <v>I</v>
          </cell>
          <cell r="F7148">
            <v>40756</v>
          </cell>
          <cell r="G7148">
            <v>-427271</v>
          </cell>
          <cell r="H7148">
            <v>0</v>
          </cell>
        </row>
        <row r="7149">
          <cell r="A7149">
            <v>36641</v>
          </cell>
          <cell r="B7149" t="str">
            <v>AGG-GAS-IDX</v>
          </cell>
          <cell r="C7149" t="str">
            <v>NG-NYMEX</v>
          </cell>
          <cell r="D7149" t="str">
            <v>NG-INDEX-CAND-IDX</v>
          </cell>
          <cell r="E7149" t="str">
            <v>I</v>
          </cell>
          <cell r="F7149">
            <v>40787</v>
          </cell>
          <cell r="G7149">
            <v>-410974</v>
          </cell>
          <cell r="H7149">
            <v>0</v>
          </cell>
        </row>
        <row r="7150">
          <cell r="A7150">
            <v>36641</v>
          </cell>
          <cell r="B7150" t="str">
            <v>AGG-GAS-IDX</v>
          </cell>
          <cell r="C7150" t="str">
            <v>NG-NYMEX</v>
          </cell>
          <cell r="D7150" t="str">
            <v>NG-INDEX-CAND-IDX</v>
          </cell>
          <cell r="E7150" t="str">
            <v>I</v>
          </cell>
          <cell r="F7150">
            <v>40817</v>
          </cell>
          <cell r="G7150">
            <v>-422174</v>
          </cell>
          <cell r="H7150">
            <v>0</v>
          </cell>
        </row>
        <row r="7151">
          <cell r="A7151">
            <v>36641</v>
          </cell>
          <cell r="B7151" t="str">
            <v>AGG-GAS-IDX</v>
          </cell>
          <cell r="C7151" t="str">
            <v>NG-NYMEX</v>
          </cell>
          <cell r="D7151" t="str">
            <v>NG-INDEX-CAND-IDX</v>
          </cell>
          <cell r="E7151" t="str">
            <v>I</v>
          </cell>
          <cell r="F7151">
            <v>40848</v>
          </cell>
          <cell r="G7151">
            <v>-406072</v>
          </cell>
          <cell r="H7151">
            <v>0</v>
          </cell>
        </row>
        <row r="7152">
          <cell r="A7152">
            <v>36641</v>
          </cell>
          <cell r="B7152" t="str">
            <v>AGG-GAS-IDX</v>
          </cell>
          <cell r="C7152" t="str">
            <v>NG-NYMEX</v>
          </cell>
          <cell r="D7152" t="str">
            <v>NG-INDEX-CAND-IDX</v>
          </cell>
          <cell r="E7152" t="str">
            <v>I</v>
          </cell>
          <cell r="F7152">
            <v>40878</v>
          </cell>
          <cell r="G7152">
            <v>-417139</v>
          </cell>
          <cell r="H7152">
            <v>0</v>
          </cell>
        </row>
        <row r="7153">
          <cell r="A7153">
            <v>36641</v>
          </cell>
          <cell r="B7153" t="str">
            <v>AGG-GAS-IDX</v>
          </cell>
          <cell r="C7153" t="str">
            <v>NG-NYMEX</v>
          </cell>
          <cell r="D7153" t="str">
            <v>NG-INDEX-CAND-IDX</v>
          </cell>
          <cell r="E7153" t="str">
            <v>I</v>
          </cell>
          <cell r="F7153">
            <v>40909</v>
          </cell>
          <cell r="G7153">
            <v>-414604</v>
          </cell>
          <cell r="H7153">
            <v>0</v>
          </cell>
        </row>
        <row r="7154">
          <cell r="A7154">
            <v>36641</v>
          </cell>
          <cell r="B7154" t="str">
            <v>AGG-GAS-IDX</v>
          </cell>
          <cell r="C7154" t="str">
            <v>NG-NYMEX</v>
          </cell>
          <cell r="D7154" t="str">
            <v>NG-INDEX-CAND-IDX</v>
          </cell>
          <cell r="E7154" t="str">
            <v>I</v>
          </cell>
          <cell r="F7154">
            <v>40940</v>
          </cell>
          <cell r="G7154">
            <v>-385497</v>
          </cell>
          <cell r="H7154">
            <v>0</v>
          </cell>
        </row>
        <row r="7155">
          <cell r="A7155">
            <v>36641</v>
          </cell>
          <cell r="B7155" t="str">
            <v>AGG-GAS-IDX</v>
          </cell>
          <cell r="C7155" t="str">
            <v>NG-NYMEX</v>
          </cell>
          <cell r="D7155" t="str">
            <v>NG-INDEX-CAND-IDX</v>
          </cell>
          <cell r="E7155" t="str">
            <v>I</v>
          </cell>
          <cell r="F7155">
            <v>40969</v>
          </cell>
          <cell r="G7155">
            <v>-409740</v>
          </cell>
          <cell r="H7155">
            <v>0</v>
          </cell>
        </row>
        <row r="7156">
          <cell r="A7156">
            <v>36641</v>
          </cell>
          <cell r="B7156" t="str">
            <v>AGG-GAS-IDX</v>
          </cell>
          <cell r="C7156" t="str">
            <v>NG-NYMEX</v>
          </cell>
          <cell r="D7156" t="str">
            <v>NG-INDEX-CAND-IDX</v>
          </cell>
          <cell r="E7156" t="str">
            <v>I</v>
          </cell>
          <cell r="F7156">
            <v>41000</v>
          </cell>
          <cell r="G7156">
            <v>-394112</v>
          </cell>
          <cell r="H7156">
            <v>0</v>
          </cell>
        </row>
        <row r="7157">
          <cell r="A7157">
            <v>36641</v>
          </cell>
          <cell r="B7157" t="str">
            <v>AGG-GAS-IDX</v>
          </cell>
          <cell r="C7157" t="str">
            <v>NG-NYMEX</v>
          </cell>
          <cell r="D7157" t="str">
            <v>NG-INDEX-CAND-IDX</v>
          </cell>
          <cell r="E7157" t="str">
            <v>I</v>
          </cell>
          <cell r="F7157">
            <v>41030</v>
          </cell>
          <cell r="G7157">
            <v>-404853</v>
          </cell>
          <cell r="H7157">
            <v>0</v>
          </cell>
        </row>
        <row r="7158">
          <cell r="A7158">
            <v>36641</v>
          </cell>
          <cell r="B7158" t="str">
            <v>AGG-GAS-IDX</v>
          </cell>
          <cell r="C7158" t="str">
            <v>NG-NYMEX</v>
          </cell>
          <cell r="D7158" t="str">
            <v>NG-INDEX-CAND-IDX</v>
          </cell>
          <cell r="E7158" t="str">
            <v>I</v>
          </cell>
          <cell r="F7158">
            <v>41061</v>
          </cell>
          <cell r="G7158">
            <v>-389412</v>
          </cell>
          <cell r="H7158">
            <v>0</v>
          </cell>
        </row>
        <row r="7159">
          <cell r="A7159">
            <v>36641</v>
          </cell>
          <cell r="B7159" t="str">
            <v>AGG-GAS-IDX</v>
          </cell>
          <cell r="C7159" t="str">
            <v>NG-NYMEX</v>
          </cell>
          <cell r="D7159" t="str">
            <v>NG-INDEX-CAND-IDX</v>
          </cell>
          <cell r="E7159" t="str">
            <v>I</v>
          </cell>
          <cell r="F7159">
            <v>41091</v>
          </cell>
          <cell r="G7159">
            <v>-400026</v>
          </cell>
          <cell r="H7159">
            <v>0</v>
          </cell>
        </row>
        <row r="7160">
          <cell r="A7160">
            <v>36641</v>
          </cell>
          <cell r="B7160" t="str">
            <v>AGG-GAS-IDX</v>
          </cell>
          <cell r="C7160" t="str">
            <v>NG-NYMEX</v>
          </cell>
          <cell r="D7160" t="str">
            <v>NG-INDEX-CAND-IDX</v>
          </cell>
          <cell r="E7160" t="str">
            <v>I</v>
          </cell>
          <cell r="F7160">
            <v>41122</v>
          </cell>
          <cell r="G7160">
            <v>-397594</v>
          </cell>
          <cell r="H7160">
            <v>0</v>
          </cell>
        </row>
        <row r="7161">
          <cell r="A7161">
            <v>36641</v>
          </cell>
          <cell r="B7161" t="str">
            <v>AGG-GAS-IDX</v>
          </cell>
          <cell r="C7161" t="str">
            <v>NG-NYMEX</v>
          </cell>
          <cell r="D7161" t="str">
            <v>NG-INDEX-CAND-IDX</v>
          </cell>
          <cell r="E7161" t="str">
            <v>I</v>
          </cell>
          <cell r="F7161">
            <v>41153</v>
          </cell>
          <cell r="G7161">
            <v>-382430</v>
          </cell>
          <cell r="H7161">
            <v>0</v>
          </cell>
        </row>
        <row r="7162">
          <cell r="A7162">
            <v>36641</v>
          </cell>
          <cell r="B7162" t="str">
            <v>AGG-GAS-IDX</v>
          </cell>
          <cell r="C7162" t="str">
            <v>NG-NYMEX</v>
          </cell>
          <cell r="D7162" t="str">
            <v>NG-INDEX-CAND-IDX</v>
          </cell>
          <cell r="E7162" t="str">
            <v>I</v>
          </cell>
          <cell r="F7162">
            <v>41183</v>
          </cell>
          <cell r="G7162">
            <v>-392853</v>
          </cell>
          <cell r="H7162">
            <v>0</v>
          </cell>
        </row>
        <row r="7163">
          <cell r="A7163">
            <v>36641</v>
          </cell>
          <cell r="B7163" t="str">
            <v>AGG-GAS-IDX</v>
          </cell>
          <cell r="C7163" t="str">
            <v>NG-NYMEX</v>
          </cell>
          <cell r="D7163" t="str">
            <v>NG-INDEX-CAND-IDX</v>
          </cell>
          <cell r="E7163" t="str">
            <v>I</v>
          </cell>
          <cell r="F7163">
            <v>41214</v>
          </cell>
          <cell r="G7163">
            <v>-377870</v>
          </cell>
          <cell r="H7163">
            <v>0</v>
          </cell>
        </row>
        <row r="7164">
          <cell r="A7164">
            <v>36641</v>
          </cell>
          <cell r="B7164" t="str">
            <v>AGG-GAS-IDX</v>
          </cell>
          <cell r="C7164" t="str">
            <v>NG-NYMEX</v>
          </cell>
          <cell r="D7164" t="str">
            <v>NG-INDEX-CAND-IDX</v>
          </cell>
          <cell r="E7164" t="str">
            <v>I</v>
          </cell>
          <cell r="F7164">
            <v>41244</v>
          </cell>
          <cell r="G7164">
            <v>-388169</v>
          </cell>
          <cell r="H7164">
            <v>0</v>
          </cell>
        </row>
        <row r="7165">
          <cell r="A7165">
            <v>36641</v>
          </cell>
          <cell r="B7165" t="str">
            <v>AGG-GAS-IDX</v>
          </cell>
          <cell r="C7165" t="str">
            <v>NG-NYMEX</v>
          </cell>
          <cell r="D7165" t="str">
            <v>NG-INDEX-CAND-IDX</v>
          </cell>
          <cell r="E7165" t="str">
            <v>I</v>
          </cell>
          <cell r="F7165">
            <v>41275</v>
          </cell>
          <cell r="G7165">
            <v>-385810</v>
          </cell>
          <cell r="H7165">
            <v>0</v>
          </cell>
        </row>
        <row r="7166">
          <cell r="A7166">
            <v>36641</v>
          </cell>
          <cell r="B7166" t="str">
            <v>AGG-GAS-IDX</v>
          </cell>
          <cell r="C7166" t="str">
            <v>NG-NYMEX</v>
          </cell>
          <cell r="D7166" t="str">
            <v>NG-INDEX-CAND-IDX</v>
          </cell>
          <cell r="E7166" t="str">
            <v>I</v>
          </cell>
          <cell r="F7166">
            <v>41306</v>
          </cell>
          <cell r="G7166">
            <v>-346356</v>
          </cell>
          <cell r="H7166">
            <v>0</v>
          </cell>
        </row>
        <row r="7167">
          <cell r="A7167">
            <v>36641</v>
          </cell>
          <cell r="B7167" t="str">
            <v>AGG-GAS-IDX</v>
          </cell>
          <cell r="C7167" t="str">
            <v>NG-NYMEX</v>
          </cell>
          <cell r="D7167" t="str">
            <v>NG-INDEX-CAND-IDX</v>
          </cell>
          <cell r="E7167" t="str">
            <v>I</v>
          </cell>
          <cell r="F7167">
            <v>41334</v>
          </cell>
          <cell r="G7167">
            <v>-381360</v>
          </cell>
          <cell r="H7167">
            <v>0</v>
          </cell>
        </row>
        <row r="7168">
          <cell r="A7168">
            <v>36641</v>
          </cell>
          <cell r="B7168" t="str">
            <v>AGG-GAS-IDX</v>
          </cell>
          <cell r="C7168" t="str">
            <v>NG-NYMEX</v>
          </cell>
          <cell r="D7168" t="str">
            <v>NG-INDEX-CAND-IDX</v>
          </cell>
          <cell r="E7168" t="str">
            <v>I</v>
          </cell>
          <cell r="F7168">
            <v>41365</v>
          </cell>
          <cell r="G7168">
            <v>-366815</v>
          </cell>
          <cell r="H7168">
            <v>0</v>
          </cell>
        </row>
        <row r="7169">
          <cell r="A7169">
            <v>36641</v>
          </cell>
          <cell r="B7169" t="str">
            <v>AGG-GAS-IDX</v>
          </cell>
          <cell r="C7169" t="str">
            <v>NG-NYMEX</v>
          </cell>
          <cell r="D7169" t="str">
            <v>NG-INDEX-CAND-IDX</v>
          </cell>
          <cell r="E7169" t="str">
            <v>I</v>
          </cell>
          <cell r="F7169">
            <v>41395</v>
          </cell>
          <cell r="G7169">
            <v>-376813</v>
          </cell>
          <cell r="H7169">
            <v>0</v>
          </cell>
        </row>
        <row r="7170">
          <cell r="A7170">
            <v>36641</v>
          </cell>
          <cell r="B7170" t="str">
            <v>AGG-GAS-IDX</v>
          </cell>
          <cell r="C7170" t="str">
            <v>NG-NYMEX</v>
          </cell>
          <cell r="D7170" t="str">
            <v>NG-INDEX-CAND-IDX</v>
          </cell>
          <cell r="E7170" t="str">
            <v>I</v>
          </cell>
          <cell r="F7170">
            <v>41426</v>
          </cell>
          <cell r="G7170">
            <v>-362442</v>
          </cell>
          <cell r="H7170">
            <v>0</v>
          </cell>
        </row>
        <row r="7171">
          <cell r="A7171">
            <v>36641</v>
          </cell>
          <cell r="B7171" t="str">
            <v>AGG-GAS-IDX</v>
          </cell>
          <cell r="C7171" t="str">
            <v>NG-NYMEX</v>
          </cell>
          <cell r="D7171" t="str">
            <v>NG-INDEX-CAND-IDX</v>
          </cell>
          <cell r="E7171" t="str">
            <v>I</v>
          </cell>
          <cell r="F7171">
            <v>41456</v>
          </cell>
          <cell r="G7171">
            <v>-372321</v>
          </cell>
          <cell r="H7171">
            <v>0</v>
          </cell>
        </row>
        <row r="7172">
          <cell r="A7172">
            <v>36641</v>
          </cell>
          <cell r="B7172" t="str">
            <v>AGG-GAS-IDX</v>
          </cell>
          <cell r="C7172" t="str">
            <v>NG-NYMEX</v>
          </cell>
          <cell r="D7172" t="str">
            <v>NG-INDEX-CAND-IDX</v>
          </cell>
          <cell r="E7172" t="str">
            <v>I</v>
          </cell>
          <cell r="F7172">
            <v>41487</v>
          </cell>
          <cell r="G7172">
            <v>-370058</v>
          </cell>
          <cell r="H7172">
            <v>0</v>
          </cell>
        </row>
        <row r="7173">
          <cell r="A7173">
            <v>36641</v>
          </cell>
          <cell r="B7173" t="str">
            <v>AGG-GAS-IDX</v>
          </cell>
          <cell r="C7173" t="str">
            <v>NG-NYMEX</v>
          </cell>
          <cell r="D7173" t="str">
            <v>NG-INDEX-CAND-IDX</v>
          </cell>
          <cell r="E7173" t="str">
            <v>I</v>
          </cell>
          <cell r="F7173">
            <v>41518</v>
          </cell>
          <cell r="G7173">
            <v>-355945</v>
          </cell>
          <cell r="H7173">
            <v>0</v>
          </cell>
        </row>
        <row r="7174">
          <cell r="A7174">
            <v>36641</v>
          </cell>
          <cell r="B7174" t="str">
            <v>AGG-GAS-IDX</v>
          </cell>
          <cell r="C7174" t="str">
            <v>NG-NYMEX</v>
          </cell>
          <cell r="D7174" t="str">
            <v>NG-INDEX-CAND-IDX</v>
          </cell>
          <cell r="E7174" t="str">
            <v>I</v>
          </cell>
          <cell r="F7174">
            <v>41548</v>
          </cell>
          <cell r="G7174">
            <v>-365647</v>
          </cell>
          <cell r="H7174">
            <v>0</v>
          </cell>
        </row>
        <row r="7175">
          <cell r="A7175">
            <v>36641</v>
          </cell>
          <cell r="B7175" t="str">
            <v>AGG-GAS-IDX</v>
          </cell>
          <cell r="C7175" t="str">
            <v>NG-NYMEX</v>
          </cell>
          <cell r="D7175" t="str">
            <v>NG-INDEX-CAND-IDX</v>
          </cell>
          <cell r="E7175" t="str">
            <v>I</v>
          </cell>
          <cell r="F7175">
            <v>41579</v>
          </cell>
          <cell r="G7175">
            <v>-351702</v>
          </cell>
          <cell r="H7175">
            <v>0</v>
          </cell>
        </row>
        <row r="7176">
          <cell r="A7176">
            <v>36641</v>
          </cell>
          <cell r="B7176" t="str">
            <v>AGG-GAS-IDX</v>
          </cell>
          <cell r="C7176" t="str">
            <v>NG-NYMEX</v>
          </cell>
          <cell r="D7176" t="str">
            <v>NG-INDEX-CAND-IDX</v>
          </cell>
          <cell r="E7176" t="str">
            <v>I</v>
          </cell>
          <cell r="F7176">
            <v>41609</v>
          </cell>
          <cell r="G7176">
            <v>-361288</v>
          </cell>
          <cell r="H7176">
            <v>0</v>
          </cell>
        </row>
        <row r="7177">
          <cell r="A7177">
            <v>36641</v>
          </cell>
          <cell r="B7177" t="str">
            <v>AGG-GAS-IDX</v>
          </cell>
          <cell r="C7177" t="str">
            <v>NG-NYMEX</v>
          </cell>
          <cell r="D7177" t="str">
            <v>NG-INDEX-CAND-IDX</v>
          </cell>
          <cell r="E7177" t="str">
            <v>I</v>
          </cell>
          <cell r="F7177">
            <v>41640</v>
          </cell>
          <cell r="G7177">
            <v>-359093</v>
          </cell>
          <cell r="H7177">
            <v>0</v>
          </cell>
        </row>
        <row r="7178">
          <cell r="A7178">
            <v>36641</v>
          </cell>
          <cell r="B7178" t="str">
            <v>AGG-GAS-IDX</v>
          </cell>
          <cell r="C7178" t="str">
            <v>NG-NYMEX</v>
          </cell>
          <cell r="D7178" t="str">
            <v>NG-INDEX-CAND-IDX</v>
          </cell>
          <cell r="E7178" t="str">
            <v>I</v>
          </cell>
          <cell r="F7178">
            <v>41671</v>
          </cell>
          <cell r="G7178">
            <v>-322371</v>
          </cell>
          <cell r="H7178">
            <v>0</v>
          </cell>
        </row>
        <row r="7179">
          <cell r="A7179">
            <v>36641</v>
          </cell>
          <cell r="B7179" t="str">
            <v>AGG-GAS-IDX</v>
          </cell>
          <cell r="C7179" t="str">
            <v>NG-NYMEX</v>
          </cell>
          <cell r="D7179" t="str">
            <v>NG-INDEX-CAND-IDX</v>
          </cell>
          <cell r="E7179" t="str">
            <v>I</v>
          </cell>
          <cell r="F7179">
            <v>41699</v>
          </cell>
          <cell r="G7179">
            <v>-354952</v>
          </cell>
          <cell r="H7179">
            <v>0</v>
          </cell>
        </row>
        <row r="7180">
          <cell r="A7180">
            <v>36641</v>
          </cell>
          <cell r="B7180" t="str">
            <v>AGG-GAS-IDX</v>
          </cell>
          <cell r="C7180" t="str">
            <v>NG-NYMEX</v>
          </cell>
          <cell r="D7180" t="str">
            <v>NG-INDEX-CAND-IDX</v>
          </cell>
          <cell r="E7180" t="str">
            <v>I</v>
          </cell>
          <cell r="F7180">
            <v>41730</v>
          </cell>
          <cell r="G7180">
            <v>-341415</v>
          </cell>
          <cell r="H7180">
            <v>0</v>
          </cell>
        </row>
        <row r="7181">
          <cell r="A7181">
            <v>36641</v>
          </cell>
          <cell r="B7181" t="str">
            <v>AGG-GAS-IDX</v>
          </cell>
          <cell r="C7181" t="str">
            <v>NG-NYMEX</v>
          </cell>
          <cell r="D7181" t="str">
            <v>NG-INDEX-CAND-IDX</v>
          </cell>
          <cell r="E7181" t="str">
            <v>I</v>
          </cell>
          <cell r="F7181">
            <v>41760</v>
          </cell>
          <cell r="G7181">
            <v>-350721</v>
          </cell>
          <cell r="H7181">
            <v>0</v>
          </cell>
        </row>
        <row r="7182">
          <cell r="A7182">
            <v>36641</v>
          </cell>
          <cell r="B7182" t="str">
            <v>AGG-GAS-IDX</v>
          </cell>
          <cell r="C7182" t="str">
            <v>NG-NYMEX</v>
          </cell>
          <cell r="D7182" t="str">
            <v>NG-INDEX-CAND-IDX</v>
          </cell>
          <cell r="E7182" t="str">
            <v>I</v>
          </cell>
          <cell r="F7182">
            <v>41791</v>
          </cell>
          <cell r="G7182">
            <v>-337346</v>
          </cell>
          <cell r="H7182">
            <v>0</v>
          </cell>
        </row>
        <row r="7183">
          <cell r="A7183">
            <v>36641</v>
          </cell>
          <cell r="B7183" t="str">
            <v>AGG-GAS-IDX</v>
          </cell>
          <cell r="C7183" t="str">
            <v>NG-NYMEX</v>
          </cell>
          <cell r="D7183" t="str">
            <v>NG-INDEX-CAND-IDX</v>
          </cell>
          <cell r="E7183" t="str">
            <v>I</v>
          </cell>
          <cell r="F7183">
            <v>41821</v>
          </cell>
          <cell r="G7183">
            <v>-346541</v>
          </cell>
          <cell r="H7183">
            <v>0</v>
          </cell>
        </row>
        <row r="7184">
          <cell r="A7184">
            <v>36641</v>
          </cell>
          <cell r="B7184" t="str">
            <v>AGG-GAS-IDX</v>
          </cell>
          <cell r="C7184" t="str">
            <v>NG-NYMEX</v>
          </cell>
          <cell r="D7184" t="str">
            <v>NG-INDEX-CAND-IDX</v>
          </cell>
          <cell r="E7184" t="str">
            <v>I</v>
          </cell>
          <cell r="F7184">
            <v>41852</v>
          </cell>
          <cell r="G7184">
            <v>-344436</v>
          </cell>
          <cell r="H7184">
            <v>0</v>
          </cell>
        </row>
        <row r="7185">
          <cell r="A7185">
            <v>36641</v>
          </cell>
          <cell r="B7185" t="str">
            <v>AGG-GAS-IDX</v>
          </cell>
          <cell r="C7185" t="str">
            <v>NG-NYMEX</v>
          </cell>
          <cell r="D7185" t="str">
            <v>NG-INDEX-CAND-IDX</v>
          </cell>
          <cell r="E7185" t="str">
            <v>I</v>
          </cell>
          <cell r="F7185">
            <v>41883</v>
          </cell>
          <cell r="G7185">
            <v>-331300</v>
          </cell>
          <cell r="H7185">
            <v>0</v>
          </cell>
        </row>
        <row r="7186">
          <cell r="A7186">
            <v>36641</v>
          </cell>
          <cell r="B7186" t="str">
            <v>AGG-GAS-IDX</v>
          </cell>
          <cell r="C7186" t="str">
            <v>NG-NYMEX</v>
          </cell>
          <cell r="D7186" t="str">
            <v>NG-INDEX-CAND-IDX</v>
          </cell>
          <cell r="E7186" t="str">
            <v>I</v>
          </cell>
          <cell r="F7186">
            <v>41913</v>
          </cell>
          <cell r="G7186">
            <v>-340331</v>
          </cell>
          <cell r="H7186">
            <v>0</v>
          </cell>
        </row>
        <row r="7187">
          <cell r="A7187">
            <v>36641</v>
          </cell>
          <cell r="B7187" t="str">
            <v>AGG-GAS-IDX</v>
          </cell>
          <cell r="C7187" t="str">
            <v>NG-NYMEX</v>
          </cell>
          <cell r="D7187" t="str">
            <v>NG-INDEX-CAND-IDX</v>
          </cell>
          <cell r="E7187" t="str">
            <v>I</v>
          </cell>
          <cell r="F7187">
            <v>41944</v>
          </cell>
          <cell r="G7187">
            <v>-327352</v>
          </cell>
          <cell r="H7187">
            <v>0</v>
          </cell>
        </row>
        <row r="7188">
          <cell r="A7188">
            <v>36641</v>
          </cell>
          <cell r="B7188" t="str">
            <v>AGG-GAS-IDX</v>
          </cell>
          <cell r="C7188" t="str">
            <v>NG-NYMEX</v>
          </cell>
          <cell r="D7188" t="str">
            <v>NG-INDEX-CAND-IDX</v>
          </cell>
          <cell r="E7188" t="str">
            <v>I</v>
          </cell>
          <cell r="F7188">
            <v>41974</v>
          </cell>
          <cell r="G7188">
            <v>-336275</v>
          </cell>
          <cell r="H7188">
            <v>0</v>
          </cell>
        </row>
        <row r="7189">
          <cell r="A7189">
            <v>36641</v>
          </cell>
          <cell r="B7189" t="str">
            <v>AGG-GAS-IDX</v>
          </cell>
          <cell r="C7189" t="str">
            <v>NG-NYMEX</v>
          </cell>
          <cell r="D7189" t="str">
            <v>ST-BAMMEL-IDX</v>
          </cell>
          <cell r="E7189" t="str">
            <v>I</v>
          </cell>
          <cell r="F7189">
            <v>36617</v>
          </cell>
          <cell r="G7189">
            <v>0</v>
          </cell>
          <cell r="H7189">
            <v>0</v>
          </cell>
        </row>
        <row r="7190">
          <cell r="A7190">
            <v>36641</v>
          </cell>
          <cell r="B7190" t="str">
            <v>AGG-GAS-IDX</v>
          </cell>
          <cell r="C7190" t="str">
            <v>NG-NYMEX</v>
          </cell>
          <cell r="D7190" t="str">
            <v>ST-BAMMEL-IDX</v>
          </cell>
          <cell r="E7190" t="str">
            <v>I</v>
          </cell>
          <cell r="F7190">
            <v>36647</v>
          </cell>
          <cell r="G7190">
            <v>0</v>
          </cell>
          <cell r="H7190">
            <v>0</v>
          </cell>
        </row>
        <row r="7191">
          <cell r="A7191">
            <v>36641</v>
          </cell>
          <cell r="B7191" t="str">
            <v>AGG-GAS-IDX</v>
          </cell>
          <cell r="C7191" t="str">
            <v>NG-NYMEX</v>
          </cell>
          <cell r="D7191" t="str">
            <v>ST-BAMMEL-IDX</v>
          </cell>
          <cell r="E7191" t="str">
            <v>I</v>
          </cell>
          <cell r="F7191">
            <v>36678</v>
          </cell>
          <cell r="G7191">
            <v>0</v>
          </cell>
          <cell r="H7191">
            <v>0</v>
          </cell>
        </row>
        <row r="7192">
          <cell r="A7192">
            <v>36641</v>
          </cell>
          <cell r="B7192" t="str">
            <v>AGG-GAS-IDX</v>
          </cell>
          <cell r="C7192" t="str">
            <v>NG-NYMEX</v>
          </cell>
          <cell r="D7192" t="str">
            <v>ST-BAMMEL-IDX</v>
          </cell>
          <cell r="E7192" t="str">
            <v>I</v>
          </cell>
          <cell r="F7192">
            <v>36708</v>
          </cell>
          <cell r="G7192">
            <v>0</v>
          </cell>
          <cell r="H7192">
            <v>0</v>
          </cell>
        </row>
        <row r="7193">
          <cell r="A7193">
            <v>36641</v>
          </cell>
          <cell r="B7193" t="str">
            <v>AGG-GAS-IDX</v>
          </cell>
          <cell r="C7193" t="str">
            <v>NG-NYMEX</v>
          </cell>
          <cell r="D7193" t="str">
            <v>ST-BAMMEL-IDX</v>
          </cell>
          <cell r="E7193" t="str">
            <v>I</v>
          </cell>
          <cell r="F7193">
            <v>36739</v>
          </cell>
          <cell r="G7193">
            <v>0</v>
          </cell>
          <cell r="H7193">
            <v>0</v>
          </cell>
        </row>
        <row r="7194">
          <cell r="A7194">
            <v>36641</v>
          </cell>
          <cell r="B7194" t="str">
            <v>AGG-GAS-IDX</v>
          </cell>
          <cell r="C7194" t="str">
            <v>NG-NYMEX</v>
          </cell>
          <cell r="D7194" t="str">
            <v>ST-BAMMEL-IDX</v>
          </cell>
          <cell r="E7194" t="str">
            <v>I</v>
          </cell>
          <cell r="F7194">
            <v>36770</v>
          </cell>
          <cell r="G7194">
            <v>0</v>
          </cell>
          <cell r="H7194">
            <v>0</v>
          </cell>
        </row>
        <row r="7195">
          <cell r="A7195">
            <v>36641</v>
          </cell>
          <cell r="B7195" t="str">
            <v>AGG-GAS-IDX</v>
          </cell>
          <cell r="C7195" t="str">
            <v>NG-NYMEX</v>
          </cell>
          <cell r="D7195" t="str">
            <v>ST-BAMMEL-IDX</v>
          </cell>
          <cell r="E7195" t="str">
            <v>I</v>
          </cell>
          <cell r="F7195">
            <v>36800</v>
          </cell>
          <cell r="G7195">
            <v>0</v>
          </cell>
          <cell r="H7195">
            <v>0</v>
          </cell>
        </row>
        <row r="7196">
          <cell r="A7196">
            <v>36641</v>
          </cell>
          <cell r="B7196" t="str">
            <v>AGG-GAS-IDX</v>
          </cell>
          <cell r="C7196" t="str">
            <v>NG-NYMEX</v>
          </cell>
          <cell r="D7196" t="str">
            <v>ST-BAMMEL-IDX</v>
          </cell>
          <cell r="E7196" t="str">
            <v>I</v>
          </cell>
          <cell r="F7196">
            <v>36831</v>
          </cell>
          <cell r="G7196">
            <v>0</v>
          </cell>
          <cell r="H7196">
            <v>0</v>
          </cell>
        </row>
        <row r="7197">
          <cell r="A7197">
            <v>36641</v>
          </cell>
          <cell r="B7197" t="str">
            <v>AGG-GAS-IDX</v>
          </cell>
          <cell r="C7197" t="str">
            <v>NG-NYMEX</v>
          </cell>
          <cell r="D7197" t="str">
            <v>ST-BAMMEL-IDX</v>
          </cell>
          <cell r="E7197" t="str">
            <v>I</v>
          </cell>
          <cell r="F7197">
            <v>36861</v>
          </cell>
          <cell r="G7197">
            <v>0</v>
          </cell>
          <cell r="H7197">
            <v>0</v>
          </cell>
        </row>
        <row r="7198">
          <cell r="A7198">
            <v>36641</v>
          </cell>
          <cell r="B7198" t="str">
            <v>AGG-GAS-IDX</v>
          </cell>
          <cell r="C7198" t="str">
            <v>NG-NYMEX</v>
          </cell>
          <cell r="D7198" t="str">
            <v>ST-BAMMEL-IDX</v>
          </cell>
          <cell r="E7198" t="str">
            <v>I</v>
          </cell>
          <cell r="F7198">
            <v>36892</v>
          </cell>
          <cell r="G7198">
            <v>0</v>
          </cell>
          <cell r="H7198">
            <v>0</v>
          </cell>
        </row>
        <row r="7199">
          <cell r="A7199">
            <v>36641</v>
          </cell>
          <cell r="B7199" t="str">
            <v>AGG-GAS-IDX</v>
          </cell>
          <cell r="C7199" t="str">
            <v>NG-NYMEX</v>
          </cell>
          <cell r="D7199" t="str">
            <v>ST-BAMMEL-IDX</v>
          </cell>
          <cell r="E7199" t="str">
            <v>I</v>
          </cell>
          <cell r="F7199">
            <v>36923</v>
          </cell>
          <cell r="G7199">
            <v>0</v>
          </cell>
          <cell r="H7199">
            <v>0</v>
          </cell>
        </row>
        <row r="7200">
          <cell r="A7200">
            <v>36641</v>
          </cell>
          <cell r="B7200" t="str">
            <v>AGG-GAS-IDX</v>
          </cell>
          <cell r="C7200" t="str">
            <v>NG-NYMEX</v>
          </cell>
          <cell r="D7200" t="str">
            <v>ST-BAMMEL-IDX</v>
          </cell>
          <cell r="E7200" t="str">
            <v>I</v>
          </cell>
          <cell r="F7200">
            <v>36982</v>
          </cell>
          <cell r="G7200">
            <v>0</v>
          </cell>
          <cell r="H7200">
            <v>0</v>
          </cell>
        </row>
        <row r="7201">
          <cell r="A7201">
            <v>36641</v>
          </cell>
          <cell r="B7201" t="str">
            <v>AGG-GAS-IDX</v>
          </cell>
          <cell r="C7201" t="str">
            <v>NG-NYMEX</v>
          </cell>
          <cell r="D7201" t="str">
            <v>ST-BAMMEL-IDX</v>
          </cell>
          <cell r="E7201" t="str">
            <v>I</v>
          </cell>
          <cell r="F7201">
            <v>37012</v>
          </cell>
          <cell r="G7201">
            <v>0</v>
          </cell>
          <cell r="H7201">
            <v>0</v>
          </cell>
        </row>
        <row r="7202">
          <cell r="A7202">
            <v>36641</v>
          </cell>
          <cell r="B7202" t="str">
            <v>AGG-GAS-IDX</v>
          </cell>
          <cell r="C7202" t="str">
            <v>NG-NYMEX</v>
          </cell>
          <cell r="D7202" t="str">
            <v>ST-BAMMEL-IDX</v>
          </cell>
          <cell r="E7202" t="str">
            <v>I</v>
          </cell>
          <cell r="F7202">
            <v>37043</v>
          </cell>
          <cell r="G7202">
            <v>0</v>
          </cell>
          <cell r="H7202">
            <v>0</v>
          </cell>
        </row>
        <row r="7203">
          <cell r="A7203">
            <v>36641</v>
          </cell>
          <cell r="B7203" t="str">
            <v>AGG-GAS-IDX</v>
          </cell>
          <cell r="C7203" t="str">
            <v>NG-NYMEX</v>
          </cell>
          <cell r="D7203" t="str">
            <v>ST-BAMMEL-IDX</v>
          </cell>
          <cell r="E7203" t="str">
            <v>I</v>
          </cell>
          <cell r="F7203">
            <v>37073</v>
          </cell>
          <cell r="G7203">
            <v>0</v>
          </cell>
          <cell r="H7203">
            <v>0</v>
          </cell>
        </row>
        <row r="7204">
          <cell r="A7204">
            <v>36641</v>
          </cell>
          <cell r="B7204" t="str">
            <v>AGG-GAS-IDX</v>
          </cell>
          <cell r="C7204" t="str">
            <v>NG-NYMEX</v>
          </cell>
          <cell r="D7204" t="str">
            <v>ST-BAMMEL-IDX</v>
          </cell>
          <cell r="E7204" t="str">
            <v>I</v>
          </cell>
          <cell r="F7204">
            <v>37104</v>
          </cell>
          <cell r="G7204">
            <v>0</v>
          </cell>
          <cell r="H7204">
            <v>0</v>
          </cell>
        </row>
        <row r="7205">
          <cell r="A7205">
            <v>36641</v>
          </cell>
          <cell r="B7205" t="str">
            <v>AGG-GAS-IDX</v>
          </cell>
          <cell r="C7205" t="str">
            <v>NG-NYMEX</v>
          </cell>
          <cell r="D7205" t="str">
            <v>ST-BAMMEL-IDX</v>
          </cell>
          <cell r="E7205" t="str">
            <v>I</v>
          </cell>
          <cell r="F7205">
            <v>37135</v>
          </cell>
          <cell r="G7205">
            <v>0</v>
          </cell>
          <cell r="H7205">
            <v>0</v>
          </cell>
        </row>
        <row r="7206">
          <cell r="A7206">
            <v>36641</v>
          </cell>
          <cell r="B7206" t="str">
            <v>AGG-GAS-IDX</v>
          </cell>
          <cell r="C7206" t="str">
            <v>NG-NYMEX</v>
          </cell>
          <cell r="D7206" t="str">
            <v>ST-BAMMEL-IDX</v>
          </cell>
          <cell r="E7206" t="str">
            <v>I</v>
          </cell>
          <cell r="F7206">
            <v>37165</v>
          </cell>
          <cell r="G7206">
            <v>0</v>
          </cell>
          <cell r="H7206">
            <v>0</v>
          </cell>
        </row>
        <row r="7207">
          <cell r="A7207">
            <v>36641</v>
          </cell>
          <cell r="B7207" t="str">
            <v>AGG-GAS-IDX</v>
          </cell>
          <cell r="C7207" t="str">
            <v>NG-NYMEX</v>
          </cell>
          <cell r="D7207" t="str">
            <v>ST-BAMMEL-IDX</v>
          </cell>
          <cell r="E7207" t="str">
            <v>I</v>
          </cell>
          <cell r="F7207">
            <v>37226</v>
          </cell>
          <cell r="G7207">
            <v>0</v>
          </cell>
          <cell r="H7207">
            <v>0</v>
          </cell>
        </row>
        <row r="7208">
          <cell r="A7208">
            <v>36641</v>
          </cell>
          <cell r="B7208" t="str">
            <v>AGG-GAS-IDX</v>
          </cell>
          <cell r="C7208" t="str">
            <v>NG-NYMEX</v>
          </cell>
          <cell r="D7208" t="str">
            <v>ST-BAMMEL-IDX</v>
          </cell>
          <cell r="E7208" t="str">
            <v>I</v>
          </cell>
          <cell r="F7208">
            <v>37257</v>
          </cell>
          <cell r="G7208">
            <v>0</v>
          </cell>
          <cell r="H7208">
            <v>0</v>
          </cell>
        </row>
        <row r="7209">
          <cell r="A7209">
            <v>36641</v>
          </cell>
          <cell r="B7209" t="str">
            <v>AGG-GAS-IDX</v>
          </cell>
          <cell r="C7209" t="str">
            <v>NG-NYMEX</v>
          </cell>
          <cell r="D7209" t="str">
            <v>ST-BAMMEL-IDX</v>
          </cell>
          <cell r="E7209" t="str">
            <v>I</v>
          </cell>
          <cell r="F7209">
            <v>37288</v>
          </cell>
          <cell r="G7209">
            <v>0</v>
          </cell>
          <cell r="H7209">
            <v>0</v>
          </cell>
        </row>
        <row r="7210">
          <cell r="A7210">
            <v>36641</v>
          </cell>
          <cell r="B7210" t="str">
            <v>AGG-GAS-IDX</v>
          </cell>
          <cell r="C7210" t="str">
            <v>NG-NYMEX</v>
          </cell>
          <cell r="D7210" t="str">
            <v>ST-BAMMEL-IDX</v>
          </cell>
          <cell r="E7210" t="str">
            <v>I</v>
          </cell>
          <cell r="F7210">
            <v>37347</v>
          </cell>
          <cell r="G7210">
            <v>0</v>
          </cell>
          <cell r="H7210">
            <v>0</v>
          </cell>
        </row>
        <row r="7525">
          <cell r="A7525" t="str">
            <v>EFF_DT</v>
          </cell>
          <cell r="B7525" t="str">
            <v>PORTFOLIO_ID</v>
          </cell>
          <cell r="C7525" t="str">
            <v>BOOK_ID</v>
          </cell>
          <cell r="D7525" t="str">
            <v>BOOK_TYPE_CD</v>
          </cell>
          <cell r="E7525" t="str">
            <v>TO_DATE(TO_CHAR(REF_DT,'MM-YYYY'),'MM-YYYY')</v>
          </cell>
          <cell r="F7525" t="str">
            <v>ROUND(SUM(PV_POSITION),0)</v>
          </cell>
          <cell r="G7525" t="str">
            <v>ROUND(SUM(BENCHMARK_QTY),0)</v>
          </cell>
        </row>
        <row r="7526">
          <cell r="A7526">
            <v>36635</v>
          </cell>
          <cell r="B7526" t="str">
            <v>LIQ-GAS-TRD</v>
          </cell>
          <cell r="C7526" t="str">
            <v>OIL-NG-HDG-CAB-BAS</v>
          </cell>
          <cell r="D7526" t="str">
            <v>D</v>
          </cell>
          <cell r="E7526">
            <v>36617</v>
          </cell>
          <cell r="F7526">
            <v>450000</v>
          </cell>
          <cell r="G7526">
            <v>-90000</v>
          </cell>
        </row>
        <row r="7527">
          <cell r="A7527">
            <v>36635</v>
          </cell>
          <cell r="B7527" t="str">
            <v>LIQ-GAS-TRD</v>
          </cell>
          <cell r="C7527" t="str">
            <v>OIL-NG-HDG-CAB-BAS</v>
          </cell>
          <cell r="D7527" t="str">
            <v>D</v>
          </cell>
          <cell r="E7527">
            <v>36647</v>
          </cell>
          <cell r="F7527">
            <v>0</v>
          </cell>
          <cell r="G7527">
            <v>0</v>
          </cell>
        </row>
        <row r="7528">
          <cell r="A7528">
            <v>36635</v>
          </cell>
          <cell r="B7528" t="str">
            <v>LIQ-GAS-TRD</v>
          </cell>
          <cell r="C7528" t="str">
            <v>OIL-NG-HDG-CAB-BAS</v>
          </cell>
          <cell r="D7528" t="str">
            <v>D</v>
          </cell>
          <cell r="E7528">
            <v>36678</v>
          </cell>
          <cell r="F7528">
            <v>0</v>
          </cell>
          <cell r="G7528">
            <v>0</v>
          </cell>
        </row>
        <row r="7529">
          <cell r="A7529">
            <v>36635</v>
          </cell>
          <cell r="B7529" t="str">
            <v>LIQ-GAS-TRD</v>
          </cell>
          <cell r="C7529" t="str">
            <v>OIL-NG-HDG-CAB-BAS</v>
          </cell>
          <cell r="D7529" t="str">
            <v>D</v>
          </cell>
          <cell r="E7529">
            <v>36708</v>
          </cell>
          <cell r="F7529">
            <v>0</v>
          </cell>
          <cell r="G7529">
            <v>0</v>
          </cell>
        </row>
        <row r="7530">
          <cell r="A7530">
            <v>36635</v>
          </cell>
          <cell r="B7530" t="str">
            <v>LIQ-GAS-TRD</v>
          </cell>
          <cell r="C7530" t="str">
            <v>OIL-NG-HDG-CAB-BAS</v>
          </cell>
          <cell r="D7530" t="str">
            <v>D</v>
          </cell>
          <cell r="E7530">
            <v>36739</v>
          </cell>
          <cell r="F7530">
            <v>0</v>
          </cell>
          <cell r="G7530">
            <v>0</v>
          </cell>
        </row>
        <row r="7531">
          <cell r="A7531">
            <v>36635</v>
          </cell>
          <cell r="B7531" t="str">
            <v>LIQ-GAS-TRD</v>
          </cell>
          <cell r="C7531" t="str">
            <v>OIL-NG-HDG-CAB-BAS</v>
          </cell>
          <cell r="D7531" t="str">
            <v>D</v>
          </cell>
          <cell r="E7531">
            <v>36770</v>
          </cell>
          <cell r="F7531">
            <v>0</v>
          </cell>
          <cell r="G7531">
            <v>0</v>
          </cell>
        </row>
        <row r="7532">
          <cell r="A7532">
            <v>36635</v>
          </cell>
          <cell r="B7532" t="str">
            <v>LIQ-GAS-TRD</v>
          </cell>
          <cell r="C7532" t="str">
            <v>OIL-NG-HDG-CAB-BAS</v>
          </cell>
          <cell r="D7532" t="str">
            <v>D</v>
          </cell>
          <cell r="E7532">
            <v>36800</v>
          </cell>
          <cell r="F7532">
            <v>0</v>
          </cell>
          <cell r="G7532">
            <v>0</v>
          </cell>
        </row>
        <row r="7533">
          <cell r="A7533">
            <v>36635</v>
          </cell>
          <cell r="B7533" t="str">
            <v>LIQ-GAS-TRD</v>
          </cell>
          <cell r="C7533" t="str">
            <v>OIL-NG-HDG-SPEC</v>
          </cell>
          <cell r="D7533" t="str">
            <v>P</v>
          </cell>
          <cell r="E7533">
            <v>36617</v>
          </cell>
          <cell r="F7533">
            <v>300000</v>
          </cell>
          <cell r="G7533">
            <v>0</v>
          </cell>
        </row>
        <row r="7534">
          <cell r="A7534">
            <v>36635</v>
          </cell>
          <cell r="B7534" t="str">
            <v>LIQ-GAS-TRD</v>
          </cell>
          <cell r="C7534" t="str">
            <v>OIL-NG-HDG-SPEC</v>
          </cell>
          <cell r="D7534" t="str">
            <v>P</v>
          </cell>
          <cell r="E7534">
            <v>36647</v>
          </cell>
          <cell r="F7534">
            <v>0</v>
          </cell>
          <cell r="G7534">
            <v>0</v>
          </cell>
        </row>
        <row r="7535">
          <cell r="A7535">
            <v>36635</v>
          </cell>
          <cell r="B7535" t="str">
            <v>LIQ-GAS-TRD</v>
          </cell>
          <cell r="C7535" t="str">
            <v>OIL-NG-HDG-SPEC</v>
          </cell>
          <cell r="D7535" t="str">
            <v>P</v>
          </cell>
          <cell r="E7535">
            <v>36678</v>
          </cell>
          <cell r="F7535">
            <v>0</v>
          </cell>
          <cell r="G7535">
            <v>0</v>
          </cell>
        </row>
        <row r="7536">
          <cell r="A7536">
            <v>36635</v>
          </cell>
          <cell r="B7536" t="str">
            <v>LIQ-GAS-TRD</v>
          </cell>
          <cell r="C7536" t="str">
            <v>OIL-NG-HDG-SPEC</v>
          </cell>
          <cell r="D7536" t="str">
            <v>P</v>
          </cell>
          <cell r="E7536">
            <v>36708</v>
          </cell>
          <cell r="F7536">
            <v>0</v>
          </cell>
          <cell r="G7536">
            <v>0</v>
          </cell>
        </row>
        <row r="7537">
          <cell r="A7537">
            <v>36635</v>
          </cell>
          <cell r="B7537" t="str">
            <v>LIQ-GAS-TRD</v>
          </cell>
          <cell r="C7537" t="str">
            <v>OIL-NG-HDG-SPEC</v>
          </cell>
          <cell r="D7537" t="str">
            <v>P</v>
          </cell>
          <cell r="E7537">
            <v>36739</v>
          </cell>
          <cell r="F7537">
            <v>0</v>
          </cell>
          <cell r="G7537">
            <v>0</v>
          </cell>
        </row>
        <row r="7538">
          <cell r="A7538">
            <v>36635</v>
          </cell>
          <cell r="B7538" t="str">
            <v>LIQ-GAS-TRD</v>
          </cell>
          <cell r="C7538" t="str">
            <v>OIL-NG-HDG-SPEC</v>
          </cell>
          <cell r="D7538" t="str">
            <v>P</v>
          </cell>
          <cell r="E7538">
            <v>36770</v>
          </cell>
          <cell r="F7538">
            <v>0</v>
          </cell>
          <cell r="G7538">
            <v>0</v>
          </cell>
        </row>
        <row r="7539">
          <cell r="A7539">
            <v>36635</v>
          </cell>
          <cell r="B7539" t="str">
            <v>LIQ-GAS-TRD</v>
          </cell>
          <cell r="C7539" t="str">
            <v>OIL-NG-HDG-SPEC</v>
          </cell>
          <cell r="D7539" t="str">
            <v>P</v>
          </cell>
          <cell r="E7539">
            <v>36800</v>
          </cell>
          <cell r="F7539">
            <v>0</v>
          </cell>
          <cell r="G7539">
            <v>0</v>
          </cell>
        </row>
        <row r="7540">
          <cell r="A7540">
            <v>36635</v>
          </cell>
          <cell r="B7540" t="str">
            <v>LIQ-GAS-TRD</v>
          </cell>
          <cell r="C7540" t="str">
            <v>OIL-NG-HDG-SPEC</v>
          </cell>
          <cell r="D7540" t="str">
            <v>P</v>
          </cell>
          <cell r="E7540">
            <v>36831</v>
          </cell>
          <cell r="F7540">
            <v>0</v>
          </cell>
          <cell r="G7540">
            <v>0</v>
          </cell>
        </row>
        <row r="7541">
          <cell r="A7541">
            <v>36635</v>
          </cell>
          <cell r="B7541" t="str">
            <v>LIQ-GAS-TRD</v>
          </cell>
          <cell r="C7541" t="str">
            <v>OIL-NG-HDG-SPEC</v>
          </cell>
          <cell r="D7541" t="str">
            <v>P</v>
          </cell>
          <cell r="E7541">
            <v>36861</v>
          </cell>
          <cell r="F7541">
            <v>0</v>
          </cell>
          <cell r="G7541">
            <v>0</v>
          </cell>
        </row>
        <row r="7542">
          <cell r="A7542">
            <v>36635</v>
          </cell>
          <cell r="B7542" t="str">
            <v>LIQ-GAS-TRD</v>
          </cell>
          <cell r="C7542" t="str">
            <v>OIL-NG-HDG-SPEC</v>
          </cell>
          <cell r="D7542" t="str">
            <v>P</v>
          </cell>
          <cell r="E7542">
            <v>36892</v>
          </cell>
          <cell r="F7542">
            <v>0</v>
          </cell>
          <cell r="G7542">
            <v>0</v>
          </cell>
        </row>
        <row r="7543">
          <cell r="A7543">
            <v>36635</v>
          </cell>
          <cell r="B7543" t="str">
            <v>LIQ-GAS-TRD</v>
          </cell>
          <cell r="C7543" t="str">
            <v>OIL-NG-HDG-SPEC</v>
          </cell>
          <cell r="D7543" t="str">
            <v>P</v>
          </cell>
          <cell r="E7543">
            <v>36923</v>
          </cell>
          <cell r="F7543">
            <v>0</v>
          </cell>
          <cell r="G7543">
            <v>0</v>
          </cell>
        </row>
        <row r="7544">
          <cell r="A7544">
            <v>36635</v>
          </cell>
          <cell r="B7544" t="str">
            <v>LIQ-GAS-TRD</v>
          </cell>
          <cell r="C7544" t="str">
            <v>OIL-NG-HDG-SPEC</v>
          </cell>
          <cell r="D7544" t="str">
            <v>P</v>
          </cell>
          <cell r="E7544">
            <v>36951</v>
          </cell>
          <cell r="F7544">
            <v>0</v>
          </cell>
          <cell r="G7544">
            <v>0</v>
          </cell>
        </row>
        <row r="7545">
          <cell r="A7545">
            <v>36635</v>
          </cell>
          <cell r="B7545" t="str">
            <v>LIQ-GAS-TRD</v>
          </cell>
          <cell r="C7545" t="str">
            <v>OIL-NG-HDG-SPEC</v>
          </cell>
          <cell r="D7545" t="str">
            <v>P</v>
          </cell>
          <cell r="E7545">
            <v>36982</v>
          </cell>
          <cell r="F7545">
            <v>0</v>
          </cell>
          <cell r="G7545">
            <v>0</v>
          </cell>
        </row>
        <row r="7546">
          <cell r="A7546">
            <v>36635</v>
          </cell>
          <cell r="B7546" t="str">
            <v>LIQ-GAS-TRD</v>
          </cell>
          <cell r="C7546" t="str">
            <v>OIL-NG-HDG-SPEC</v>
          </cell>
          <cell r="D7546" t="str">
            <v>P</v>
          </cell>
          <cell r="E7546">
            <v>37012</v>
          </cell>
          <cell r="F7546">
            <v>0</v>
          </cell>
          <cell r="G7546">
            <v>0</v>
          </cell>
        </row>
        <row r="7547">
          <cell r="A7547">
            <v>36635</v>
          </cell>
          <cell r="B7547" t="str">
            <v>LIQ-GAS-TRD</v>
          </cell>
          <cell r="C7547" t="str">
            <v>OIL-NG-HDG-SPEC</v>
          </cell>
          <cell r="D7547" t="str">
            <v>P</v>
          </cell>
          <cell r="E7547">
            <v>37043</v>
          </cell>
          <cell r="F7547">
            <v>0</v>
          </cell>
          <cell r="G7547">
            <v>0</v>
          </cell>
        </row>
        <row r="7548">
          <cell r="A7548">
            <v>36635</v>
          </cell>
          <cell r="B7548" t="str">
            <v>LIQ-GAS-TRD</v>
          </cell>
          <cell r="C7548" t="str">
            <v>OIL-NG-HDG-SPEC</v>
          </cell>
          <cell r="D7548" t="str">
            <v>P</v>
          </cell>
          <cell r="E7548">
            <v>37073</v>
          </cell>
          <cell r="F7548">
            <v>0</v>
          </cell>
          <cell r="G7548">
            <v>0</v>
          </cell>
        </row>
        <row r="7549">
          <cell r="A7549">
            <v>36635</v>
          </cell>
          <cell r="B7549" t="str">
            <v>LIQ-GAS-TRD</v>
          </cell>
          <cell r="C7549" t="str">
            <v>OIL-NG-HDG-SPEC</v>
          </cell>
          <cell r="D7549" t="str">
            <v>P</v>
          </cell>
          <cell r="E7549">
            <v>37104</v>
          </cell>
          <cell r="F7549">
            <v>0</v>
          </cell>
          <cell r="G7549">
            <v>0</v>
          </cell>
        </row>
        <row r="7550">
          <cell r="A7550">
            <v>36635</v>
          </cell>
          <cell r="B7550" t="str">
            <v>LIQ-GAS-TRD</v>
          </cell>
          <cell r="C7550" t="str">
            <v>OIL-NG-HDG-SPEC</v>
          </cell>
          <cell r="D7550" t="str">
            <v>P</v>
          </cell>
          <cell r="E7550">
            <v>37135</v>
          </cell>
          <cell r="F7550">
            <v>0</v>
          </cell>
          <cell r="G7550">
            <v>0</v>
          </cell>
        </row>
        <row r="7551">
          <cell r="A7551">
            <v>36635</v>
          </cell>
          <cell r="B7551" t="str">
            <v>LIQ-GAS-TRD</v>
          </cell>
          <cell r="C7551" t="str">
            <v>OIL-NG-HDG-SPEC</v>
          </cell>
          <cell r="D7551" t="str">
            <v>P</v>
          </cell>
          <cell r="E7551">
            <v>37165</v>
          </cell>
          <cell r="F7551">
            <v>0</v>
          </cell>
          <cell r="G7551">
            <v>0</v>
          </cell>
        </row>
        <row r="7552">
          <cell r="A7552">
            <v>36635</v>
          </cell>
          <cell r="B7552" t="str">
            <v>LIQ-GAS-TRD</v>
          </cell>
          <cell r="C7552" t="str">
            <v>OIL-NG-HDG-SPEC</v>
          </cell>
          <cell r="D7552" t="str">
            <v>P</v>
          </cell>
          <cell r="E7552">
            <v>37196</v>
          </cell>
          <cell r="F7552">
            <v>0</v>
          </cell>
          <cell r="G7552">
            <v>0</v>
          </cell>
        </row>
        <row r="7553">
          <cell r="A7553">
            <v>36635</v>
          </cell>
          <cell r="B7553" t="str">
            <v>LIQ-GAS-TRD</v>
          </cell>
          <cell r="C7553" t="str">
            <v>OIL-NG-HDG-SPEC</v>
          </cell>
          <cell r="D7553" t="str">
            <v>P</v>
          </cell>
          <cell r="E7553">
            <v>37226</v>
          </cell>
          <cell r="F7553">
            <v>0</v>
          </cell>
          <cell r="G7553">
            <v>0</v>
          </cell>
        </row>
        <row r="7554">
          <cell r="A7554">
            <v>36635</v>
          </cell>
          <cell r="B7554" t="str">
            <v>LIQ-GAS-TRD</v>
          </cell>
          <cell r="C7554" t="str">
            <v>OIL-NG-HDG-SPEC</v>
          </cell>
          <cell r="D7554" t="str">
            <v>P</v>
          </cell>
          <cell r="E7554">
            <v>37257</v>
          </cell>
          <cell r="F7554">
            <v>0</v>
          </cell>
          <cell r="G7554">
            <v>0</v>
          </cell>
        </row>
        <row r="7555">
          <cell r="A7555">
            <v>36635</v>
          </cell>
          <cell r="B7555" t="str">
            <v>LIQ-GAS-TRD</v>
          </cell>
          <cell r="C7555" t="str">
            <v>OIL-NG-HDG-SPEC</v>
          </cell>
          <cell r="D7555" t="str">
            <v>P</v>
          </cell>
          <cell r="E7555">
            <v>37288</v>
          </cell>
          <cell r="F7555">
            <v>0</v>
          </cell>
          <cell r="G7555">
            <v>0</v>
          </cell>
        </row>
        <row r="7556">
          <cell r="A7556">
            <v>36635</v>
          </cell>
          <cell r="B7556" t="str">
            <v>LIQ-GAS-TRD</v>
          </cell>
          <cell r="C7556" t="str">
            <v>OIL-NG-HDG-SPEC</v>
          </cell>
          <cell r="D7556" t="str">
            <v>P</v>
          </cell>
          <cell r="E7556">
            <v>37316</v>
          </cell>
          <cell r="F7556">
            <v>0</v>
          </cell>
          <cell r="G7556">
            <v>0</v>
          </cell>
        </row>
        <row r="7557">
          <cell r="A7557">
            <v>36635</v>
          </cell>
          <cell r="B7557" t="str">
            <v>LIQ-GAS-TRD</v>
          </cell>
          <cell r="C7557" t="str">
            <v>OIL-NG-HDG-SPEC</v>
          </cell>
          <cell r="D7557" t="str">
            <v>P</v>
          </cell>
          <cell r="E7557">
            <v>37347</v>
          </cell>
          <cell r="F7557">
            <v>0</v>
          </cell>
          <cell r="G7557">
            <v>0</v>
          </cell>
        </row>
        <row r="7558">
          <cell r="A7558">
            <v>36635</v>
          </cell>
          <cell r="B7558" t="str">
            <v>LIQ-GAS-TRD</v>
          </cell>
          <cell r="C7558" t="str">
            <v>OIL-NG-HDG-SPEC</v>
          </cell>
          <cell r="D7558" t="str">
            <v>P</v>
          </cell>
          <cell r="E7558">
            <v>37377</v>
          </cell>
          <cell r="F7558">
            <v>0</v>
          </cell>
          <cell r="G7558">
            <v>0</v>
          </cell>
        </row>
        <row r="7559">
          <cell r="A7559">
            <v>36635</v>
          </cell>
          <cell r="B7559" t="str">
            <v>LIQ-GAS-TRD</v>
          </cell>
          <cell r="C7559" t="str">
            <v>OIL-NG-HDG-SPEC</v>
          </cell>
          <cell r="D7559" t="str">
            <v>P</v>
          </cell>
          <cell r="E7559">
            <v>37408</v>
          </cell>
          <cell r="F7559">
            <v>0</v>
          </cell>
          <cell r="G7559">
            <v>0</v>
          </cell>
        </row>
        <row r="7560">
          <cell r="A7560">
            <v>36635</v>
          </cell>
          <cell r="B7560" t="str">
            <v>LIQ-GAS-TRD</v>
          </cell>
          <cell r="C7560" t="str">
            <v>OIL-NG-HDG-SPEC</v>
          </cell>
          <cell r="D7560" t="str">
            <v>P</v>
          </cell>
          <cell r="E7560">
            <v>37438</v>
          </cell>
          <cell r="F7560">
            <v>0</v>
          </cell>
          <cell r="G7560">
            <v>0</v>
          </cell>
        </row>
        <row r="7561">
          <cell r="A7561">
            <v>36635</v>
          </cell>
          <cell r="B7561" t="str">
            <v>LIQ-GAS-TRD</v>
          </cell>
          <cell r="C7561" t="str">
            <v>OIL-NG-HDG-SPEC</v>
          </cell>
          <cell r="D7561" t="str">
            <v>P</v>
          </cell>
          <cell r="E7561">
            <v>37469</v>
          </cell>
          <cell r="F7561">
            <v>0</v>
          </cell>
          <cell r="G7561">
            <v>0</v>
          </cell>
        </row>
        <row r="7562">
          <cell r="A7562">
            <v>36635</v>
          </cell>
          <cell r="B7562" t="str">
            <v>LIQ-GAS-TRD</v>
          </cell>
          <cell r="C7562" t="str">
            <v>OIL-NG-HDG-SPEC</v>
          </cell>
          <cell r="D7562" t="str">
            <v>P</v>
          </cell>
          <cell r="E7562">
            <v>37500</v>
          </cell>
          <cell r="F7562">
            <v>0</v>
          </cell>
          <cell r="G7562">
            <v>0</v>
          </cell>
        </row>
        <row r="7563">
          <cell r="A7563">
            <v>36635</v>
          </cell>
          <cell r="B7563" t="str">
            <v>LIQ-GAS-TRD</v>
          </cell>
          <cell r="C7563" t="str">
            <v>OIL-NG-HDG-SPEC</v>
          </cell>
          <cell r="D7563" t="str">
            <v>P</v>
          </cell>
          <cell r="E7563">
            <v>37530</v>
          </cell>
          <cell r="F7563">
            <v>0</v>
          </cell>
          <cell r="G7563">
            <v>0</v>
          </cell>
        </row>
        <row r="7564">
          <cell r="A7564">
            <v>36635</v>
          </cell>
          <cell r="B7564" t="str">
            <v>LIQ-GAS-TRD</v>
          </cell>
          <cell r="C7564" t="str">
            <v>OIL-NG-HDG-SPEC</v>
          </cell>
          <cell r="D7564" t="str">
            <v>P</v>
          </cell>
          <cell r="E7564">
            <v>37561</v>
          </cell>
          <cell r="F7564">
            <v>0</v>
          </cell>
          <cell r="G7564">
            <v>0</v>
          </cell>
        </row>
        <row r="7565">
          <cell r="A7565">
            <v>36635</v>
          </cell>
          <cell r="B7565" t="str">
            <v>LIQ-GAS-TRD</v>
          </cell>
          <cell r="C7565" t="str">
            <v>OIL-NG-HDG-SPEC</v>
          </cell>
          <cell r="D7565" t="str">
            <v>P</v>
          </cell>
          <cell r="E7565">
            <v>37591</v>
          </cell>
          <cell r="F7565">
            <v>0</v>
          </cell>
          <cell r="G7565">
            <v>0</v>
          </cell>
        </row>
        <row r="7566">
          <cell r="A7566">
            <v>36635</v>
          </cell>
          <cell r="B7566" t="str">
            <v>LIQ-GAS-TRD</v>
          </cell>
          <cell r="C7566" t="str">
            <v>OIL-NG-HDG-SPEC</v>
          </cell>
          <cell r="D7566" t="str">
            <v>P</v>
          </cell>
          <cell r="E7566">
            <v>37622</v>
          </cell>
          <cell r="F7566">
            <v>0</v>
          </cell>
          <cell r="G7566">
            <v>0</v>
          </cell>
        </row>
        <row r="7567">
          <cell r="A7567">
            <v>36635</v>
          </cell>
          <cell r="B7567" t="str">
            <v>LIQ-GAS-TRD</v>
          </cell>
          <cell r="C7567" t="str">
            <v>OIL-NG-HDG-SPEC</v>
          </cell>
          <cell r="D7567" t="str">
            <v>P</v>
          </cell>
          <cell r="E7567">
            <v>37653</v>
          </cell>
          <cell r="F7567">
            <v>0</v>
          </cell>
          <cell r="G7567">
            <v>0</v>
          </cell>
        </row>
        <row r="7568">
          <cell r="A7568">
            <v>36635</v>
          </cell>
          <cell r="B7568" t="str">
            <v>LIQ-GAS-TRD</v>
          </cell>
          <cell r="C7568" t="str">
            <v>OIL-NG-HDG-SPEC</v>
          </cell>
          <cell r="D7568" t="str">
            <v>P</v>
          </cell>
          <cell r="E7568">
            <v>37681</v>
          </cell>
          <cell r="F7568">
            <v>0</v>
          </cell>
          <cell r="G7568">
            <v>0</v>
          </cell>
        </row>
        <row r="7569">
          <cell r="A7569">
            <v>36635</v>
          </cell>
          <cell r="B7569" t="str">
            <v>LIQ-GAS-TRD</v>
          </cell>
          <cell r="C7569" t="str">
            <v>OIL-NG-HDG-SPEC</v>
          </cell>
          <cell r="D7569" t="str">
            <v>P</v>
          </cell>
          <cell r="E7569">
            <v>37712</v>
          </cell>
          <cell r="F7569">
            <v>0</v>
          </cell>
          <cell r="G7569">
            <v>0</v>
          </cell>
        </row>
        <row r="7570">
          <cell r="A7570">
            <v>36635</v>
          </cell>
          <cell r="B7570" t="str">
            <v>LIQ-GAS-TRD</v>
          </cell>
          <cell r="C7570" t="str">
            <v>OIL-NG-HDG-SPEC</v>
          </cell>
          <cell r="D7570" t="str">
            <v>P</v>
          </cell>
          <cell r="E7570">
            <v>37742</v>
          </cell>
          <cell r="F7570">
            <v>0</v>
          </cell>
          <cell r="G7570">
            <v>0</v>
          </cell>
        </row>
        <row r="7571">
          <cell r="A7571">
            <v>36635</v>
          </cell>
          <cell r="B7571" t="str">
            <v>LIQ-GAS-TRD</v>
          </cell>
          <cell r="C7571" t="str">
            <v>OIL-NG-HDG-SPEC</v>
          </cell>
          <cell r="D7571" t="str">
            <v>P</v>
          </cell>
          <cell r="E7571">
            <v>37773</v>
          </cell>
          <cell r="F7571">
            <v>0</v>
          </cell>
          <cell r="G7571">
            <v>0</v>
          </cell>
        </row>
        <row r="7572">
          <cell r="A7572">
            <v>36635</v>
          </cell>
          <cell r="B7572" t="str">
            <v>LIQ-GAS-TRD</v>
          </cell>
          <cell r="C7572" t="str">
            <v>OIL-NG-HDG-SPEC</v>
          </cell>
          <cell r="D7572" t="str">
            <v>P</v>
          </cell>
          <cell r="E7572">
            <v>37803</v>
          </cell>
          <cell r="F7572">
            <v>0</v>
          </cell>
          <cell r="G7572">
            <v>0</v>
          </cell>
        </row>
        <row r="7573">
          <cell r="A7573">
            <v>36635</v>
          </cell>
          <cell r="B7573" t="str">
            <v>LIQ-GAS-TRD</v>
          </cell>
          <cell r="C7573" t="str">
            <v>OIL-NG-HDG-SPEC</v>
          </cell>
          <cell r="D7573" t="str">
            <v>P</v>
          </cell>
          <cell r="E7573">
            <v>37834</v>
          </cell>
          <cell r="F7573">
            <v>0</v>
          </cell>
          <cell r="G7573">
            <v>0</v>
          </cell>
        </row>
        <row r="7574">
          <cell r="A7574">
            <v>36635</v>
          </cell>
          <cell r="B7574" t="str">
            <v>LIQ-GAS-TRD</v>
          </cell>
          <cell r="C7574" t="str">
            <v>OIL-NG-HDG-SPEC</v>
          </cell>
          <cell r="D7574" t="str">
            <v>P</v>
          </cell>
          <cell r="E7574">
            <v>37865</v>
          </cell>
          <cell r="F7574">
            <v>0</v>
          </cell>
          <cell r="G7574">
            <v>0</v>
          </cell>
        </row>
        <row r="7575">
          <cell r="A7575">
            <v>36635</v>
          </cell>
          <cell r="B7575" t="str">
            <v>LIQ-GAS-TRD</v>
          </cell>
          <cell r="C7575" t="str">
            <v>OIL-NG-HDG-SPEC</v>
          </cell>
          <cell r="D7575" t="str">
            <v>P</v>
          </cell>
          <cell r="E7575">
            <v>37895</v>
          </cell>
          <cell r="F7575">
            <v>0</v>
          </cell>
          <cell r="G7575">
            <v>0</v>
          </cell>
        </row>
        <row r="7576">
          <cell r="A7576">
            <v>36635</v>
          </cell>
          <cell r="B7576" t="str">
            <v>LIQ-GAS-TRD</v>
          </cell>
          <cell r="C7576" t="str">
            <v>OIL-NG-HDG-SPEC</v>
          </cell>
          <cell r="D7576" t="str">
            <v>P</v>
          </cell>
          <cell r="E7576">
            <v>37926</v>
          </cell>
          <cell r="F7576">
            <v>0</v>
          </cell>
          <cell r="G7576">
            <v>0</v>
          </cell>
        </row>
        <row r="7577">
          <cell r="A7577">
            <v>36635</v>
          </cell>
          <cell r="B7577" t="str">
            <v>LIQ-GAS-TRD</v>
          </cell>
          <cell r="C7577" t="str">
            <v>OIL-NG-HDG-SPEC</v>
          </cell>
          <cell r="D7577" t="str">
            <v>P</v>
          </cell>
          <cell r="E7577">
            <v>37956</v>
          </cell>
          <cell r="F7577">
            <v>0</v>
          </cell>
          <cell r="G7577">
            <v>0</v>
          </cell>
        </row>
        <row r="7578">
          <cell r="A7578">
            <v>36635</v>
          </cell>
          <cell r="B7578" t="str">
            <v>LIQ-GAS-TRD</v>
          </cell>
          <cell r="C7578" t="str">
            <v>OIL-NG-HDG-SPEC</v>
          </cell>
          <cell r="D7578" t="str">
            <v>P</v>
          </cell>
          <cell r="E7578">
            <v>37987</v>
          </cell>
          <cell r="F7578">
            <v>0</v>
          </cell>
          <cell r="G7578">
            <v>0</v>
          </cell>
        </row>
        <row r="7579">
          <cell r="A7579">
            <v>36635</v>
          </cell>
          <cell r="B7579" t="str">
            <v>LIQ-GAS-TRD</v>
          </cell>
          <cell r="C7579" t="str">
            <v>OIL-NG-HDG-SPEC</v>
          </cell>
          <cell r="D7579" t="str">
            <v>P</v>
          </cell>
          <cell r="E7579">
            <v>38018</v>
          </cell>
          <cell r="F7579">
            <v>0</v>
          </cell>
          <cell r="G7579">
            <v>0</v>
          </cell>
        </row>
        <row r="7580">
          <cell r="A7580">
            <v>36635</v>
          </cell>
          <cell r="B7580" t="str">
            <v>LIQ-GAS-TRD</v>
          </cell>
          <cell r="C7580" t="str">
            <v>OIL-NG-HDG-SPEC</v>
          </cell>
          <cell r="D7580" t="str">
            <v>P</v>
          </cell>
          <cell r="E7580">
            <v>38047</v>
          </cell>
          <cell r="F7580">
            <v>0</v>
          </cell>
          <cell r="G7580">
            <v>0</v>
          </cell>
        </row>
        <row r="7581">
          <cell r="A7581">
            <v>36635</v>
          </cell>
          <cell r="B7581" t="str">
            <v>LIQ-GAS-TRD</v>
          </cell>
          <cell r="C7581" t="str">
            <v>OIL-NG-HDG-SPEC</v>
          </cell>
          <cell r="D7581" t="str">
            <v>P</v>
          </cell>
          <cell r="E7581">
            <v>38078</v>
          </cell>
          <cell r="F7581">
            <v>0</v>
          </cell>
          <cell r="G7581">
            <v>0</v>
          </cell>
        </row>
        <row r="7582">
          <cell r="A7582">
            <v>36635</v>
          </cell>
          <cell r="B7582" t="str">
            <v>LIQ-GAS-TRD</v>
          </cell>
          <cell r="C7582" t="str">
            <v>OIL-NG-HDG-SPEC</v>
          </cell>
          <cell r="D7582" t="str">
            <v>P</v>
          </cell>
          <cell r="E7582">
            <v>38108</v>
          </cell>
          <cell r="F7582">
            <v>0</v>
          </cell>
          <cell r="G7582">
            <v>0</v>
          </cell>
        </row>
        <row r="7583">
          <cell r="A7583">
            <v>36635</v>
          </cell>
          <cell r="B7583" t="str">
            <v>LIQ-GAS-TRD</v>
          </cell>
          <cell r="C7583" t="str">
            <v>OIL-NG-HDG-SPEC</v>
          </cell>
          <cell r="D7583" t="str">
            <v>P</v>
          </cell>
          <cell r="E7583">
            <v>38139</v>
          </cell>
          <cell r="F7583">
            <v>0</v>
          </cell>
          <cell r="G7583">
            <v>0</v>
          </cell>
        </row>
        <row r="7584">
          <cell r="A7584">
            <v>36635</v>
          </cell>
          <cell r="B7584" t="str">
            <v>LIQ-GAS-TRD</v>
          </cell>
          <cell r="C7584" t="str">
            <v>OIL-NG-HDG-SPEC</v>
          </cell>
          <cell r="D7584" t="str">
            <v>P</v>
          </cell>
          <cell r="E7584">
            <v>38169</v>
          </cell>
          <cell r="F7584">
            <v>0</v>
          </cell>
          <cell r="G7584">
            <v>0</v>
          </cell>
        </row>
        <row r="7585">
          <cell r="A7585">
            <v>36635</v>
          </cell>
          <cell r="B7585" t="str">
            <v>LIQ-GAS-TRD</v>
          </cell>
          <cell r="C7585" t="str">
            <v>OIL-NG-HDG-SPEC</v>
          </cell>
          <cell r="D7585" t="str">
            <v>P</v>
          </cell>
          <cell r="E7585">
            <v>38200</v>
          </cell>
          <cell r="F7585">
            <v>0</v>
          </cell>
          <cell r="G7585">
            <v>0</v>
          </cell>
        </row>
        <row r="7586">
          <cell r="A7586">
            <v>36635</v>
          </cell>
          <cell r="B7586" t="str">
            <v>LIQ-GAS-TRD</v>
          </cell>
          <cell r="C7586" t="str">
            <v>OIL-NG-HDG-SPEC</v>
          </cell>
          <cell r="D7586" t="str">
            <v>P</v>
          </cell>
          <cell r="E7586">
            <v>38231</v>
          </cell>
          <cell r="F7586">
            <v>0</v>
          </cell>
          <cell r="G7586">
            <v>0</v>
          </cell>
        </row>
        <row r="7587">
          <cell r="A7587">
            <v>36635</v>
          </cell>
          <cell r="B7587" t="str">
            <v>LIQ-GAS-TRD</v>
          </cell>
          <cell r="C7587" t="str">
            <v>OIL-NG-HDG-SPEC</v>
          </cell>
          <cell r="D7587" t="str">
            <v>P</v>
          </cell>
          <cell r="E7587">
            <v>38261</v>
          </cell>
          <cell r="F7587">
            <v>0</v>
          </cell>
          <cell r="G7587">
            <v>0</v>
          </cell>
        </row>
        <row r="7588">
          <cell r="A7588">
            <v>36635</v>
          </cell>
          <cell r="B7588" t="str">
            <v>LIQ-GAS-TRD</v>
          </cell>
          <cell r="C7588" t="str">
            <v>OIL-NG-HDG-SPEC</v>
          </cell>
          <cell r="D7588" t="str">
            <v>P</v>
          </cell>
          <cell r="E7588">
            <v>38292</v>
          </cell>
          <cell r="F7588">
            <v>0</v>
          </cell>
          <cell r="G7588">
            <v>0</v>
          </cell>
        </row>
        <row r="7589">
          <cell r="A7589">
            <v>36635</v>
          </cell>
          <cell r="B7589" t="str">
            <v>LIQ-GAS-TRD</v>
          </cell>
          <cell r="C7589" t="str">
            <v>OIL-NG-HDG-SPEC</v>
          </cell>
          <cell r="D7589" t="str">
            <v>P</v>
          </cell>
          <cell r="E7589">
            <v>38322</v>
          </cell>
          <cell r="F7589">
            <v>0</v>
          </cell>
          <cell r="G7589">
            <v>0</v>
          </cell>
        </row>
        <row r="7590">
          <cell r="A7590">
            <v>36635</v>
          </cell>
          <cell r="B7590" t="str">
            <v>LIQ-GAS-TRD</v>
          </cell>
          <cell r="C7590" t="str">
            <v>OIL-NG-HDG-SPEC</v>
          </cell>
          <cell r="D7590" t="str">
            <v>P</v>
          </cell>
          <cell r="E7590">
            <v>38353</v>
          </cell>
          <cell r="F7590">
            <v>0</v>
          </cell>
          <cell r="G7590">
            <v>0</v>
          </cell>
        </row>
        <row r="7591">
          <cell r="A7591">
            <v>36635</v>
          </cell>
          <cell r="B7591" t="str">
            <v>LIQ-GAS-TRD</v>
          </cell>
          <cell r="C7591" t="str">
            <v>OIL-NG-HDG-SPEC</v>
          </cell>
          <cell r="D7591" t="str">
            <v>P</v>
          </cell>
          <cell r="E7591">
            <v>38384</v>
          </cell>
          <cell r="F7591">
            <v>0</v>
          </cell>
          <cell r="G7591">
            <v>0</v>
          </cell>
        </row>
        <row r="7592">
          <cell r="A7592">
            <v>36635</v>
          </cell>
          <cell r="B7592" t="str">
            <v>LIQ-GAS-TRD</v>
          </cell>
          <cell r="C7592" t="str">
            <v>OIL-NG-HDG-SPEC</v>
          </cell>
          <cell r="D7592" t="str">
            <v>P</v>
          </cell>
          <cell r="E7592">
            <v>38412</v>
          </cell>
          <cell r="F7592">
            <v>0</v>
          </cell>
          <cell r="G7592">
            <v>0</v>
          </cell>
        </row>
        <row r="7593">
          <cell r="A7593">
            <v>36635</v>
          </cell>
          <cell r="B7593" t="str">
            <v>LIQ-GAS-TRD</v>
          </cell>
          <cell r="C7593" t="str">
            <v>OIL-NG-HDG-SPEC</v>
          </cell>
          <cell r="D7593" t="str">
            <v>P</v>
          </cell>
          <cell r="E7593">
            <v>38443</v>
          </cell>
          <cell r="F7593">
            <v>0</v>
          </cell>
          <cell r="G7593">
            <v>0</v>
          </cell>
        </row>
        <row r="7594">
          <cell r="A7594">
            <v>36635</v>
          </cell>
          <cell r="B7594" t="str">
            <v>LIQ-GAS-TRD</v>
          </cell>
          <cell r="C7594" t="str">
            <v>OIL-NG-HDG-SPEC</v>
          </cell>
          <cell r="D7594" t="str">
            <v>P</v>
          </cell>
          <cell r="E7594">
            <v>38473</v>
          </cell>
          <cell r="F7594">
            <v>0</v>
          </cell>
          <cell r="G7594">
            <v>0</v>
          </cell>
        </row>
        <row r="7595">
          <cell r="A7595">
            <v>36635</v>
          </cell>
          <cell r="B7595" t="str">
            <v>LIQ-GAS-TRD</v>
          </cell>
          <cell r="C7595" t="str">
            <v>OIL-NG-HDG-SPEC</v>
          </cell>
          <cell r="D7595" t="str">
            <v>P</v>
          </cell>
          <cell r="E7595">
            <v>38504</v>
          </cell>
          <cell r="F7595">
            <v>0</v>
          </cell>
          <cell r="G7595">
            <v>0</v>
          </cell>
        </row>
        <row r="7596">
          <cell r="A7596">
            <v>36635</v>
          </cell>
          <cell r="B7596" t="str">
            <v>LIQ-GAS-TRD</v>
          </cell>
          <cell r="C7596" t="str">
            <v>OIL-NG-HDG-SPEC</v>
          </cell>
          <cell r="D7596" t="str">
            <v>P</v>
          </cell>
          <cell r="E7596">
            <v>38534</v>
          </cell>
          <cell r="F7596">
            <v>0</v>
          </cell>
          <cell r="G7596">
            <v>0</v>
          </cell>
        </row>
        <row r="7597">
          <cell r="A7597">
            <v>36635</v>
          </cell>
          <cell r="B7597" t="str">
            <v>LIQ-GAS-TRD</v>
          </cell>
          <cell r="C7597" t="str">
            <v>OIL-NG-HDG-SPEC</v>
          </cell>
          <cell r="D7597" t="str">
            <v>P</v>
          </cell>
          <cell r="E7597">
            <v>38565</v>
          </cell>
          <cell r="F7597">
            <v>0</v>
          </cell>
          <cell r="G7597">
            <v>0</v>
          </cell>
        </row>
        <row r="7598">
          <cell r="A7598">
            <v>36635</v>
          </cell>
          <cell r="B7598" t="str">
            <v>LIQ-GAS-TRD</v>
          </cell>
          <cell r="C7598" t="str">
            <v>OIL-NG-HDG-SPEC</v>
          </cell>
          <cell r="D7598" t="str">
            <v>P</v>
          </cell>
          <cell r="E7598">
            <v>38596</v>
          </cell>
          <cell r="F7598">
            <v>0</v>
          </cell>
          <cell r="G7598">
            <v>0</v>
          </cell>
        </row>
        <row r="7599">
          <cell r="A7599">
            <v>36635</v>
          </cell>
          <cell r="B7599" t="str">
            <v>LIQ-GAS-TRD</v>
          </cell>
          <cell r="C7599" t="str">
            <v>OIL-NG-HDG-SPEC</v>
          </cell>
          <cell r="D7599" t="str">
            <v>P</v>
          </cell>
          <cell r="E7599">
            <v>38626</v>
          </cell>
          <cell r="F7599">
            <v>0</v>
          </cell>
          <cell r="G7599">
            <v>0</v>
          </cell>
        </row>
        <row r="7600">
          <cell r="A7600">
            <v>36635</v>
          </cell>
          <cell r="B7600" t="str">
            <v>LIQ-GAS-TRD</v>
          </cell>
          <cell r="C7600" t="str">
            <v>OIL-NG-HDG-SPEC</v>
          </cell>
          <cell r="D7600" t="str">
            <v>P</v>
          </cell>
          <cell r="E7600">
            <v>38657</v>
          </cell>
          <cell r="F7600">
            <v>0</v>
          </cell>
          <cell r="G7600">
            <v>0</v>
          </cell>
        </row>
        <row r="7601">
          <cell r="A7601">
            <v>36635</v>
          </cell>
          <cell r="B7601" t="str">
            <v>LIQ-GAS-TRD</v>
          </cell>
          <cell r="C7601" t="str">
            <v>OIL-NG-HDG-SPEC</v>
          </cell>
          <cell r="D7601" t="str">
            <v>P</v>
          </cell>
          <cell r="E7601">
            <v>38687</v>
          </cell>
          <cell r="F7601">
            <v>0</v>
          </cell>
          <cell r="G7601">
            <v>0</v>
          </cell>
        </row>
        <row r="7602">
          <cell r="A7602">
            <v>36635</v>
          </cell>
          <cell r="B7602" t="str">
            <v>LIQ-GAS-TRD</v>
          </cell>
          <cell r="C7602" t="str">
            <v>OIL-NG-HDG-SPEC</v>
          </cell>
          <cell r="D7602" t="str">
            <v>P</v>
          </cell>
          <cell r="E7602">
            <v>38718</v>
          </cell>
          <cell r="F7602">
            <v>0</v>
          </cell>
          <cell r="G7602">
            <v>0</v>
          </cell>
        </row>
        <row r="7603">
          <cell r="A7603">
            <v>36635</v>
          </cell>
          <cell r="B7603" t="str">
            <v>LIQ-GAS-TRD</v>
          </cell>
          <cell r="C7603" t="str">
            <v>OIL-NG-HDG-SPEC</v>
          </cell>
          <cell r="D7603" t="str">
            <v>P</v>
          </cell>
          <cell r="E7603">
            <v>38749</v>
          </cell>
          <cell r="F7603">
            <v>0</v>
          </cell>
          <cell r="G7603">
            <v>0</v>
          </cell>
        </row>
        <row r="7604">
          <cell r="A7604">
            <v>36635</v>
          </cell>
          <cell r="B7604" t="str">
            <v>LIQ-GAS-TRD</v>
          </cell>
          <cell r="C7604" t="str">
            <v>OIL-NG-HDG-SPEC</v>
          </cell>
          <cell r="D7604" t="str">
            <v>P</v>
          </cell>
          <cell r="E7604">
            <v>38777</v>
          </cell>
          <cell r="F7604">
            <v>0</v>
          </cell>
          <cell r="G7604">
            <v>0</v>
          </cell>
        </row>
        <row r="7605">
          <cell r="A7605">
            <v>36635</v>
          </cell>
          <cell r="B7605" t="str">
            <v>LIQ-GAS-TRD</v>
          </cell>
          <cell r="C7605" t="str">
            <v>OIL-NG-HDG-SPEC</v>
          </cell>
          <cell r="D7605" t="str">
            <v>P</v>
          </cell>
          <cell r="E7605">
            <v>38808</v>
          </cell>
          <cell r="F7605">
            <v>0</v>
          </cell>
          <cell r="G7605">
            <v>0</v>
          </cell>
        </row>
        <row r="7606">
          <cell r="A7606">
            <v>36635</v>
          </cell>
          <cell r="B7606" t="str">
            <v>LIQ-GAS-TRD</v>
          </cell>
          <cell r="C7606" t="str">
            <v>OIL-NG-HDG-SPEC</v>
          </cell>
          <cell r="D7606" t="str">
            <v>P</v>
          </cell>
          <cell r="E7606">
            <v>38838</v>
          </cell>
          <cell r="F7606">
            <v>0</v>
          </cell>
          <cell r="G7606">
            <v>0</v>
          </cell>
        </row>
        <row r="7607">
          <cell r="A7607">
            <v>36635</v>
          </cell>
          <cell r="B7607" t="str">
            <v>LIQ-GAS-TRD</v>
          </cell>
          <cell r="C7607" t="str">
            <v>OIL-NG-HDG-SPEC</v>
          </cell>
          <cell r="D7607" t="str">
            <v>P</v>
          </cell>
          <cell r="E7607">
            <v>38869</v>
          </cell>
          <cell r="F7607">
            <v>0</v>
          </cell>
          <cell r="G7607">
            <v>0</v>
          </cell>
        </row>
        <row r="7608">
          <cell r="A7608">
            <v>36635</v>
          </cell>
          <cell r="B7608" t="str">
            <v>LIQ-GAS-TRD</v>
          </cell>
          <cell r="C7608" t="str">
            <v>OIL-NG-HDG-SPEC</v>
          </cell>
          <cell r="D7608" t="str">
            <v>P</v>
          </cell>
          <cell r="E7608">
            <v>38899</v>
          </cell>
          <cell r="F7608">
            <v>0</v>
          </cell>
          <cell r="G7608">
            <v>0</v>
          </cell>
        </row>
        <row r="7609">
          <cell r="A7609">
            <v>36635</v>
          </cell>
          <cell r="B7609" t="str">
            <v>LIQ-GAS-TRD</v>
          </cell>
          <cell r="C7609" t="str">
            <v>OIL-NG-HDG-SPEC</v>
          </cell>
          <cell r="D7609" t="str">
            <v>P</v>
          </cell>
          <cell r="E7609">
            <v>38930</v>
          </cell>
          <cell r="F7609">
            <v>0</v>
          </cell>
          <cell r="G7609">
            <v>0</v>
          </cell>
        </row>
        <row r="7610">
          <cell r="A7610">
            <v>36635</v>
          </cell>
          <cell r="B7610" t="str">
            <v>LIQ-GAS-TRD</v>
          </cell>
          <cell r="C7610" t="str">
            <v>OIL-NG-HDG-SPEC</v>
          </cell>
          <cell r="D7610" t="str">
            <v>P</v>
          </cell>
          <cell r="E7610">
            <v>38961</v>
          </cell>
          <cell r="F7610">
            <v>0</v>
          </cell>
          <cell r="G7610">
            <v>0</v>
          </cell>
        </row>
        <row r="7611">
          <cell r="A7611">
            <v>36635</v>
          </cell>
          <cell r="B7611" t="str">
            <v>LIQ-GAS-TRD</v>
          </cell>
          <cell r="C7611" t="str">
            <v>OIL-NG-HDG-SPEC</v>
          </cell>
          <cell r="D7611" t="str">
            <v>P</v>
          </cell>
          <cell r="E7611">
            <v>38991</v>
          </cell>
          <cell r="F7611">
            <v>0</v>
          </cell>
          <cell r="G7611">
            <v>0</v>
          </cell>
        </row>
        <row r="7612">
          <cell r="A7612">
            <v>36635</v>
          </cell>
          <cell r="B7612" t="str">
            <v>LIQ-GAS-TRD</v>
          </cell>
          <cell r="C7612" t="str">
            <v>OIL-NG-HDG-SPEC</v>
          </cell>
          <cell r="D7612" t="str">
            <v>P</v>
          </cell>
          <cell r="E7612">
            <v>39022</v>
          </cell>
          <cell r="F7612">
            <v>0</v>
          </cell>
          <cell r="G7612">
            <v>0</v>
          </cell>
        </row>
        <row r="7613">
          <cell r="A7613">
            <v>36635</v>
          </cell>
          <cell r="B7613" t="str">
            <v>LIQ-GAS-TRD</v>
          </cell>
          <cell r="C7613" t="str">
            <v>OIL-NG-HDG-SPEC</v>
          </cell>
          <cell r="D7613" t="str">
            <v>P</v>
          </cell>
          <cell r="E7613">
            <v>39052</v>
          </cell>
          <cell r="F7613">
            <v>0</v>
          </cell>
          <cell r="G7613">
            <v>0</v>
          </cell>
        </row>
        <row r="7614">
          <cell r="A7614">
            <v>36635</v>
          </cell>
          <cell r="B7614" t="str">
            <v>LIQ-GAS-TRD</v>
          </cell>
          <cell r="C7614" t="str">
            <v>OIL-NG-HDG-SPEC</v>
          </cell>
          <cell r="D7614" t="str">
            <v>P</v>
          </cell>
          <cell r="E7614">
            <v>39083</v>
          </cell>
          <cell r="F7614">
            <v>0</v>
          </cell>
          <cell r="G7614">
            <v>0</v>
          </cell>
        </row>
        <row r="7615">
          <cell r="A7615">
            <v>36635</v>
          </cell>
          <cell r="B7615" t="str">
            <v>LIQ-GAS-TRD</v>
          </cell>
          <cell r="C7615" t="str">
            <v>OIL-NG-HDG-SPEC</v>
          </cell>
          <cell r="D7615" t="str">
            <v>P</v>
          </cell>
          <cell r="E7615">
            <v>39114</v>
          </cell>
          <cell r="F7615">
            <v>0</v>
          </cell>
          <cell r="G7615">
            <v>0</v>
          </cell>
        </row>
        <row r="7616">
          <cell r="A7616">
            <v>36635</v>
          </cell>
          <cell r="B7616" t="str">
            <v>LIQ-GAS-TRD</v>
          </cell>
          <cell r="C7616" t="str">
            <v>OIL-NG-HDG-SPEC</v>
          </cell>
          <cell r="D7616" t="str">
            <v>P</v>
          </cell>
          <cell r="E7616">
            <v>39142</v>
          </cell>
          <cell r="F7616">
            <v>0</v>
          </cell>
          <cell r="G7616">
            <v>0</v>
          </cell>
        </row>
        <row r="7617">
          <cell r="A7617">
            <v>36635</v>
          </cell>
          <cell r="B7617" t="str">
            <v>LIQ-GAS-TRD</v>
          </cell>
          <cell r="C7617" t="str">
            <v>OIL-NG-HDG-SPEC</v>
          </cell>
          <cell r="D7617" t="str">
            <v>P</v>
          </cell>
          <cell r="E7617">
            <v>39173</v>
          </cell>
          <cell r="F7617">
            <v>0</v>
          </cell>
          <cell r="G7617">
            <v>0</v>
          </cell>
        </row>
        <row r="7618">
          <cell r="A7618">
            <v>36635</v>
          </cell>
          <cell r="B7618" t="str">
            <v>LIQ-GAS-TRD</v>
          </cell>
          <cell r="C7618" t="str">
            <v>OIL-NG-HDG-SPEC</v>
          </cell>
          <cell r="D7618" t="str">
            <v>P</v>
          </cell>
          <cell r="E7618">
            <v>39203</v>
          </cell>
          <cell r="F7618">
            <v>0</v>
          </cell>
          <cell r="G7618">
            <v>0</v>
          </cell>
        </row>
        <row r="7619">
          <cell r="A7619">
            <v>36635</v>
          </cell>
          <cell r="B7619" t="str">
            <v>LIQ-GAS-TRD</v>
          </cell>
          <cell r="C7619" t="str">
            <v>OIL-NG-HDG-SPEC</v>
          </cell>
          <cell r="D7619" t="str">
            <v>P</v>
          </cell>
          <cell r="E7619">
            <v>39234</v>
          </cell>
          <cell r="F7619">
            <v>0</v>
          </cell>
          <cell r="G7619">
            <v>0</v>
          </cell>
        </row>
        <row r="7620">
          <cell r="A7620">
            <v>36635</v>
          </cell>
          <cell r="B7620" t="str">
            <v>LIQ-GAS-TRD</v>
          </cell>
          <cell r="C7620" t="str">
            <v>OIL-NG-HDG-SPEC</v>
          </cell>
          <cell r="D7620" t="str">
            <v>P</v>
          </cell>
          <cell r="E7620">
            <v>39264</v>
          </cell>
          <cell r="F7620">
            <v>0</v>
          </cell>
          <cell r="G7620">
            <v>0</v>
          </cell>
        </row>
        <row r="7621">
          <cell r="A7621">
            <v>36635</v>
          </cell>
          <cell r="B7621" t="str">
            <v>LIQ-GAS-TRD</v>
          </cell>
          <cell r="C7621" t="str">
            <v>OIL-NG-HDG-SPEC</v>
          </cell>
          <cell r="D7621" t="str">
            <v>P</v>
          </cell>
          <cell r="E7621">
            <v>39295</v>
          </cell>
          <cell r="F7621">
            <v>0</v>
          </cell>
          <cell r="G7621">
            <v>0</v>
          </cell>
        </row>
        <row r="7622">
          <cell r="A7622">
            <v>36635</v>
          </cell>
          <cell r="B7622" t="str">
            <v>LIQ-GAS-TRD</v>
          </cell>
          <cell r="C7622" t="str">
            <v>OIL-NG-HDG-SPEC</v>
          </cell>
          <cell r="D7622" t="str">
            <v>P</v>
          </cell>
          <cell r="E7622">
            <v>39326</v>
          </cell>
          <cell r="F7622">
            <v>0</v>
          </cell>
          <cell r="G7622">
            <v>0</v>
          </cell>
        </row>
        <row r="7623">
          <cell r="A7623">
            <v>36635</v>
          </cell>
          <cell r="B7623" t="str">
            <v>LIQ-GAS-TRD</v>
          </cell>
          <cell r="C7623" t="str">
            <v>OIL-NG-HDG-SPEC</v>
          </cell>
          <cell r="D7623" t="str">
            <v>P</v>
          </cell>
          <cell r="E7623">
            <v>39356</v>
          </cell>
          <cell r="F7623">
            <v>0</v>
          </cell>
          <cell r="G7623">
            <v>0</v>
          </cell>
        </row>
        <row r="7624">
          <cell r="A7624">
            <v>36635</v>
          </cell>
          <cell r="B7624" t="str">
            <v>LIQ-GAS-TRD</v>
          </cell>
          <cell r="C7624" t="str">
            <v>OIL-NG-HDG-SPEC</v>
          </cell>
          <cell r="D7624" t="str">
            <v>P</v>
          </cell>
          <cell r="E7624">
            <v>39387</v>
          </cell>
          <cell r="F7624">
            <v>0</v>
          </cell>
          <cell r="G7624">
            <v>0</v>
          </cell>
        </row>
        <row r="7625">
          <cell r="A7625">
            <v>36635</v>
          </cell>
          <cell r="B7625" t="str">
            <v>LIQ-GAS-TRD</v>
          </cell>
          <cell r="C7625" t="str">
            <v>OIL-NG-HDG-SPEC</v>
          </cell>
          <cell r="D7625" t="str">
            <v>P</v>
          </cell>
          <cell r="E7625">
            <v>39417</v>
          </cell>
          <cell r="F7625">
            <v>0</v>
          </cell>
          <cell r="G7625">
            <v>0</v>
          </cell>
        </row>
        <row r="7626">
          <cell r="A7626">
            <v>36635</v>
          </cell>
          <cell r="B7626" t="str">
            <v>LIQ-GAS-TRD</v>
          </cell>
          <cell r="C7626" t="str">
            <v>OIL-NG-HDG-SPEC</v>
          </cell>
          <cell r="D7626" t="str">
            <v>P</v>
          </cell>
          <cell r="E7626">
            <v>39448</v>
          </cell>
          <cell r="F7626">
            <v>0</v>
          </cell>
          <cell r="G7626">
            <v>0</v>
          </cell>
        </row>
        <row r="7627">
          <cell r="A7627">
            <v>36635</v>
          </cell>
          <cell r="B7627" t="str">
            <v>LIQ-GAS-TRD</v>
          </cell>
          <cell r="C7627" t="str">
            <v>OIL-NG-HDG-SPEC</v>
          </cell>
          <cell r="D7627" t="str">
            <v>P</v>
          </cell>
          <cell r="E7627">
            <v>39479</v>
          </cell>
          <cell r="F7627">
            <v>0</v>
          </cell>
          <cell r="G7627">
            <v>0</v>
          </cell>
        </row>
        <row r="7628">
          <cell r="A7628">
            <v>36635</v>
          </cell>
          <cell r="B7628" t="str">
            <v>LIQ-GAS-TRD</v>
          </cell>
          <cell r="C7628" t="str">
            <v>OIL-NG-HDG-SPEC</v>
          </cell>
          <cell r="D7628" t="str">
            <v>P</v>
          </cell>
          <cell r="E7628">
            <v>39508</v>
          </cell>
          <cell r="F7628">
            <v>0</v>
          </cell>
          <cell r="G7628">
            <v>0</v>
          </cell>
        </row>
        <row r="7629">
          <cell r="A7629">
            <v>36635</v>
          </cell>
          <cell r="B7629" t="str">
            <v>LIQ-GAS-TRD</v>
          </cell>
          <cell r="C7629" t="str">
            <v>OIL-NG-HDG-SPEC</v>
          </cell>
          <cell r="D7629" t="str">
            <v>P</v>
          </cell>
          <cell r="E7629">
            <v>39539</v>
          </cell>
          <cell r="F7629">
            <v>0</v>
          </cell>
          <cell r="G7629">
            <v>0</v>
          </cell>
        </row>
        <row r="7630">
          <cell r="A7630">
            <v>36635</v>
          </cell>
          <cell r="B7630" t="str">
            <v>LIQ-GAS-TRD</v>
          </cell>
          <cell r="C7630" t="str">
            <v>OIL-NG-HDG-SPEC</v>
          </cell>
          <cell r="D7630" t="str">
            <v>P</v>
          </cell>
          <cell r="E7630">
            <v>39569</v>
          </cell>
          <cell r="F7630">
            <v>0</v>
          </cell>
          <cell r="G7630">
            <v>0</v>
          </cell>
        </row>
        <row r="7631">
          <cell r="A7631">
            <v>36635</v>
          </cell>
          <cell r="B7631" t="str">
            <v>LIQ-GAS-TRD</v>
          </cell>
          <cell r="C7631" t="str">
            <v>OIL-NG-HDG-SPEC</v>
          </cell>
          <cell r="D7631" t="str">
            <v>P</v>
          </cell>
          <cell r="E7631">
            <v>39600</v>
          </cell>
          <cell r="F7631">
            <v>0</v>
          </cell>
          <cell r="G7631">
            <v>0</v>
          </cell>
        </row>
        <row r="7632">
          <cell r="A7632">
            <v>36635</v>
          </cell>
          <cell r="B7632" t="str">
            <v>LIQ-GAS-TRD</v>
          </cell>
          <cell r="C7632" t="str">
            <v>OIL-NG-HDG-SPEC</v>
          </cell>
          <cell r="D7632" t="str">
            <v>P</v>
          </cell>
          <cell r="E7632">
            <v>39630</v>
          </cell>
          <cell r="F7632">
            <v>0</v>
          </cell>
          <cell r="G7632">
            <v>0</v>
          </cell>
        </row>
        <row r="7633">
          <cell r="A7633">
            <v>36635</v>
          </cell>
          <cell r="B7633" t="str">
            <v>LIQ-GAS-TRD</v>
          </cell>
          <cell r="C7633" t="str">
            <v>OIL-NG-HDG-SPEC</v>
          </cell>
          <cell r="D7633" t="str">
            <v>P</v>
          </cell>
          <cell r="E7633">
            <v>39661</v>
          </cell>
          <cell r="F7633">
            <v>0</v>
          </cell>
          <cell r="G7633">
            <v>0</v>
          </cell>
        </row>
        <row r="7634">
          <cell r="A7634">
            <v>36635</v>
          </cell>
          <cell r="B7634" t="str">
            <v>LIQ-GAS-TRD</v>
          </cell>
          <cell r="C7634" t="str">
            <v>OIL-NG-HDG-SPEC</v>
          </cell>
          <cell r="D7634" t="str">
            <v>P</v>
          </cell>
          <cell r="E7634">
            <v>39692</v>
          </cell>
          <cell r="F7634">
            <v>0</v>
          </cell>
          <cell r="G7634">
            <v>0</v>
          </cell>
        </row>
        <row r="7635">
          <cell r="A7635">
            <v>36635</v>
          </cell>
          <cell r="B7635" t="str">
            <v>LIQ-GAS-TRD</v>
          </cell>
          <cell r="C7635" t="str">
            <v>OIL-NG-HDG-SPEC</v>
          </cell>
          <cell r="D7635" t="str">
            <v>P</v>
          </cell>
          <cell r="E7635">
            <v>39722</v>
          </cell>
          <cell r="F7635">
            <v>0</v>
          </cell>
          <cell r="G7635">
            <v>0</v>
          </cell>
        </row>
        <row r="7636">
          <cell r="A7636">
            <v>36635</v>
          </cell>
          <cell r="B7636" t="str">
            <v>LIQ-GAS-TRD</v>
          </cell>
          <cell r="C7636" t="str">
            <v>OIL-NG-HDG-SPEC</v>
          </cell>
          <cell r="D7636" t="str">
            <v>P</v>
          </cell>
          <cell r="E7636">
            <v>39753</v>
          </cell>
          <cell r="F7636">
            <v>0</v>
          </cell>
          <cell r="G7636">
            <v>0</v>
          </cell>
        </row>
        <row r="7637">
          <cell r="A7637">
            <v>36635</v>
          </cell>
          <cell r="B7637" t="str">
            <v>LIQ-GAS-TRD</v>
          </cell>
          <cell r="C7637" t="str">
            <v>OIL-NG-HDG-SPEC</v>
          </cell>
          <cell r="D7637" t="str">
            <v>P</v>
          </cell>
          <cell r="E7637">
            <v>39783</v>
          </cell>
          <cell r="F7637">
            <v>0</v>
          </cell>
          <cell r="G7637">
            <v>0</v>
          </cell>
        </row>
        <row r="7638">
          <cell r="A7638">
            <v>36635</v>
          </cell>
          <cell r="B7638" t="str">
            <v>LIQ-GAS-TRD</v>
          </cell>
          <cell r="C7638" t="str">
            <v>OIL-NG-HDG-SPEC</v>
          </cell>
          <cell r="D7638" t="str">
            <v>P</v>
          </cell>
          <cell r="E7638">
            <v>39814</v>
          </cell>
          <cell r="F7638">
            <v>0</v>
          </cell>
          <cell r="G7638">
            <v>0</v>
          </cell>
        </row>
        <row r="7639">
          <cell r="A7639">
            <v>36635</v>
          </cell>
          <cell r="B7639" t="str">
            <v>LIQ-GAS-TRD</v>
          </cell>
          <cell r="C7639" t="str">
            <v>OIL-NG-HDG-SPEC</v>
          </cell>
          <cell r="D7639" t="str">
            <v>P</v>
          </cell>
          <cell r="E7639">
            <v>39845</v>
          </cell>
          <cell r="F7639">
            <v>0</v>
          </cell>
          <cell r="G7639">
            <v>0</v>
          </cell>
        </row>
        <row r="7640">
          <cell r="A7640">
            <v>36635</v>
          </cell>
          <cell r="B7640" t="str">
            <v>LIQ-GAS-TRD</v>
          </cell>
          <cell r="C7640" t="str">
            <v>OIL-NG-HDG-SPEC</v>
          </cell>
          <cell r="D7640" t="str">
            <v>P</v>
          </cell>
          <cell r="E7640">
            <v>39873</v>
          </cell>
          <cell r="F7640">
            <v>0</v>
          </cell>
          <cell r="G7640">
            <v>0</v>
          </cell>
        </row>
        <row r="7641">
          <cell r="A7641">
            <v>36635</v>
          </cell>
          <cell r="B7641" t="str">
            <v>LIQ-GAS-TRD</v>
          </cell>
          <cell r="C7641" t="str">
            <v>OIL-NG-HDG-SPEC</v>
          </cell>
          <cell r="D7641" t="str">
            <v>P</v>
          </cell>
          <cell r="E7641">
            <v>39904</v>
          </cell>
          <cell r="F7641">
            <v>0</v>
          </cell>
          <cell r="G7641">
            <v>0</v>
          </cell>
        </row>
        <row r="7642">
          <cell r="A7642">
            <v>36635</v>
          </cell>
          <cell r="B7642" t="str">
            <v>LIQ-GAS-TRD</v>
          </cell>
          <cell r="C7642" t="str">
            <v>OIL-NG-HDG-SPEC</v>
          </cell>
          <cell r="D7642" t="str">
            <v>P</v>
          </cell>
          <cell r="E7642">
            <v>39934</v>
          </cell>
          <cell r="F7642">
            <v>0</v>
          </cell>
          <cell r="G7642">
            <v>0</v>
          </cell>
        </row>
        <row r="7643">
          <cell r="A7643">
            <v>36635</v>
          </cell>
          <cell r="B7643" t="str">
            <v>LIQ-GAS-TRD</v>
          </cell>
          <cell r="C7643" t="str">
            <v>OIL-NG-HDG-SPEC</v>
          </cell>
          <cell r="D7643" t="str">
            <v>P</v>
          </cell>
          <cell r="E7643">
            <v>39965</v>
          </cell>
          <cell r="F7643">
            <v>0</v>
          </cell>
          <cell r="G7643">
            <v>0</v>
          </cell>
        </row>
        <row r="7644">
          <cell r="A7644">
            <v>36635</v>
          </cell>
          <cell r="B7644" t="str">
            <v>LIQ-GAS-TRD</v>
          </cell>
          <cell r="C7644" t="str">
            <v>OIL-NG-HDG-SPEC</v>
          </cell>
          <cell r="D7644" t="str">
            <v>P</v>
          </cell>
          <cell r="E7644">
            <v>39995</v>
          </cell>
          <cell r="F7644">
            <v>0</v>
          </cell>
          <cell r="G7644">
            <v>0</v>
          </cell>
        </row>
        <row r="7645">
          <cell r="A7645">
            <v>36635</v>
          </cell>
          <cell r="B7645" t="str">
            <v>LIQ-GAS-TRD</v>
          </cell>
          <cell r="C7645" t="str">
            <v>OIL-NG-HDG-SPEC</v>
          </cell>
          <cell r="D7645" t="str">
            <v>P</v>
          </cell>
          <cell r="E7645">
            <v>40026</v>
          </cell>
          <cell r="F7645">
            <v>0</v>
          </cell>
          <cell r="G7645">
            <v>0</v>
          </cell>
        </row>
        <row r="7646">
          <cell r="A7646">
            <v>36635</v>
          </cell>
          <cell r="B7646" t="str">
            <v>LIQ-GAS-TRD</v>
          </cell>
          <cell r="C7646" t="str">
            <v>OIL-NG-HDG-SPEC</v>
          </cell>
          <cell r="D7646" t="str">
            <v>P</v>
          </cell>
          <cell r="E7646">
            <v>40057</v>
          </cell>
          <cell r="F7646">
            <v>0</v>
          </cell>
          <cell r="G7646">
            <v>0</v>
          </cell>
        </row>
        <row r="7647">
          <cell r="A7647">
            <v>36635</v>
          </cell>
          <cell r="B7647" t="str">
            <v>LIQ-GAS-TRD</v>
          </cell>
          <cell r="C7647" t="str">
            <v>OIL-NG-HDG-SPEC</v>
          </cell>
          <cell r="D7647" t="str">
            <v>P</v>
          </cell>
          <cell r="E7647">
            <v>40087</v>
          </cell>
          <cell r="F7647">
            <v>0</v>
          </cell>
          <cell r="G7647">
            <v>0</v>
          </cell>
        </row>
        <row r="7648">
          <cell r="A7648">
            <v>36635</v>
          </cell>
          <cell r="B7648" t="str">
            <v>LIQ-GAS-TRD</v>
          </cell>
          <cell r="C7648" t="str">
            <v>OIL-NG-HDG-SPEC</v>
          </cell>
          <cell r="D7648" t="str">
            <v>P</v>
          </cell>
          <cell r="E7648">
            <v>40118</v>
          </cell>
          <cell r="F7648">
            <v>0</v>
          </cell>
          <cell r="G7648">
            <v>0</v>
          </cell>
        </row>
        <row r="7649">
          <cell r="A7649">
            <v>36635</v>
          </cell>
          <cell r="B7649" t="str">
            <v>LIQ-GAS-TRD</v>
          </cell>
          <cell r="C7649" t="str">
            <v>OIL-NG-HDG-SPEC</v>
          </cell>
          <cell r="D7649" t="str">
            <v>P</v>
          </cell>
          <cell r="E7649">
            <v>40148</v>
          </cell>
          <cell r="F7649">
            <v>0</v>
          </cell>
          <cell r="G7649">
            <v>0</v>
          </cell>
        </row>
        <row r="7731">
          <cell r="A7731" t="str">
            <v>EFF_DT</v>
          </cell>
          <cell r="B7731" t="str">
            <v>PORTFOLIO_ID</v>
          </cell>
          <cell r="C7731" t="str">
            <v>BENCHMARK_ID</v>
          </cell>
          <cell r="D7731" t="str">
            <v>BOOK_ID</v>
          </cell>
          <cell r="E7731" t="str">
            <v>BOOK_TYPE_CD</v>
          </cell>
          <cell r="F7731" t="str">
            <v>BOOK_FLAG</v>
          </cell>
          <cell r="G7731" t="str">
            <v>PR_CRV_CD</v>
          </cell>
          <cell r="H7731" t="str">
            <v>TO_DATE(TO_CHAR(REF_DT,'MM-YYYY'),'MM-YYYY')</v>
          </cell>
          <cell r="I7731" t="str">
            <v>ROUND(SUM(PV_POSITION),0)</v>
          </cell>
          <cell r="J7731" t="str">
            <v>ROUND(SUM(BENCHMARK_QTY),0)</v>
          </cell>
        </row>
        <row r="7732">
          <cell r="A7732">
            <v>36641</v>
          </cell>
          <cell r="B7732" t="str">
            <v>FT-CANADA</v>
          </cell>
          <cell r="C7732" t="str">
            <v>NG-NYMEX</v>
          </cell>
          <cell r="D7732" t="str">
            <v>FT-CAND-EGSC-A-PRC</v>
          </cell>
          <cell r="E7732" t="str">
            <v>P</v>
          </cell>
          <cell r="G7732" t="str">
            <v>NG</v>
          </cell>
          <cell r="H7732">
            <v>36647</v>
          </cell>
          <cell r="I7732">
            <v>0</v>
          </cell>
          <cell r="J7732">
            <v>0</v>
          </cell>
        </row>
        <row r="7733">
          <cell r="A7733">
            <v>36641</v>
          </cell>
          <cell r="B7733" t="str">
            <v>FT-CANADA</v>
          </cell>
          <cell r="C7733" t="str">
            <v>NG-NYMEX</v>
          </cell>
          <cell r="D7733" t="str">
            <v>FT-CAND-EGSC-A-PRC</v>
          </cell>
          <cell r="E7733" t="str">
            <v>P</v>
          </cell>
          <cell r="G7733" t="str">
            <v>NG</v>
          </cell>
          <cell r="H7733">
            <v>36678</v>
          </cell>
          <cell r="I7733">
            <v>15473</v>
          </cell>
          <cell r="J7733">
            <v>15473</v>
          </cell>
        </row>
        <row r="7734">
          <cell r="A7734">
            <v>36641</v>
          </cell>
          <cell r="B7734" t="str">
            <v>FT-CANADA</v>
          </cell>
          <cell r="C7734" t="str">
            <v>NG-NYMEX</v>
          </cell>
          <cell r="D7734" t="str">
            <v>FT-CAND-EGSC-A-PRC</v>
          </cell>
          <cell r="E7734" t="str">
            <v>P</v>
          </cell>
          <cell r="G7734" t="str">
            <v>NG</v>
          </cell>
          <cell r="H7734">
            <v>36708</v>
          </cell>
          <cell r="I7734">
            <v>62306</v>
          </cell>
          <cell r="J7734">
            <v>62306</v>
          </cell>
        </row>
        <row r="7735">
          <cell r="A7735">
            <v>36641</v>
          </cell>
          <cell r="B7735" t="str">
            <v>FT-CANADA</v>
          </cell>
          <cell r="C7735" t="str">
            <v>NG-NYMEX</v>
          </cell>
          <cell r="D7735" t="str">
            <v>FT-CAND-EGSC-A-PRC</v>
          </cell>
          <cell r="E7735" t="str">
            <v>P</v>
          </cell>
          <cell r="G7735" t="str">
            <v>NG</v>
          </cell>
          <cell r="H7735">
            <v>36739</v>
          </cell>
          <cell r="I7735">
            <v>100982</v>
          </cell>
          <cell r="J7735">
            <v>100982</v>
          </cell>
        </row>
        <row r="7736">
          <cell r="A7736">
            <v>36641</v>
          </cell>
          <cell r="B7736" t="str">
            <v>FT-CANADA</v>
          </cell>
          <cell r="C7736" t="str">
            <v>NG-NYMEX</v>
          </cell>
          <cell r="D7736" t="str">
            <v>FT-CAND-EGSC-A-PRC</v>
          </cell>
          <cell r="E7736" t="str">
            <v>P</v>
          </cell>
          <cell r="G7736" t="str">
            <v>NG</v>
          </cell>
          <cell r="H7736">
            <v>36770</v>
          </cell>
          <cell r="I7736">
            <v>128413</v>
          </cell>
          <cell r="J7736">
            <v>128413</v>
          </cell>
        </row>
        <row r="7737">
          <cell r="A7737">
            <v>36641</v>
          </cell>
          <cell r="B7737" t="str">
            <v>FT-CANADA</v>
          </cell>
          <cell r="C7737" t="str">
            <v>NG-NYMEX</v>
          </cell>
          <cell r="D7737" t="str">
            <v>FT-CAND-EGSC-A-PRC</v>
          </cell>
          <cell r="E7737" t="str">
            <v>P</v>
          </cell>
          <cell r="G7737" t="str">
            <v>NG</v>
          </cell>
          <cell r="H7737">
            <v>36800</v>
          </cell>
          <cell r="I7737">
            <v>148236</v>
          </cell>
          <cell r="J7737">
            <v>148236</v>
          </cell>
        </row>
        <row r="7738">
          <cell r="A7738">
            <v>36641</v>
          </cell>
          <cell r="B7738" t="str">
            <v>FT-CANADA</v>
          </cell>
          <cell r="C7738" t="str">
            <v>NG-NYMEX</v>
          </cell>
          <cell r="D7738" t="str">
            <v>FT-CAND-EGSC-A-PRC</v>
          </cell>
          <cell r="E7738" t="str">
            <v>P</v>
          </cell>
          <cell r="G7738" t="str">
            <v>NG</v>
          </cell>
          <cell r="H7738">
            <v>36831</v>
          </cell>
          <cell r="I7738">
            <v>137379</v>
          </cell>
          <cell r="J7738">
            <v>137379</v>
          </cell>
        </row>
        <row r="7739">
          <cell r="A7739">
            <v>36641</v>
          </cell>
          <cell r="B7739" t="str">
            <v>FT-CANADA</v>
          </cell>
          <cell r="C7739" t="str">
            <v>NG-NYMEX</v>
          </cell>
          <cell r="D7739" t="str">
            <v>FT-CAND-EGSC-A-PRC</v>
          </cell>
          <cell r="E7739" t="str">
            <v>P</v>
          </cell>
          <cell r="G7739" t="str">
            <v>NG</v>
          </cell>
          <cell r="H7739">
            <v>36861</v>
          </cell>
          <cell r="I7739">
            <v>134800</v>
          </cell>
          <cell r="J7739">
            <v>134800</v>
          </cell>
        </row>
        <row r="7740">
          <cell r="A7740">
            <v>36641</v>
          </cell>
          <cell r="B7740" t="str">
            <v>FT-CANADA</v>
          </cell>
          <cell r="C7740" t="str">
            <v>NG-NYMEX</v>
          </cell>
          <cell r="D7740" t="str">
            <v>FT-CAND-EGSC-A-PRC</v>
          </cell>
          <cell r="E7740" t="str">
            <v>P</v>
          </cell>
          <cell r="G7740" t="str">
            <v>NG</v>
          </cell>
          <cell r="H7740">
            <v>36892</v>
          </cell>
          <cell r="I7740">
            <v>141406</v>
          </cell>
          <cell r="J7740">
            <v>141406</v>
          </cell>
        </row>
        <row r="7741">
          <cell r="A7741">
            <v>36641</v>
          </cell>
          <cell r="B7741" t="str">
            <v>FT-CANADA</v>
          </cell>
          <cell r="C7741" t="str">
            <v>NG-NYMEX</v>
          </cell>
          <cell r="D7741" t="str">
            <v>FT-CAND-EGSC-A-PRC</v>
          </cell>
          <cell r="E7741" t="str">
            <v>P</v>
          </cell>
          <cell r="G7741" t="str">
            <v>NG</v>
          </cell>
          <cell r="H7741">
            <v>36923</v>
          </cell>
          <cell r="I7741">
            <v>160422</v>
          </cell>
          <cell r="J7741">
            <v>160422</v>
          </cell>
        </row>
        <row r="7742">
          <cell r="A7742">
            <v>36641</v>
          </cell>
          <cell r="B7742" t="str">
            <v>FT-CANADA</v>
          </cell>
          <cell r="C7742" t="str">
            <v>NG-NYMEX</v>
          </cell>
          <cell r="D7742" t="str">
            <v>FT-CAND-EGSC-A-PRC</v>
          </cell>
          <cell r="E7742" t="str">
            <v>P</v>
          </cell>
          <cell r="G7742" t="str">
            <v>NG</v>
          </cell>
          <cell r="H7742">
            <v>36951</v>
          </cell>
          <cell r="I7742">
            <v>208122</v>
          </cell>
          <cell r="J7742">
            <v>208122</v>
          </cell>
        </row>
        <row r="7743">
          <cell r="A7743">
            <v>36641</v>
          </cell>
          <cell r="B7743" t="str">
            <v>FT-CANADA</v>
          </cell>
          <cell r="C7743" t="str">
            <v>NG-NYMEX</v>
          </cell>
          <cell r="D7743" t="str">
            <v>FT-CAND-EGSC-A-PRC</v>
          </cell>
          <cell r="E7743" t="str">
            <v>P</v>
          </cell>
          <cell r="G7743" t="str">
            <v>NG</v>
          </cell>
          <cell r="H7743">
            <v>36982</v>
          </cell>
          <cell r="I7743">
            <v>226629</v>
          </cell>
          <cell r="J7743">
            <v>226629</v>
          </cell>
        </row>
        <row r="7744">
          <cell r="A7744">
            <v>36641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CGPR-AECO/BASIS</v>
          </cell>
          <cell r="H7744">
            <v>36647</v>
          </cell>
          <cell r="I7744">
            <v>700145</v>
          </cell>
          <cell r="J7744">
            <v>-140029</v>
          </cell>
        </row>
        <row r="7745">
          <cell r="A7745">
            <v>36641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CGPR-AECO/BASIS</v>
          </cell>
          <cell r="H7745">
            <v>36678</v>
          </cell>
          <cell r="I7745">
            <v>3375407</v>
          </cell>
          <cell r="J7745">
            <v>-675081</v>
          </cell>
        </row>
        <row r="7746">
          <cell r="A7746">
            <v>36641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CGPR-AECO/BASIS</v>
          </cell>
          <cell r="H7746">
            <v>36708</v>
          </cell>
          <cell r="I7746">
            <v>5330060</v>
          </cell>
          <cell r="J7746">
            <v>-1066012</v>
          </cell>
        </row>
        <row r="7747">
          <cell r="A7747">
            <v>36641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CGPR-AECO/BASIS</v>
          </cell>
          <cell r="H7747">
            <v>36739</v>
          </cell>
          <cell r="I7747">
            <v>5444339</v>
          </cell>
          <cell r="J7747">
            <v>-1088868</v>
          </cell>
        </row>
        <row r="7748">
          <cell r="A7748">
            <v>36641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CGPR-AECO/BASIS</v>
          </cell>
          <cell r="H7748">
            <v>36770</v>
          </cell>
          <cell r="I7748">
            <v>3547299</v>
          </cell>
          <cell r="J7748">
            <v>-709460</v>
          </cell>
        </row>
        <row r="7749">
          <cell r="A7749">
            <v>36641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CGPR-AECO/BASIS</v>
          </cell>
          <cell r="H7749">
            <v>36800</v>
          </cell>
          <cell r="I7749">
            <v>4690351</v>
          </cell>
          <cell r="J7749">
            <v>-938070</v>
          </cell>
        </row>
        <row r="7750">
          <cell r="A7750">
            <v>36641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CGPR-AECO/BASIS</v>
          </cell>
          <cell r="H7750">
            <v>36831</v>
          </cell>
          <cell r="I7750">
            <v>4120831</v>
          </cell>
          <cell r="J7750">
            <v>-824166</v>
          </cell>
        </row>
        <row r="7751">
          <cell r="A7751">
            <v>36641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CGPR-AECO/BASIS</v>
          </cell>
          <cell r="H7751">
            <v>36861</v>
          </cell>
          <cell r="I7751">
            <v>4462405</v>
          </cell>
          <cell r="J7751">
            <v>-892481</v>
          </cell>
        </row>
        <row r="7752">
          <cell r="A7752">
            <v>36641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CGPR-AECO/BASIS</v>
          </cell>
          <cell r="H7752">
            <v>36892</v>
          </cell>
          <cell r="I7752">
            <v>4241969</v>
          </cell>
          <cell r="J7752">
            <v>-848394</v>
          </cell>
        </row>
        <row r="7753">
          <cell r="A7753">
            <v>36641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CGPR-AECO/BASIS</v>
          </cell>
          <cell r="H7753">
            <v>36923</v>
          </cell>
          <cell r="I7753">
            <v>3728889</v>
          </cell>
          <cell r="J7753">
            <v>-745778</v>
          </cell>
        </row>
        <row r="7754">
          <cell r="A7754">
            <v>36641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CGPR-AECO/BASIS</v>
          </cell>
          <cell r="H7754">
            <v>36951</v>
          </cell>
          <cell r="I7754">
            <v>4579012</v>
          </cell>
          <cell r="J7754">
            <v>-915802</v>
          </cell>
        </row>
        <row r="7755">
          <cell r="A7755">
            <v>36641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CGPR-AECO/BASIS</v>
          </cell>
          <cell r="H7755">
            <v>36982</v>
          </cell>
          <cell r="I7755">
            <v>188562</v>
          </cell>
          <cell r="J7755">
            <v>-37712</v>
          </cell>
        </row>
        <row r="7756">
          <cell r="A7756">
            <v>36641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CGPR-AECO/BASIS</v>
          </cell>
          <cell r="H7756">
            <v>37012</v>
          </cell>
          <cell r="I7756">
            <v>1564999</v>
          </cell>
          <cell r="J7756">
            <v>-313000</v>
          </cell>
        </row>
        <row r="7757">
          <cell r="A7757">
            <v>36641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CGPR-AECO/BASIS</v>
          </cell>
          <cell r="H7757">
            <v>37043</v>
          </cell>
          <cell r="I7757">
            <v>1505349</v>
          </cell>
          <cell r="J7757">
            <v>-301070</v>
          </cell>
        </row>
        <row r="7758">
          <cell r="A7758">
            <v>36641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CGPR-AECO/BASIS</v>
          </cell>
          <cell r="H7758">
            <v>37073</v>
          </cell>
          <cell r="I7758">
            <v>1533541</v>
          </cell>
          <cell r="J7758">
            <v>-306708</v>
          </cell>
        </row>
        <row r="7759">
          <cell r="A7759">
            <v>36641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CGPR-AECO/BASIS</v>
          </cell>
          <cell r="H7759">
            <v>37104</v>
          </cell>
          <cell r="I7759">
            <v>1524238</v>
          </cell>
          <cell r="J7759">
            <v>-304848</v>
          </cell>
        </row>
        <row r="7760">
          <cell r="A7760">
            <v>36641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CGPR-AECO/BASIS</v>
          </cell>
          <cell r="H7760">
            <v>37135</v>
          </cell>
          <cell r="I7760">
            <v>1466072</v>
          </cell>
          <cell r="J7760">
            <v>-293214</v>
          </cell>
        </row>
        <row r="7761">
          <cell r="A7761">
            <v>36641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CGPR-AECO/BASIS</v>
          </cell>
          <cell r="H7761">
            <v>37165</v>
          </cell>
          <cell r="I7761">
            <v>1505990</v>
          </cell>
          <cell r="J7761">
            <v>-301198</v>
          </cell>
        </row>
        <row r="7762">
          <cell r="A7762">
            <v>36641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CGPR-AECO/BASIS</v>
          </cell>
          <cell r="H7762">
            <v>37196</v>
          </cell>
          <cell r="I7762">
            <v>113485</v>
          </cell>
          <cell r="J7762">
            <v>0</v>
          </cell>
        </row>
        <row r="7763">
          <cell r="A7763">
            <v>36641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CGPR-AECO/BASIS</v>
          </cell>
          <cell r="H7763">
            <v>37226</v>
          </cell>
          <cell r="I7763">
            <v>102460</v>
          </cell>
          <cell r="J7763">
            <v>0</v>
          </cell>
        </row>
        <row r="7764">
          <cell r="A7764">
            <v>36641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CGPR-AECO/BASIS</v>
          </cell>
          <cell r="H7764">
            <v>37257</v>
          </cell>
          <cell r="I7764">
            <v>-14668</v>
          </cell>
          <cell r="J7764">
            <v>0</v>
          </cell>
        </row>
        <row r="7765">
          <cell r="A7765">
            <v>36641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CGPR-AECO/BASIS</v>
          </cell>
          <cell r="H7765">
            <v>37288</v>
          </cell>
          <cell r="I7765">
            <v>-13167</v>
          </cell>
          <cell r="J7765">
            <v>0</v>
          </cell>
        </row>
        <row r="7766">
          <cell r="A7766">
            <v>36641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CGPR-AECO/BASIS</v>
          </cell>
          <cell r="H7766">
            <v>37316</v>
          </cell>
          <cell r="I7766">
            <v>-14496</v>
          </cell>
          <cell r="J7766">
            <v>0</v>
          </cell>
        </row>
        <row r="7767">
          <cell r="A7767">
            <v>36641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CGPR-AECO/BASIS</v>
          </cell>
          <cell r="H7767">
            <v>37347</v>
          </cell>
          <cell r="I7767">
            <v>-385808</v>
          </cell>
          <cell r="J7767">
            <v>0</v>
          </cell>
        </row>
        <row r="7768">
          <cell r="A7768">
            <v>36641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CGPR-AECO/BASIS</v>
          </cell>
          <cell r="H7768">
            <v>37377</v>
          </cell>
          <cell r="I7768">
            <v>-396326</v>
          </cell>
          <cell r="J7768">
            <v>0</v>
          </cell>
        </row>
        <row r="7769">
          <cell r="A7769">
            <v>36641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CGPR-AECO/BASIS</v>
          </cell>
          <cell r="H7769">
            <v>37408</v>
          </cell>
          <cell r="I7769">
            <v>-381210</v>
          </cell>
          <cell r="J7769">
            <v>0</v>
          </cell>
        </row>
        <row r="7770">
          <cell r="A7770">
            <v>36641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CGPR-AECO/BASIS</v>
          </cell>
          <cell r="H7770">
            <v>37438</v>
          </cell>
          <cell r="I7770">
            <v>-391601</v>
          </cell>
          <cell r="J7770">
            <v>0</v>
          </cell>
        </row>
        <row r="7771">
          <cell r="A7771">
            <v>36641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CGPR-AECO/BASIS</v>
          </cell>
          <cell r="H7771">
            <v>37469</v>
          </cell>
          <cell r="I7771">
            <v>-389230</v>
          </cell>
          <cell r="J7771">
            <v>0</v>
          </cell>
        </row>
        <row r="7772">
          <cell r="A7772">
            <v>36641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CGPR-AECO/BASIS</v>
          </cell>
          <cell r="H7772">
            <v>37500</v>
          </cell>
          <cell r="I7772">
            <v>-374391</v>
          </cell>
          <cell r="J7772">
            <v>0</v>
          </cell>
        </row>
        <row r="7773">
          <cell r="A7773">
            <v>36641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CGPR-AECO/BASIS</v>
          </cell>
          <cell r="H7773">
            <v>37530</v>
          </cell>
          <cell r="I7773">
            <v>-384603</v>
          </cell>
          <cell r="J7773">
            <v>0</v>
          </cell>
        </row>
        <row r="7774">
          <cell r="A7774">
            <v>36641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CGPR-AECO/BASIS</v>
          </cell>
          <cell r="H7774">
            <v>37561</v>
          </cell>
          <cell r="I7774">
            <v>-2198857</v>
          </cell>
          <cell r="J7774">
            <v>0</v>
          </cell>
        </row>
        <row r="7775">
          <cell r="A7775">
            <v>36641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CGPR-AECO/BASIS</v>
          </cell>
          <cell r="H7775">
            <v>37591</v>
          </cell>
          <cell r="I7775">
            <v>-2258849</v>
          </cell>
          <cell r="J7775">
            <v>0</v>
          </cell>
        </row>
        <row r="7776">
          <cell r="A7776">
            <v>36641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CGPR-AECO/BASIS</v>
          </cell>
          <cell r="H7776">
            <v>37622</v>
          </cell>
          <cell r="I7776">
            <v>-2245159</v>
          </cell>
          <cell r="J7776">
            <v>0</v>
          </cell>
        </row>
        <row r="7777">
          <cell r="A7777">
            <v>36641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CGPR-AECO/BASIS</v>
          </cell>
          <cell r="H7777">
            <v>37653</v>
          </cell>
          <cell r="I7777">
            <v>-2015570</v>
          </cell>
          <cell r="J7777">
            <v>0</v>
          </cell>
        </row>
        <row r="7778">
          <cell r="A7778">
            <v>36641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CGPR-AECO/BASIS</v>
          </cell>
          <cell r="H7778">
            <v>37681</v>
          </cell>
          <cell r="I7778">
            <v>-2219267</v>
          </cell>
          <cell r="J7778">
            <v>0</v>
          </cell>
        </row>
        <row r="7779">
          <cell r="A7779">
            <v>36641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CGPR-AECO/BASIS</v>
          </cell>
          <cell r="H7779">
            <v>37712</v>
          </cell>
          <cell r="I7779">
            <v>-2134668</v>
          </cell>
          <cell r="J7779">
            <v>0</v>
          </cell>
        </row>
        <row r="7780">
          <cell r="A7780">
            <v>36641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CGPR-AECO/BASIS</v>
          </cell>
          <cell r="H7780">
            <v>37742</v>
          </cell>
          <cell r="I7780">
            <v>-2192964</v>
          </cell>
          <cell r="J7780">
            <v>0</v>
          </cell>
        </row>
        <row r="7781">
          <cell r="A7781">
            <v>36641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CGPR-AECO/BASIS</v>
          </cell>
          <cell r="H7781">
            <v>37773</v>
          </cell>
          <cell r="I7781">
            <v>-2109435</v>
          </cell>
          <cell r="J7781">
            <v>0</v>
          </cell>
        </row>
        <row r="7782">
          <cell r="A7782">
            <v>36641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CGPR-AECO/BASIS</v>
          </cell>
          <cell r="H7782">
            <v>37803</v>
          </cell>
          <cell r="I7782">
            <v>-2167030</v>
          </cell>
          <cell r="J7782">
            <v>0</v>
          </cell>
        </row>
        <row r="7783">
          <cell r="A7783">
            <v>36641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CGPR-AECO/BASIS</v>
          </cell>
          <cell r="H7783">
            <v>37834</v>
          </cell>
          <cell r="I7783">
            <v>-2153956</v>
          </cell>
          <cell r="J7783">
            <v>0</v>
          </cell>
        </row>
        <row r="7784">
          <cell r="A7784">
            <v>36641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CGPR-AECO/BASIS</v>
          </cell>
          <cell r="H7784">
            <v>37865</v>
          </cell>
          <cell r="I7784">
            <v>-2071891</v>
          </cell>
          <cell r="J7784">
            <v>0</v>
          </cell>
        </row>
        <row r="7785">
          <cell r="A7785">
            <v>36641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CGPR-AECO/BASIS</v>
          </cell>
          <cell r="H7785">
            <v>37895</v>
          </cell>
          <cell r="I7785">
            <v>-2128449</v>
          </cell>
          <cell r="J7785">
            <v>0</v>
          </cell>
        </row>
        <row r="7786">
          <cell r="A7786">
            <v>36641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CGPR-AECO/BASIS</v>
          </cell>
          <cell r="H7786">
            <v>37926</v>
          </cell>
          <cell r="I7786">
            <v>-272557</v>
          </cell>
          <cell r="J7786">
            <v>0</v>
          </cell>
        </row>
        <row r="7787">
          <cell r="A7787">
            <v>36641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CGPR-AECO/BASIS</v>
          </cell>
          <cell r="H7787">
            <v>37956</v>
          </cell>
          <cell r="I7787">
            <v>-279998</v>
          </cell>
          <cell r="J7787">
            <v>0</v>
          </cell>
        </row>
        <row r="7788">
          <cell r="A7788">
            <v>36641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CGPR-AECO/BASIS</v>
          </cell>
          <cell r="H7788">
            <v>37987</v>
          </cell>
          <cell r="I7788">
            <v>-278303</v>
          </cell>
          <cell r="J7788">
            <v>0</v>
          </cell>
        </row>
        <row r="7789">
          <cell r="A7789">
            <v>36641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CGPR-AECO/BASIS</v>
          </cell>
          <cell r="H7789">
            <v>38018</v>
          </cell>
          <cell r="I7789">
            <v>-258767</v>
          </cell>
          <cell r="J7789">
            <v>0</v>
          </cell>
        </row>
        <row r="7790">
          <cell r="A7790">
            <v>36641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CGPR-AECO/BASIS</v>
          </cell>
          <cell r="H7790">
            <v>38047</v>
          </cell>
          <cell r="I7790">
            <v>-275041</v>
          </cell>
          <cell r="J7790">
            <v>0</v>
          </cell>
        </row>
        <row r="7791">
          <cell r="A7791">
            <v>36641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CGPR-AECO/BASIS</v>
          </cell>
          <cell r="H7791">
            <v>38078</v>
          </cell>
          <cell r="I7791">
            <v>-264551</v>
          </cell>
          <cell r="J7791">
            <v>0</v>
          </cell>
        </row>
        <row r="7792">
          <cell r="A7792">
            <v>36641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CGPR-AECO/BASIS</v>
          </cell>
          <cell r="H7792">
            <v>38108</v>
          </cell>
          <cell r="I7792">
            <v>-271761</v>
          </cell>
          <cell r="J7792">
            <v>0</v>
          </cell>
        </row>
        <row r="7793">
          <cell r="A7793">
            <v>36641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CGPR-AECO/BASIS</v>
          </cell>
          <cell r="H7793">
            <v>38139</v>
          </cell>
          <cell r="I7793">
            <v>-261395</v>
          </cell>
          <cell r="J7793">
            <v>0</v>
          </cell>
        </row>
        <row r="7794">
          <cell r="A7794">
            <v>36641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CGPR-AECO/BASIS</v>
          </cell>
          <cell r="H7794">
            <v>38169</v>
          </cell>
          <cell r="I7794">
            <v>-268518</v>
          </cell>
          <cell r="J7794">
            <v>0</v>
          </cell>
        </row>
        <row r="7795">
          <cell r="A7795">
            <v>36641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CGPR-AECO/BASIS</v>
          </cell>
          <cell r="H7795">
            <v>38200</v>
          </cell>
          <cell r="I7795">
            <v>-266883</v>
          </cell>
          <cell r="J7795">
            <v>0</v>
          </cell>
        </row>
        <row r="7796">
          <cell r="A7796">
            <v>36641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CGPR-AECO/BASIS</v>
          </cell>
          <cell r="H7796">
            <v>38231</v>
          </cell>
          <cell r="I7796">
            <v>-256700</v>
          </cell>
          <cell r="J7796">
            <v>0</v>
          </cell>
        </row>
        <row r="7797">
          <cell r="A7797">
            <v>36641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CGPR-AECO/BASIS</v>
          </cell>
          <cell r="H7797">
            <v>38261</v>
          </cell>
          <cell r="I7797">
            <v>-263692</v>
          </cell>
          <cell r="J7797">
            <v>0</v>
          </cell>
        </row>
        <row r="7798">
          <cell r="A7798">
            <v>36641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CGPR-AECO/BASIS</v>
          </cell>
          <cell r="H7798">
            <v>38292</v>
          </cell>
          <cell r="I7798">
            <v>688401</v>
          </cell>
          <cell r="J7798">
            <v>0</v>
          </cell>
        </row>
        <row r="7799">
          <cell r="A7799">
            <v>36641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CGPR-AECO/BASIS</v>
          </cell>
          <cell r="H7799">
            <v>38322</v>
          </cell>
          <cell r="I7799">
            <v>707146</v>
          </cell>
          <cell r="J7799">
            <v>0</v>
          </cell>
        </row>
        <row r="7800">
          <cell r="A7800">
            <v>36641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CGPR-AECO/BASIS</v>
          </cell>
          <cell r="H7800">
            <v>38353</v>
          </cell>
          <cell r="I7800">
            <v>702827</v>
          </cell>
          <cell r="J7800">
            <v>0</v>
          </cell>
        </row>
        <row r="7801">
          <cell r="A7801">
            <v>36641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CGPR-AECO/BASIS</v>
          </cell>
          <cell r="H7801">
            <v>38384</v>
          </cell>
          <cell r="I7801">
            <v>630933</v>
          </cell>
          <cell r="J7801">
            <v>0</v>
          </cell>
        </row>
        <row r="7802">
          <cell r="A7802">
            <v>36641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CGPR-AECO/BASIS</v>
          </cell>
          <cell r="H7802">
            <v>38412</v>
          </cell>
          <cell r="I7802">
            <v>694674</v>
          </cell>
          <cell r="J7802">
            <v>0</v>
          </cell>
        </row>
        <row r="7803">
          <cell r="A7803">
            <v>36641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CGPR-AECO/BASIS</v>
          </cell>
          <cell r="H7803">
            <v>38443</v>
          </cell>
          <cell r="I7803">
            <v>567992</v>
          </cell>
          <cell r="J7803">
            <v>0</v>
          </cell>
        </row>
        <row r="7804">
          <cell r="A7804">
            <v>36641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CGPR-AECO/BASIS</v>
          </cell>
          <cell r="H7804">
            <v>38473</v>
          </cell>
          <cell r="I7804">
            <v>583449</v>
          </cell>
          <cell r="J7804">
            <v>0</v>
          </cell>
        </row>
        <row r="7805">
          <cell r="A7805">
            <v>36641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CGPR-AECO/BASIS</v>
          </cell>
          <cell r="H7805">
            <v>38504</v>
          </cell>
          <cell r="I7805">
            <v>561172</v>
          </cell>
          <cell r="J7805">
            <v>0</v>
          </cell>
        </row>
        <row r="7806">
          <cell r="A7806">
            <v>36641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CGPR-AECO/BASIS</v>
          </cell>
          <cell r="H7806">
            <v>38534</v>
          </cell>
          <cell r="I7806">
            <v>576441</v>
          </cell>
          <cell r="J7806">
            <v>0</v>
          </cell>
        </row>
        <row r="7807">
          <cell r="A7807">
            <v>36641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CGPR-AECO/BASIS</v>
          </cell>
          <cell r="H7807">
            <v>38565</v>
          </cell>
          <cell r="I7807">
            <v>572909</v>
          </cell>
          <cell r="J7807">
            <v>0</v>
          </cell>
        </row>
        <row r="7808">
          <cell r="A7808">
            <v>36641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CGPR-AECO/BASIS</v>
          </cell>
          <cell r="H7808">
            <v>38596</v>
          </cell>
          <cell r="I7808">
            <v>551029</v>
          </cell>
          <cell r="J7808">
            <v>0</v>
          </cell>
        </row>
        <row r="7809">
          <cell r="A7809">
            <v>36641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CGPR-AECO/BASIS</v>
          </cell>
          <cell r="H7809">
            <v>38626</v>
          </cell>
          <cell r="I7809">
            <v>566016</v>
          </cell>
          <cell r="J7809">
            <v>0</v>
          </cell>
        </row>
        <row r="7810">
          <cell r="A7810">
            <v>36641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CGPR-AECO/BASIS</v>
          </cell>
          <cell r="H7810">
            <v>38657</v>
          </cell>
          <cell r="I7810">
            <v>505079</v>
          </cell>
          <cell r="J7810">
            <v>0</v>
          </cell>
        </row>
        <row r="7811">
          <cell r="A7811">
            <v>36641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CGPR-AECO/BASIS</v>
          </cell>
          <cell r="H7811">
            <v>38687</v>
          </cell>
          <cell r="I7811">
            <v>518813</v>
          </cell>
          <cell r="J7811">
            <v>0</v>
          </cell>
        </row>
        <row r="7812">
          <cell r="A7812">
            <v>36641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CGPR-AECO/BASIS</v>
          </cell>
          <cell r="H7812">
            <v>38718</v>
          </cell>
          <cell r="I7812">
            <v>515625</v>
          </cell>
          <cell r="J7812">
            <v>0</v>
          </cell>
        </row>
        <row r="7813">
          <cell r="A7813">
            <v>36641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CGPR-AECO/BASIS</v>
          </cell>
          <cell r="H7813">
            <v>38749</v>
          </cell>
          <cell r="I7813">
            <v>462863</v>
          </cell>
          <cell r="J7813">
            <v>0</v>
          </cell>
        </row>
        <row r="7814">
          <cell r="A7814">
            <v>36641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CGPR-AECO/BASIS</v>
          </cell>
          <cell r="H7814">
            <v>38777</v>
          </cell>
          <cell r="I7814">
            <v>509607</v>
          </cell>
          <cell r="J7814">
            <v>0</v>
          </cell>
        </row>
        <row r="7815">
          <cell r="A7815">
            <v>36641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CGPR-AECO/BASIS</v>
          </cell>
          <cell r="H7815">
            <v>38808</v>
          </cell>
          <cell r="I7815">
            <v>490133</v>
          </cell>
          <cell r="J7815">
            <v>0</v>
          </cell>
        </row>
        <row r="7816">
          <cell r="A7816">
            <v>36641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CGPR-AECO/BASIS</v>
          </cell>
          <cell r="H7816">
            <v>38838</v>
          </cell>
          <cell r="I7816">
            <v>503453</v>
          </cell>
          <cell r="J7816">
            <v>0</v>
          </cell>
        </row>
        <row r="7817">
          <cell r="A7817">
            <v>36641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CGPR-AECO/BASIS</v>
          </cell>
          <cell r="H7817">
            <v>38869</v>
          </cell>
          <cell r="I7817">
            <v>484211</v>
          </cell>
          <cell r="J7817">
            <v>0</v>
          </cell>
        </row>
        <row r="7818">
          <cell r="A7818">
            <v>36641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CGPR-AECO/BASIS</v>
          </cell>
          <cell r="H7818">
            <v>38899</v>
          </cell>
          <cell r="I7818">
            <v>497366</v>
          </cell>
          <cell r="J7818">
            <v>0</v>
          </cell>
        </row>
        <row r="7819">
          <cell r="A7819">
            <v>36641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CGPR-AECO/BASIS</v>
          </cell>
          <cell r="H7819">
            <v>38930</v>
          </cell>
          <cell r="I7819">
            <v>494298</v>
          </cell>
          <cell r="J7819">
            <v>0</v>
          </cell>
        </row>
        <row r="7820">
          <cell r="A7820">
            <v>36641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CGPR-AECO/BASIS</v>
          </cell>
          <cell r="H7820">
            <v>38961</v>
          </cell>
          <cell r="I7820">
            <v>475401</v>
          </cell>
          <cell r="J7820">
            <v>0</v>
          </cell>
        </row>
        <row r="7821">
          <cell r="A7821">
            <v>36641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CGPR-AECO/BASIS</v>
          </cell>
          <cell r="H7821">
            <v>38991</v>
          </cell>
          <cell r="I7821">
            <v>488312</v>
          </cell>
          <cell r="J7821">
            <v>0</v>
          </cell>
        </row>
        <row r="7822">
          <cell r="A7822">
            <v>36641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CGPR-AECO/BASIS</v>
          </cell>
          <cell r="H7822">
            <v>39022</v>
          </cell>
          <cell r="I7822">
            <v>220850</v>
          </cell>
          <cell r="J7822">
            <v>0</v>
          </cell>
        </row>
        <row r="7823">
          <cell r="A7823">
            <v>36641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CGPR-AECO/BASIS</v>
          </cell>
          <cell r="H7823">
            <v>39052</v>
          </cell>
          <cell r="I7823">
            <v>226846</v>
          </cell>
          <cell r="J7823">
            <v>0</v>
          </cell>
        </row>
        <row r="7824">
          <cell r="A7824">
            <v>36641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CGPR-AECO/BASIS</v>
          </cell>
          <cell r="H7824">
            <v>39083</v>
          </cell>
          <cell r="I7824">
            <v>225443</v>
          </cell>
          <cell r="J7824">
            <v>0</v>
          </cell>
        </row>
        <row r="7825">
          <cell r="A7825">
            <v>36641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CGPR-AECO/BASIS</v>
          </cell>
          <cell r="H7825">
            <v>39114</v>
          </cell>
          <cell r="I7825">
            <v>202366</v>
          </cell>
          <cell r="J7825">
            <v>0</v>
          </cell>
        </row>
        <row r="7826">
          <cell r="A7826">
            <v>36641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CGPR-AECO/BASIS</v>
          </cell>
          <cell r="H7826">
            <v>39142</v>
          </cell>
          <cell r="I7826">
            <v>222794</v>
          </cell>
          <cell r="J7826">
            <v>0</v>
          </cell>
        </row>
        <row r="7827">
          <cell r="A7827">
            <v>36641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CGPR-AECO/BASIS</v>
          </cell>
          <cell r="H7827">
            <v>39173</v>
          </cell>
          <cell r="I7827">
            <v>214272</v>
          </cell>
          <cell r="J7827">
            <v>0</v>
          </cell>
        </row>
        <row r="7828">
          <cell r="A7828">
            <v>36641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CGPR-AECO/BASIS</v>
          </cell>
          <cell r="H7828">
            <v>39203</v>
          </cell>
          <cell r="I7828">
            <v>220088</v>
          </cell>
          <cell r="J7828">
            <v>0</v>
          </cell>
        </row>
        <row r="7829">
          <cell r="A7829">
            <v>36641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CGPR-AECO/BASIS</v>
          </cell>
          <cell r="H7829">
            <v>39234</v>
          </cell>
          <cell r="I7829">
            <v>211682</v>
          </cell>
          <cell r="J7829">
            <v>0</v>
          </cell>
        </row>
        <row r="7830">
          <cell r="A7830">
            <v>36641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CGPR-AECO/BASIS</v>
          </cell>
          <cell r="H7830">
            <v>39264</v>
          </cell>
          <cell r="I7830">
            <v>217440</v>
          </cell>
          <cell r="J7830">
            <v>0</v>
          </cell>
        </row>
        <row r="7831">
          <cell r="A7831">
            <v>36641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CGPR-AECO/BASIS</v>
          </cell>
          <cell r="H7831">
            <v>39295</v>
          </cell>
          <cell r="I7831">
            <v>216106</v>
          </cell>
          <cell r="J7831">
            <v>0</v>
          </cell>
        </row>
        <row r="7832">
          <cell r="A7832">
            <v>36641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CGPR-AECO/BASIS</v>
          </cell>
          <cell r="H7832">
            <v>39326</v>
          </cell>
          <cell r="I7832">
            <v>207851</v>
          </cell>
          <cell r="J7832">
            <v>0</v>
          </cell>
        </row>
        <row r="7833">
          <cell r="A7833">
            <v>36641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CGPR-AECO/BASIS</v>
          </cell>
          <cell r="H7833">
            <v>39356</v>
          </cell>
          <cell r="I7833">
            <v>213503</v>
          </cell>
          <cell r="J7833">
            <v>0</v>
          </cell>
        </row>
        <row r="7834">
          <cell r="A7834">
            <v>36641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CGPR-AECO/BASIS</v>
          </cell>
          <cell r="H7834">
            <v>39387</v>
          </cell>
          <cell r="I7834">
            <v>-59512</v>
          </cell>
          <cell r="J7834">
            <v>0</v>
          </cell>
        </row>
        <row r="7835">
          <cell r="A7835">
            <v>36641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CGPR-AECO/BASIS</v>
          </cell>
          <cell r="H7835">
            <v>39417</v>
          </cell>
          <cell r="I7835">
            <v>-61131</v>
          </cell>
          <cell r="J7835">
            <v>0</v>
          </cell>
        </row>
        <row r="7836">
          <cell r="A7836">
            <v>36641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CGPR-AECO/BASIS</v>
          </cell>
          <cell r="H7836">
            <v>39448</v>
          </cell>
          <cell r="I7836">
            <v>-60755</v>
          </cell>
          <cell r="J7836">
            <v>0</v>
          </cell>
        </row>
        <row r="7837">
          <cell r="A7837">
            <v>36641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CGPR-AECO/BASIS</v>
          </cell>
          <cell r="H7837">
            <v>39479</v>
          </cell>
          <cell r="I7837">
            <v>-56486</v>
          </cell>
          <cell r="J7837">
            <v>0</v>
          </cell>
        </row>
        <row r="7838">
          <cell r="A7838">
            <v>36641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CGPR-AECO/BASIS</v>
          </cell>
          <cell r="H7838">
            <v>39508</v>
          </cell>
          <cell r="I7838">
            <v>-60034</v>
          </cell>
          <cell r="J7838">
            <v>0</v>
          </cell>
        </row>
        <row r="7839">
          <cell r="A7839">
            <v>36641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CGPR-AECO/BASIS</v>
          </cell>
          <cell r="H7839">
            <v>39539</v>
          </cell>
          <cell r="I7839">
            <v>-57740</v>
          </cell>
          <cell r="J7839">
            <v>0</v>
          </cell>
        </row>
        <row r="7840">
          <cell r="A7840">
            <v>36641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CGPR-AECO/BASIS</v>
          </cell>
          <cell r="H7840">
            <v>39569</v>
          </cell>
          <cell r="I7840">
            <v>-59310</v>
          </cell>
          <cell r="J7840">
            <v>0</v>
          </cell>
        </row>
        <row r="7841">
          <cell r="A7841">
            <v>36641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CGPR-AECO/BASIS</v>
          </cell>
          <cell r="H7841">
            <v>39600</v>
          </cell>
          <cell r="I7841">
            <v>-57043</v>
          </cell>
          <cell r="J7841">
            <v>0</v>
          </cell>
        </row>
        <row r="7842">
          <cell r="A7842">
            <v>36641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CGPR-AECO/BASIS</v>
          </cell>
          <cell r="H7842">
            <v>39630</v>
          </cell>
          <cell r="I7842">
            <v>-58594</v>
          </cell>
          <cell r="J7842">
            <v>0</v>
          </cell>
        </row>
        <row r="7843">
          <cell r="A7843">
            <v>36641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CGPR-AECO/BASIS</v>
          </cell>
          <cell r="H7843">
            <v>39661</v>
          </cell>
          <cell r="I7843">
            <v>-58233</v>
          </cell>
          <cell r="J7843">
            <v>0</v>
          </cell>
        </row>
        <row r="7844">
          <cell r="A7844">
            <v>36641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CGPR-AECO/BASIS</v>
          </cell>
          <cell r="H7844">
            <v>39692</v>
          </cell>
          <cell r="I7844">
            <v>-56007</v>
          </cell>
          <cell r="J7844">
            <v>0</v>
          </cell>
        </row>
        <row r="7845">
          <cell r="A7845">
            <v>36641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CGPR-AECO/BASIS</v>
          </cell>
          <cell r="H7845">
            <v>39722</v>
          </cell>
          <cell r="I7845">
            <v>-57529</v>
          </cell>
          <cell r="J7845">
            <v>0</v>
          </cell>
        </row>
        <row r="7846">
          <cell r="A7846">
            <v>36641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CGPR-AECO/BASIS</v>
          </cell>
          <cell r="H7846">
            <v>39753</v>
          </cell>
          <cell r="I7846">
            <v>-156958</v>
          </cell>
          <cell r="J7846">
            <v>0</v>
          </cell>
        </row>
        <row r="7847">
          <cell r="A7847">
            <v>36641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CGPR-AECO/BASIS</v>
          </cell>
          <cell r="H7847">
            <v>39783</v>
          </cell>
          <cell r="I7847">
            <v>-269841</v>
          </cell>
          <cell r="J7847">
            <v>0</v>
          </cell>
        </row>
        <row r="7848">
          <cell r="A7848">
            <v>36641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CGPR-AECO/BASIS</v>
          </cell>
          <cell r="H7848">
            <v>39814</v>
          </cell>
          <cell r="I7848">
            <v>92754</v>
          </cell>
          <cell r="J7848">
            <v>0</v>
          </cell>
        </row>
        <row r="7849">
          <cell r="A7849">
            <v>36641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CGPR-AECO/BASIS</v>
          </cell>
          <cell r="H7849">
            <v>39845</v>
          </cell>
          <cell r="I7849">
            <v>83261</v>
          </cell>
          <cell r="J7849">
            <v>0</v>
          </cell>
        </row>
        <row r="7850">
          <cell r="A7850">
            <v>36641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CGPR-AECO/BASIS</v>
          </cell>
          <cell r="H7850">
            <v>39873</v>
          </cell>
          <cell r="I7850">
            <v>91668</v>
          </cell>
          <cell r="J7850">
            <v>0</v>
          </cell>
        </row>
        <row r="7851">
          <cell r="A7851">
            <v>36641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CGPR-AECO/BASIS</v>
          </cell>
          <cell r="H7851">
            <v>39904</v>
          </cell>
          <cell r="I7851">
            <v>88164</v>
          </cell>
          <cell r="J7851">
            <v>0</v>
          </cell>
        </row>
        <row r="7852">
          <cell r="A7852">
            <v>36641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CGPR-AECO/BASIS</v>
          </cell>
          <cell r="H7852">
            <v>39934</v>
          </cell>
          <cell r="I7852">
            <v>90559</v>
          </cell>
          <cell r="J7852">
            <v>0</v>
          </cell>
        </row>
        <row r="7853">
          <cell r="A7853">
            <v>36641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CGPR-AECO/BASIS</v>
          </cell>
          <cell r="H7853">
            <v>39965</v>
          </cell>
          <cell r="I7853">
            <v>87096</v>
          </cell>
          <cell r="J7853">
            <v>0</v>
          </cell>
        </row>
        <row r="7854">
          <cell r="A7854">
            <v>36641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CGPR-AECO/BASIS</v>
          </cell>
          <cell r="H7854">
            <v>39995</v>
          </cell>
          <cell r="I7854">
            <v>89461</v>
          </cell>
          <cell r="J7854">
            <v>0</v>
          </cell>
        </row>
        <row r="7855">
          <cell r="A7855">
            <v>36641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CGPR-AECO/BASIS</v>
          </cell>
          <cell r="H7855">
            <v>40026</v>
          </cell>
          <cell r="I7855">
            <v>88909</v>
          </cell>
          <cell r="J7855">
            <v>0</v>
          </cell>
        </row>
        <row r="7856">
          <cell r="A7856">
            <v>36641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CGPR-AECO/BASIS</v>
          </cell>
          <cell r="H7856">
            <v>40057</v>
          </cell>
          <cell r="I7856">
            <v>85509</v>
          </cell>
          <cell r="J7856">
            <v>0</v>
          </cell>
        </row>
        <row r="7857">
          <cell r="A7857">
            <v>36641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CGPR-AECO/BASIS</v>
          </cell>
          <cell r="H7857">
            <v>40087</v>
          </cell>
          <cell r="I7857">
            <v>87831</v>
          </cell>
          <cell r="J7857">
            <v>0</v>
          </cell>
        </row>
        <row r="7858">
          <cell r="A7858">
            <v>36641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CGPR-AECO/BASIS</v>
          </cell>
          <cell r="H7858">
            <v>40118</v>
          </cell>
          <cell r="I7858">
            <v>14867</v>
          </cell>
          <cell r="J7858">
            <v>0</v>
          </cell>
        </row>
        <row r="7859">
          <cell r="A7859">
            <v>36641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CGPR-AECO/BASIS</v>
          </cell>
          <cell r="H7859">
            <v>40148</v>
          </cell>
          <cell r="I7859">
            <v>15270</v>
          </cell>
          <cell r="J7859">
            <v>0</v>
          </cell>
        </row>
        <row r="7860">
          <cell r="A7860">
            <v>36641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CGPR-AECO/BASIS</v>
          </cell>
          <cell r="H7860">
            <v>40179</v>
          </cell>
          <cell r="I7860">
            <v>15176</v>
          </cell>
          <cell r="J7860">
            <v>0</v>
          </cell>
        </row>
        <row r="7861">
          <cell r="A7861">
            <v>36641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CGPR-AECO/BASIS</v>
          </cell>
          <cell r="H7861">
            <v>40210</v>
          </cell>
          <cell r="I7861">
            <v>13622</v>
          </cell>
          <cell r="J7861">
            <v>0</v>
          </cell>
        </row>
        <row r="7862">
          <cell r="A7862">
            <v>36641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CGPR-AECO/BASIS</v>
          </cell>
          <cell r="H7862">
            <v>40238</v>
          </cell>
          <cell r="I7862">
            <v>14998</v>
          </cell>
          <cell r="J7862">
            <v>0</v>
          </cell>
        </row>
        <row r="7863">
          <cell r="A7863">
            <v>36641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CGPR-AECO/BASIS</v>
          </cell>
          <cell r="H7863">
            <v>40269</v>
          </cell>
          <cell r="I7863">
            <v>14424</v>
          </cell>
          <cell r="J7863">
            <v>0</v>
          </cell>
        </row>
        <row r="7864">
          <cell r="A7864">
            <v>36641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CGPR-AECO/BASIS</v>
          </cell>
          <cell r="H7864">
            <v>40299</v>
          </cell>
          <cell r="I7864">
            <v>14816</v>
          </cell>
          <cell r="J7864">
            <v>0</v>
          </cell>
        </row>
        <row r="7865">
          <cell r="A7865">
            <v>36641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CGPR-AECO/BASIS</v>
          </cell>
          <cell r="H7865">
            <v>40330</v>
          </cell>
          <cell r="I7865">
            <v>14251</v>
          </cell>
          <cell r="J7865">
            <v>0</v>
          </cell>
        </row>
        <row r="7866">
          <cell r="A7866">
            <v>36641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CGPR-AECO/BASIS</v>
          </cell>
          <cell r="H7866">
            <v>40360</v>
          </cell>
          <cell r="I7866">
            <v>14639</v>
          </cell>
          <cell r="J7866">
            <v>0</v>
          </cell>
        </row>
        <row r="7867">
          <cell r="A7867">
            <v>36641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CGPR-AECO/BASIS</v>
          </cell>
          <cell r="H7867">
            <v>40391</v>
          </cell>
          <cell r="I7867">
            <v>14550</v>
          </cell>
          <cell r="J7867">
            <v>0</v>
          </cell>
        </row>
        <row r="7868">
          <cell r="A7868">
            <v>36641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CGPR-AECO/BASIS</v>
          </cell>
          <cell r="H7868">
            <v>40422</v>
          </cell>
          <cell r="I7868">
            <v>13995</v>
          </cell>
          <cell r="J7868">
            <v>0</v>
          </cell>
        </row>
        <row r="7869">
          <cell r="A7869">
            <v>36641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CGPR-AECO/BASIS</v>
          </cell>
          <cell r="H7869">
            <v>40452</v>
          </cell>
          <cell r="I7869">
            <v>14376</v>
          </cell>
          <cell r="J7869">
            <v>0</v>
          </cell>
        </row>
        <row r="7870">
          <cell r="A7870">
            <v>36641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CGPR-AECO/BASIS</v>
          </cell>
          <cell r="H7870">
            <v>40483</v>
          </cell>
          <cell r="I7870">
            <v>13828</v>
          </cell>
          <cell r="J7870">
            <v>0</v>
          </cell>
        </row>
        <row r="7871">
          <cell r="A7871">
            <v>36641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CGPR-AECO/BASIS</v>
          </cell>
          <cell r="H7871">
            <v>40513</v>
          </cell>
          <cell r="I7871">
            <v>14205</v>
          </cell>
          <cell r="J7871">
            <v>0</v>
          </cell>
        </row>
        <row r="7872">
          <cell r="A7872">
            <v>36641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CGPR-AECO/BASIS</v>
          </cell>
          <cell r="H7872">
            <v>40544</v>
          </cell>
          <cell r="I7872">
            <v>14118</v>
          </cell>
          <cell r="J7872">
            <v>0</v>
          </cell>
        </row>
        <row r="7873">
          <cell r="A7873">
            <v>36641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CGPR-AECO/BASIS</v>
          </cell>
          <cell r="H7873">
            <v>40575</v>
          </cell>
          <cell r="I7873">
            <v>12675</v>
          </cell>
          <cell r="J7873">
            <v>0</v>
          </cell>
        </row>
        <row r="7874">
          <cell r="A7874">
            <v>36641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CGPR-AECO/BASIS</v>
          </cell>
          <cell r="H7874">
            <v>40603</v>
          </cell>
          <cell r="I7874">
            <v>13955</v>
          </cell>
          <cell r="J7874">
            <v>0</v>
          </cell>
        </row>
        <row r="7875">
          <cell r="A7875">
            <v>36641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CGPR-AECO/BASIS</v>
          </cell>
          <cell r="H7875">
            <v>40634</v>
          </cell>
          <cell r="I7875">
            <v>13423</v>
          </cell>
          <cell r="J7875">
            <v>0</v>
          </cell>
        </row>
        <row r="7876">
          <cell r="A7876">
            <v>36641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CGPR-AECO/BASIS</v>
          </cell>
          <cell r="H7876">
            <v>40664</v>
          </cell>
          <cell r="I7876">
            <v>13789</v>
          </cell>
          <cell r="J7876">
            <v>0</v>
          </cell>
        </row>
        <row r="7877">
          <cell r="A7877">
            <v>36641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CGPR-AECO/BASIS</v>
          </cell>
          <cell r="H7877">
            <v>40695</v>
          </cell>
          <cell r="I7877">
            <v>13263</v>
          </cell>
          <cell r="J7877">
            <v>0</v>
          </cell>
        </row>
        <row r="7878">
          <cell r="A7878">
            <v>36641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CGPR-AECO/BASIS</v>
          </cell>
          <cell r="H7878">
            <v>40725</v>
          </cell>
          <cell r="I7878">
            <v>13625</v>
          </cell>
          <cell r="J7878">
            <v>0</v>
          </cell>
        </row>
        <row r="7879">
          <cell r="A7879">
            <v>36641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CGPR-AECO/BASIS</v>
          </cell>
          <cell r="H7879">
            <v>40756</v>
          </cell>
          <cell r="I7879">
            <v>13542</v>
          </cell>
          <cell r="J7879">
            <v>0</v>
          </cell>
        </row>
        <row r="7880">
          <cell r="A7880">
            <v>36641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CGPR-AECO/BASIS</v>
          </cell>
          <cell r="H7880">
            <v>40787</v>
          </cell>
          <cell r="I7880">
            <v>13025</v>
          </cell>
          <cell r="J7880">
            <v>0</v>
          </cell>
        </row>
        <row r="7881">
          <cell r="A7881">
            <v>36641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CGPR-AECO/BASIS</v>
          </cell>
          <cell r="H7881">
            <v>40817</v>
          </cell>
          <cell r="I7881">
            <v>13380</v>
          </cell>
          <cell r="J7881">
            <v>0</v>
          </cell>
        </row>
        <row r="7882">
          <cell r="A7882">
            <v>36641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CGPR-AECO/BASIS</v>
          </cell>
          <cell r="H7882">
            <v>40848</v>
          </cell>
          <cell r="I7882">
            <v>12870</v>
          </cell>
          <cell r="J7882">
            <v>0</v>
          </cell>
        </row>
        <row r="7883">
          <cell r="A7883">
            <v>36641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CGPR-AECO/BASIS</v>
          </cell>
          <cell r="H7883">
            <v>40878</v>
          </cell>
          <cell r="I7883">
            <v>13221</v>
          </cell>
          <cell r="J7883">
            <v>0</v>
          </cell>
        </row>
        <row r="7884">
          <cell r="A7884">
            <v>36641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CGPR-AECO/BASIS</v>
          </cell>
          <cell r="H7884">
            <v>40909</v>
          </cell>
          <cell r="I7884">
            <v>13140</v>
          </cell>
          <cell r="J7884">
            <v>0</v>
          </cell>
        </row>
        <row r="7885">
          <cell r="A7885">
            <v>36641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CGPR-AECO/BASIS</v>
          </cell>
          <cell r="H7885">
            <v>40940</v>
          </cell>
          <cell r="I7885">
            <v>12218</v>
          </cell>
          <cell r="J7885">
            <v>0</v>
          </cell>
        </row>
        <row r="7886">
          <cell r="A7886">
            <v>36641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CGPR-AECO/BASIS</v>
          </cell>
          <cell r="H7886">
            <v>40969</v>
          </cell>
          <cell r="I7886">
            <v>12986</v>
          </cell>
          <cell r="J7886">
            <v>0</v>
          </cell>
        </row>
        <row r="7887">
          <cell r="A7887">
            <v>36641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CGPR-AECO/BASIS</v>
          </cell>
          <cell r="H7887">
            <v>41000</v>
          </cell>
          <cell r="I7887">
            <v>12491</v>
          </cell>
          <cell r="J7887">
            <v>0</v>
          </cell>
        </row>
        <row r="7888">
          <cell r="A7888">
            <v>36641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CGPR-AECO/BASIS</v>
          </cell>
          <cell r="H7888">
            <v>41030</v>
          </cell>
          <cell r="I7888">
            <v>12831</v>
          </cell>
          <cell r="J7888">
            <v>0</v>
          </cell>
        </row>
        <row r="7889">
          <cell r="A7889">
            <v>36641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CGPR-AECO/BASIS</v>
          </cell>
          <cell r="H7889">
            <v>41061</v>
          </cell>
          <cell r="I7889">
            <v>12342</v>
          </cell>
          <cell r="J7889">
            <v>0</v>
          </cell>
        </row>
        <row r="7890">
          <cell r="A7890">
            <v>36641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CGPR-AECO/BASIS</v>
          </cell>
          <cell r="H7890">
            <v>41091</v>
          </cell>
          <cell r="I7890">
            <v>12678</v>
          </cell>
          <cell r="J7890">
            <v>0</v>
          </cell>
        </row>
        <row r="7891">
          <cell r="A7891">
            <v>36641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CGPR-AECO/BASIS</v>
          </cell>
          <cell r="H7891">
            <v>41122</v>
          </cell>
          <cell r="I7891">
            <v>12601</v>
          </cell>
          <cell r="J7891">
            <v>0</v>
          </cell>
        </row>
        <row r="7892">
          <cell r="A7892">
            <v>36641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CGPR-AECO/BASIS</v>
          </cell>
          <cell r="H7892">
            <v>41153</v>
          </cell>
          <cell r="I7892">
            <v>12121</v>
          </cell>
          <cell r="J7892">
            <v>0</v>
          </cell>
        </row>
        <row r="7893">
          <cell r="A7893">
            <v>36641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CGPR-AECO/BASIS</v>
          </cell>
          <cell r="H7893">
            <v>41183</v>
          </cell>
          <cell r="I7893">
            <v>12451</v>
          </cell>
          <cell r="J7893">
            <v>0</v>
          </cell>
        </row>
        <row r="7894">
          <cell r="A7894">
            <v>36641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CGPR-AECO/BASIS</v>
          </cell>
          <cell r="H7894">
            <v>41214</v>
          </cell>
          <cell r="I7894">
            <v>11976</v>
          </cell>
          <cell r="J7894">
            <v>0</v>
          </cell>
        </row>
        <row r="7895">
          <cell r="A7895">
            <v>36641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CGPR-AECO/BASIS</v>
          </cell>
          <cell r="H7895">
            <v>41244</v>
          </cell>
          <cell r="I7895">
            <v>12302</v>
          </cell>
          <cell r="J7895">
            <v>0</v>
          </cell>
        </row>
        <row r="7896">
          <cell r="A7896">
            <v>36641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CGPR-AECO/BASIS</v>
          </cell>
          <cell r="H7896">
            <v>41275</v>
          </cell>
          <cell r="I7896">
            <v>12228</v>
          </cell>
          <cell r="J7896">
            <v>0</v>
          </cell>
        </row>
        <row r="7897">
          <cell r="A7897">
            <v>36641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CGPR-AECO/BASIS</v>
          </cell>
          <cell r="H7897">
            <v>41306</v>
          </cell>
          <cell r="I7897">
            <v>10977</v>
          </cell>
          <cell r="J7897">
            <v>0</v>
          </cell>
        </row>
        <row r="7898">
          <cell r="A7898">
            <v>36641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CGPR-AECO/BASIS</v>
          </cell>
          <cell r="H7898">
            <v>41334</v>
          </cell>
          <cell r="I7898">
            <v>12087</v>
          </cell>
          <cell r="J7898">
            <v>0</v>
          </cell>
        </row>
        <row r="7899">
          <cell r="A7899">
            <v>36641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CGPR-AECO/BASIS</v>
          </cell>
          <cell r="H7899">
            <v>41365</v>
          </cell>
          <cell r="I7899">
            <v>11626</v>
          </cell>
          <cell r="J7899">
            <v>0</v>
          </cell>
        </row>
        <row r="7900">
          <cell r="A7900">
            <v>36641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CGPR-AECO/BASIS</v>
          </cell>
          <cell r="H7900">
            <v>41395</v>
          </cell>
          <cell r="I7900">
            <v>11943</v>
          </cell>
          <cell r="J7900">
            <v>0</v>
          </cell>
        </row>
        <row r="7901">
          <cell r="A7901">
            <v>36641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CGPR-AECO/BASIS</v>
          </cell>
          <cell r="H7901">
            <v>41426</v>
          </cell>
          <cell r="I7901">
            <v>11487</v>
          </cell>
          <cell r="J7901">
            <v>0</v>
          </cell>
        </row>
        <row r="7902">
          <cell r="A7902">
            <v>36641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CGPR-AECO/BASIS</v>
          </cell>
          <cell r="H7902">
            <v>41456</v>
          </cell>
          <cell r="I7902">
            <v>11800</v>
          </cell>
          <cell r="J7902">
            <v>0</v>
          </cell>
        </row>
        <row r="7903">
          <cell r="A7903">
            <v>36641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CGPR-AECO/BASIS</v>
          </cell>
          <cell r="H7903">
            <v>41487</v>
          </cell>
          <cell r="I7903">
            <v>11728</v>
          </cell>
          <cell r="J7903">
            <v>0</v>
          </cell>
        </row>
        <row r="7904">
          <cell r="A7904">
            <v>36641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CGPR-AECO/BASIS</v>
          </cell>
          <cell r="H7904">
            <v>41518</v>
          </cell>
          <cell r="I7904">
            <v>11281</v>
          </cell>
          <cell r="J7904">
            <v>0</v>
          </cell>
        </row>
        <row r="7905">
          <cell r="A7905">
            <v>36641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CGPR-AECO/BASIS</v>
          </cell>
          <cell r="H7905">
            <v>41548</v>
          </cell>
          <cell r="I7905">
            <v>11589</v>
          </cell>
          <cell r="J7905">
            <v>0</v>
          </cell>
        </row>
        <row r="7906">
          <cell r="A7906">
            <v>36641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CGPR-AECO/BASIS</v>
          </cell>
          <cell r="H7906">
            <v>41579</v>
          </cell>
          <cell r="I7906">
            <v>11147</v>
          </cell>
          <cell r="J7906">
            <v>0</v>
          </cell>
        </row>
        <row r="7907">
          <cell r="A7907">
            <v>36641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CGPR-AECO/BASIS</v>
          </cell>
          <cell r="H7907">
            <v>41609</v>
          </cell>
          <cell r="I7907">
            <v>11451</v>
          </cell>
          <cell r="J7907">
            <v>0</v>
          </cell>
        </row>
        <row r="7908">
          <cell r="A7908">
            <v>36641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CGPR-AECO/BASIS</v>
          </cell>
          <cell r="H7908">
            <v>41640</v>
          </cell>
          <cell r="I7908">
            <v>11381</v>
          </cell>
          <cell r="J7908">
            <v>0</v>
          </cell>
        </row>
        <row r="7909">
          <cell r="A7909">
            <v>36641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CGPR-AECO/BASIS</v>
          </cell>
          <cell r="H7909">
            <v>41671</v>
          </cell>
          <cell r="I7909">
            <v>10217</v>
          </cell>
          <cell r="J7909">
            <v>0</v>
          </cell>
        </row>
        <row r="7910">
          <cell r="A7910">
            <v>36641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CGPR-AECO/BASIS</v>
          </cell>
          <cell r="H7910">
            <v>41699</v>
          </cell>
          <cell r="I7910">
            <v>11250</v>
          </cell>
          <cell r="J7910">
            <v>0</v>
          </cell>
        </row>
        <row r="7911">
          <cell r="A7911">
            <v>36641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CGPR-AECO/BASIS</v>
          </cell>
          <cell r="H7911">
            <v>41730</v>
          </cell>
          <cell r="I7911">
            <v>10821</v>
          </cell>
          <cell r="J7911">
            <v>0</v>
          </cell>
        </row>
        <row r="7912">
          <cell r="A7912">
            <v>36641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CGPR-AECO/BASIS</v>
          </cell>
          <cell r="H7912">
            <v>41760</v>
          </cell>
          <cell r="I7912">
            <v>11116</v>
          </cell>
          <cell r="J7912">
            <v>0</v>
          </cell>
        </row>
        <row r="7913">
          <cell r="A7913">
            <v>36641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CGPR-AECO/BASIS</v>
          </cell>
          <cell r="H7913">
            <v>41791</v>
          </cell>
          <cell r="I7913">
            <v>10692</v>
          </cell>
          <cell r="J7913">
            <v>0</v>
          </cell>
        </row>
        <row r="7914">
          <cell r="A7914">
            <v>36641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CGPR-AECO/BASIS</v>
          </cell>
          <cell r="H7914">
            <v>41821</v>
          </cell>
          <cell r="I7914">
            <v>10983</v>
          </cell>
          <cell r="J7914">
            <v>0</v>
          </cell>
        </row>
        <row r="7915">
          <cell r="A7915">
            <v>36641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CGPR-AECO/BASIS</v>
          </cell>
          <cell r="H7915">
            <v>41852</v>
          </cell>
          <cell r="I7915">
            <v>10916</v>
          </cell>
          <cell r="J7915">
            <v>0</v>
          </cell>
        </row>
        <row r="7916">
          <cell r="A7916">
            <v>36641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CGPR-AECO/BASIS</v>
          </cell>
          <cell r="H7916">
            <v>41883</v>
          </cell>
          <cell r="I7916">
            <v>10500</v>
          </cell>
          <cell r="J7916">
            <v>0</v>
          </cell>
        </row>
        <row r="7917">
          <cell r="A7917">
            <v>36641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CGPR-AECO/BASIS</v>
          </cell>
          <cell r="H7917">
            <v>41913</v>
          </cell>
          <cell r="I7917">
            <v>10786</v>
          </cell>
          <cell r="J7917">
            <v>0</v>
          </cell>
        </row>
        <row r="7918">
          <cell r="A7918">
            <v>36641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CGPR-AECO/BASIS</v>
          </cell>
          <cell r="H7918">
            <v>41944</v>
          </cell>
          <cell r="I7918">
            <v>-327352</v>
          </cell>
          <cell r="J7918">
            <v>0</v>
          </cell>
        </row>
        <row r="7919">
          <cell r="A7919">
            <v>36641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CGPR-AECO/BASIS</v>
          </cell>
          <cell r="H7919">
            <v>41974</v>
          </cell>
          <cell r="I7919">
            <v>-336275</v>
          </cell>
          <cell r="J7919">
            <v>0</v>
          </cell>
        </row>
        <row r="7920">
          <cell r="A7920">
            <v>36641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CGPR-DAWN</v>
          </cell>
          <cell r="H7920">
            <v>36647</v>
          </cell>
          <cell r="I7920">
            <v>0</v>
          </cell>
          <cell r="J7920">
            <v>0</v>
          </cell>
        </row>
        <row r="7921">
          <cell r="A7921">
            <v>36641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CGPR-DAWN</v>
          </cell>
          <cell r="H7921">
            <v>36678</v>
          </cell>
          <cell r="I7921">
            <v>0</v>
          </cell>
          <cell r="J7921">
            <v>0</v>
          </cell>
        </row>
        <row r="7922">
          <cell r="A7922">
            <v>36641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CGPR-DAWN</v>
          </cell>
          <cell r="H7922">
            <v>36708</v>
          </cell>
          <cell r="I7922">
            <v>0</v>
          </cell>
          <cell r="J7922">
            <v>0</v>
          </cell>
        </row>
        <row r="7923">
          <cell r="A7923">
            <v>36641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CGPR-DAWN</v>
          </cell>
          <cell r="H7923">
            <v>36739</v>
          </cell>
          <cell r="I7923">
            <v>0</v>
          </cell>
          <cell r="J7923">
            <v>0</v>
          </cell>
        </row>
        <row r="7924">
          <cell r="A7924">
            <v>36641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CGPR-DAWN</v>
          </cell>
          <cell r="H7924">
            <v>36770</v>
          </cell>
          <cell r="I7924">
            <v>0</v>
          </cell>
          <cell r="J7924">
            <v>0</v>
          </cell>
        </row>
        <row r="7925">
          <cell r="A7925">
            <v>36641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CGPR-DAWN</v>
          </cell>
          <cell r="H7925">
            <v>36800</v>
          </cell>
          <cell r="I7925">
            <v>0</v>
          </cell>
          <cell r="J7925">
            <v>0</v>
          </cell>
        </row>
        <row r="7926">
          <cell r="A7926">
            <v>36641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CGPR-DAWN</v>
          </cell>
          <cell r="H7926">
            <v>36831</v>
          </cell>
          <cell r="I7926">
            <v>0</v>
          </cell>
          <cell r="J7926">
            <v>0</v>
          </cell>
        </row>
        <row r="7927">
          <cell r="A7927">
            <v>36641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CGPR-DAWN</v>
          </cell>
          <cell r="H7927">
            <v>36861</v>
          </cell>
          <cell r="I7927">
            <v>0</v>
          </cell>
          <cell r="J7927">
            <v>0</v>
          </cell>
        </row>
        <row r="7928">
          <cell r="A7928">
            <v>36641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CGPR-DAWN</v>
          </cell>
          <cell r="H7928">
            <v>36892</v>
          </cell>
          <cell r="I7928">
            <v>0</v>
          </cell>
          <cell r="J7928">
            <v>0</v>
          </cell>
        </row>
        <row r="7929">
          <cell r="A7929">
            <v>36641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CGPR-DAWN</v>
          </cell>
          <cell r="H7929">
            <v>36923</v>
          </cell>
          <cell r="I7929">
            <v>0</v>
          </cell>
          <cell r="J7929">
            <v>0</v>
          </cell>
        </row>
        <row r="7930">
          <cell r="A7930">
            <v>36641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CGPR-DAWN</v>
          </cell>
          <cell r="H7930">
            <v>36951</v>
          </cell>
          <cell r="I7930">
            <v>0</v>
          </cell>
          <cell r="J7930">
            <v>0</v>
          </cell>
        </row>
        <row r="7931">
          <cell r="A7931">
            <v>36641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CGPR-DAWN</v>
          </cell>
          <cell r="H7931">
            <v>36982</v>
          </cell>
          <cell r="I7931">
            <v>0</v>
          </cell>
          <cell r="J7931">
            <v>0</v>
          </cell>
        </row>
        <row r="7932">
          <cell r="A7932">
            <v>36641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CGPR-DAWN</v>
          </cell>
          <cell r="H7932">
            <v>37012</v>
          </cell>
          <cell r="I7932">
            <v>0</v>
          </cell>
          <cell r="J7932">
            <v>0</v>
          </cell>
        </row>
        <row r="7933">
          <cell r="A7933">
            <v>36641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CGPR-DAWN</v>
          </cell>
          <cell r="H7933">
            <v>37043</v>
          </cell>
          <cell r="I7933">
            <v>0</v>
          </cell>
          <cell r="J7933">
            <v>0</v>
          </cell>
        </row>
        <row r="7934">
          <cell r="A7934">
            <v>36641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CGPR-DAWN</v>
          </cell>
          <cell r="H7934">
            <v>37073</v>
          </cell>
          <cell r="I7934">
            <v>0</v>
          </cell>
          <cell r="J7934">
            <v>0</v>
          </cell>
        </row>
        <row r="7935">
          <cell r="A7935">
            <v>36641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CGPR-DAWN</v>
          </cell>
          <cell r="H7935">
            <v>37104</v>
          </cell>
          <cell r="I7935">
            <v>0</v>
          </cell>
          <cell r="J7935">
            <v>0</v>
          </cell>
        </row>
        <row r="7936">
          <cell r="A7936">
            <v>36641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CGPR-DAWN</v>
          </cell>
          <cell r="H7936">
            <v>37135</v>
          </cell>
          <cell r="I7936">
            <v>0</v>
          </cell>
          <cell r="J7936">
            <v>0</v>
          </cell>
        </row>
        <row r="7937">
          <cell r="A7937">
            <v>36641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CGPR-DAWN</v>
          </cell>
          <cell r="H7937">
            <v>37165</v>
          </cell>
          <cell r="I7937">
            <v>0</v>
          </cell>
          <cell r="J7937">
            <v>0</v>
          </cell>
        </row>
        <row r="7938">
          <cell r="A7938">
            <v>36641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CGPR-DAWN</v>
          </cell>
          <cell r="H7938">
            <v>37196</v>
          </cell>
          <cell r="I7938">
            <v>0</v>
          </cell>
          <cell r="J7938">
            <v>0</v>
          </cell>
        </row>
        <row r="7939">
          <cell r="A7939">
            <v>36641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CGPR-DAWN</v>
          </cell>
          <cell r="H7939">
            <v>37226</v>
          </cell>
          <cell r="I7939">
            <v>0</v>
          </cell>
          <cell r="J7939">
            <v>0</v>
          </cell>
        </row>
        <row r="7940">
          <cell r="A7940">
            <v>36641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CGPR-DAWN</v>
          </cell>
          <cell r="H7940">
            <v>37257</v>
          </cell>
          <cell r="I7940">
            <v>0</v>
          </cell>
          <cell r="J7940">
            <v>0</v>
          </cell>
        </row>
        <row r="7941">
          <cell r="A7941">
            <v>36641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CGPR-DAWN</v>
          </cell>
          <cell r="H7941">
            <v>37288</v>
          </cell>
          <cell r="I7941">
            <v>0</v>
          </cell>
          <cell r="J7941">
            <v>0</v>
          </cell>
        </row>
        <row r="7942">
          <cell r="A7942">
            <v>36641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CGPR-DAWN</v>
          </cell>
          <cell r="H7942">
            <v>37316</v>
          </cell>
          <cell r="I7942">
            <v>0</v>
          </cell>
          <cell r="J7942">
            <v>0</v>
          </cell>
        </row>
        <row r="7943">
          <cell r="A7943">
            <v>36641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CGPR-DAWN</v>
          </cell>
          <cell r="H7943">
            <v>37347</v>
          </cell>
          <cell r="I7943">
            <v>0</v>
          </cell>
          <cell r="J7943">
            <v>0</v>
          </cell>
        </row>
        <row r="7944">
          <cell r="A7944">
            <v>36641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CGPR-DAWN</v>
          </cell>
          <cell r="H7944">
            <v>37377</v>
          </cell>
          <cell r="I7944">
            <v>0</v>
          </cell>
          <cell r="J7944">
            <v>0</v>
          </cell>
        </row>
        <row r="7945">
          <cell r="A7945">
            <v>36641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CGPR-DAWN</v>
          </cell>
          <cell r="H7945">
            <v>37408</v>
          </cell>
          <cell r="I7945">
            <v>0</v>
          </cell>
          <cell r="J7945">
            <v>0</v>
          </cell>
        </row>
        <row r="7946">
          <cell r="A7946">
            <v>36641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CGPR-DAWN</v>
          </cell>
          <cell r="H7946">
            <v>37438</v>
          </cell>
          <cell r="I7946">
            <v>0</v>
          </cell>
          <cell r="J7946">
            <v>0</v>
          </cell>
        </row>
        <row r="7947">
          <cell r="A7947">
            <v>36641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CGPR-DAWN</v>
          </cell>
          <cell r="H7947">
            <v>37469</v>
          </cell>
          <cell r="I7947">
            <v>0</v>
          </cell>
          <cell r="J7947">
            <v>0</v>
          </cell>
        </row>
        <row r="7948">
          <cell r="A7948">
            <v>36641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CGPR-DAWN</v>
          </cell>
          <cell r="H7948">
            <v>37500</v>
          </cell>
          <cell r="I7948">
            <v>0</v>
          </cell>
          <cell r="J7948">
            <v>0</v>
          </cell>
        </row>
        <row r="7949">
          <cell r="A7949">
            <v>36641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CGPR-DAWN</v>
          </cell>
          <cell r="H7949">
            <v>37530</v>
          </cell>
          <cell r="I7949">
            <v>0</v>
          </cell>
          <cell r="J7949">
            <v>0</v>
          </cell>
        </row>
        <row r="7950">
          <cell r="A7950">
            <v>36641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CGPR-NIAGARA</v>
          </cell>
          <cell r="H7950">
            <v>36647</v>
          </cell>
          <cell r="I7950">
            <v>0</v>
          </cell>
          <cell r="J7950">
            <v>0</v>
          </cell>
        </row>
        <row r="7951">
          <cell r="A7951">
            <v>36641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CGPR-NIAGARA</v>
          </cell>
          <cell r="H7951">
            <v>36678</v>
          </cell>
          <cell r="I7951">
            <v>0</v>
          </cell>
          <cell r="J7951">
            <v>0</v>
          </cell>
        </row>
        <row r="7952">
          <cell r="A7952">
            <v>36641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CGPR-NIAGARA</v>
          </cell>
          <cell r="H7952">
            <v>36708</v>
          </cell>
          <cell r="I7952">
            <v>0</v>
          </cell>
          <cell r="J7952">
            <v>0</v>
          </cell>
        </row>
        <row r="7953">
          <cell r="A7953">
            <v>36641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CGPR-NIAGARA</v>
          </cell>
          <cell r="H7953">
            <v>36739</v>
          </cell>
          <cell r="I7953">
            <v>0</v>
          </cell>
          <cell r="J7953">
            <v>0</v>
          </cell>
        </row>
        <row r="7954">
          <cell r="A7954">
            <v>36641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CGPR-NIAGARA</v>
          </cell>
          <cell r="H7954">
            <v>36770</v>
          </cell>
          <cell r="I7954">
            <v>0</v>
          </cell>
          <cell r="J7954">
            <v>0</v>
          </cell>
        </row>
        <row r="7955">
          <cell r="A7955">
            <v>36641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CGPR-NIAGARA</v>
          </cell>
          <cell r="H7955">
            <v>36800</v>
          </cell>
          <cell r="I7955">
            <v>0</v>
          </cell>
          <cell r="J7955">
            <v>0</v>
          </cell>
        </row>
        <row r="7956">
          <cell r="A7956">
            <v>36641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CGPR-NIAGARA</v>
          </cell>
          <cell r="H7956">
            <v>36831</v>
          </cell>
          <cell r="I7956">
            <v>0</v>
          </cell>
          <cell r="J7956">
            <v>0</v>
          </cell>
        </row>
        <row r="7957">
          <cell r="A7957">
            <v>36641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CGPR-NIAGARA</v>
          </cell>
          <cell r="H7957">
            <v>36861</v>
          </cell>
          <cell r="I7957">
            <v>0</v>
          </cell>
          <cell r="J7957">
            <v>0</v>
          </cell>
        </row>
        <row r="7958">
          <cell r="A7958">
            <v>36641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CGPR-NIAGARA</v>
          </cell>
          <cell r="H7958">
            <v>36892</v>
          </cell>
          <cell r="I7958">
            <v>0</v>
          </cell>
          <cell r="J7958">
            <v>0</v>
          </cell>
        </row>
        <row r="7959">
          <cell r="A7959">
            <v>36641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CGPR-NIAGARA</v>
          </cell>
          <cell r="H7959">
            <v>36923</v>
          </cell>
          <cell r="I7959">
            <v>0</v>
          </cell>
          <cell r="J7959">
            <v>0</v>
          </cell>
        </row>
        <row r="7960">
          <cell r="A7960">
            <v>36641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CGPR-NIAGARA</v>
          </cell>
          <cell r="H7960">
            <v>36951</v>
          </cell>
          <cell r="I7960">
            <v>0</v>
          </cell>
          <cell r="J7960">
            <v>0</v>
          </cell>
        </row>
        <row r="7961">
          <cell r="A7961">
            <v>36641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CGPR-NIAGARA</v>
          </cell>
          <cell r="H7961">
            <v>36982</v>
          </cell>
          <cell r="I7961">
            <v>0</v>
          </cell>
          <cell r="J7961">
            <v>0</v>
          </cell>
        </row>
        <row r="7962">
          <cell r="A7962">
            <v>36641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CGPR-NIAGARA</v>
          </cell>
          <cell r="H7962">
            <v>37012</v>
          </cell>
          <cell r="I7962">
            <v>0</v>
          </cell>
          <cell r="J7962">
            <v>0</v>
          </cell>
        </row>
        <row r="7963">
          <cell r="A7963">
            <v>36641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CGPR-NIAGARA</v>
          </cell>
          <cell r="H7963">
            <v>37043</v>
          </cell>
          <cell r="I7963">
            <v>0</v>
          </cell>
          <cell r="J7963">
            <v>0</v>
          </cell>
        </row>
        <row r="7964">
          <cell r="A7964">
            <v>36641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CGPR-NIAGARA</v>
          </cell>
          <cell r="H7964">
            <v>37073</v>
          </cell>
          <cell r="I7964">
            <v>0</v>
          </cell>
          <cell r="J7964">
            <v>0</v>
          </cell>
        </row>
        <row r="7965">
          <cell r="A7965">
            <v>36641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CGPR-NIAGARA</v>
          </cell>
          <cell r="H7965">
            <v>37104</v>
          </cell>
          <cell r="I7965">
            <v>0</v>
          </cell>
          <cell r="J7965">
            <v>0</v>
          </cell>
        </row>
        <row r="7966">
          <cell r="A7966">
            <v>36641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CGPR-NIAGARA</v>
          </cell>
          <cell r="H7966">
            <v>37135</v>
          </cell>
          <cell r="I7966">
            <v>0</v>
          </cell>
          <cell r="J7966">
            <v>0</v>
          </cell>
        </row>
        <row r="7967">
          <cell r="A7967">
            <v>36641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CGPR-NIAGARA</v>
          </cell>
          <cell r="H7967">
            <v>37165</v>
          </cell>
          <cell r="I7967">
            <v>0</v>
          </cell>
          <cell r="J7967">
            <v>0</v>
          </cell>
        </row>
        <row r="7968">
          <cell r="A7968">
            <v>36641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CGPR-NIAGARA</v>
          </cell>
          <cell r="H7968">
            <v>37196</v>
          </cell>
          <cell r="I7968">
            <v>0</v>
          </cell>
          <cell r="J7968">
            <v>0</v>
          </cell>
        </row>
        <row r="7969">
          <cell r="A7969">
            <v>36641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CGPR-NIAGARA</v>
          </cell>
          <cell r="H7969">
            <v>37226</v>
          </cell>
          <cell r="I7969">
            <v>0</v>
          </cell>
          <cell r="J7969">
            <v>0</v>
          </cell>
        </row>
        <row r="7970">
          <cell r="A7970">
            <v>36641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CGPR-NIAGARA</v>
          </cell>
          <cell r="H7970">
            <v>37257</v>
          </cell>
          <cell r="I7970">
            <v>0</v>
          </cell>
          <cell r="J7970">
            <v>0</v>
          </cell>
        </row>
        <row r="7971">
          <cell r="A7971">
            <v>36641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CGPR-NIAGARA</v>
          </cell>
          <cell r="H7971">
            <v>37288</v>
          </cell>
          <cell r="I7971">
            <v>0</v>
          </cell>
          <cell r="J7971">
            <v>0</v>
          </cell>
        </row>
        <row r="7972">
          <cell r="A7972">
            <v>36641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CGPR-NIAGARA</v>
          </cell>
          <cell r="H7972">
            <v>37316</v>
          </cell>
          <cell r="I7972">
            <v>0</v>
          </cell>
          <cell r="J7972">
            <v>0</v>
          </cell>
        </row>
        <row r="7973">
          <cell r="A7973">
            <v>36641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CGPR-NIAGARA</v>
          </cell>
          <cell r="H7973">
            <v>37347</v>
          </cell>
          <cell r="I7973">
            <v>0</v>
          </cell>
          <cell r="J7973">
            <v>0</v>
          </cell>
        </row>
        <row r="7974">
          <cell r="A7974">
            <v>36641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CGPR-NIAGARA</v>
          </cell>
          <cell r="H7974">
            <v>37377</v>
          </cell>
          <cell r="I7974">
            <v>0</v>
          </cell>
          <cell r="J7974">
            <v>0</v>
          </cell>
        </row>
        <row r="7975">
          <cell r="A7975">
            <v>36641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CGPR-NIAGARA</v>
          </cell>
          <cell r="H7975">
            <v>37408</v>
          </cell>
          <cell r="I7975">
            <v>0</v>
          </cell>
          <cell r="J7975">
            <v>0</v>
          </cell>
        </row>
        <row r="7976">
          <cell r="A7976">
            <v>36641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CGPR-NIAGARA</v>
          </cell>
          <cell r="H7976">
            <v>37438</v>
          </cell>
          <cell r="I7976">
            <v>0</v>
          </cell>
          <cell r="J7976">
            <v>0</v>
          </cell>
        </row>
        <row r="7977">
          <cell r="A7977">
            <v>36641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CGPR-NIAGARA</v>
          </cell>
          <cell r="H7977">
            <v>37469</v>
          </cell>
          <cell r="I7977">
            <v>0</v>
          </cell>
          <cell r="J7977">
            <v>0</v>
          </cell>
        </row>
        <row r="7978">
          <cell r="A7978">
            <v>36641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CGPR-NIAGARA</v>
          </cell>
          <cell r="H7978">
            <v>37500</v>
          </cell>
          <cell r="I7978">
            <v>0</v>
          </cell>
          <cell r="J7978">
            <v>0</v>
          </cell>
        </row>
        <row r="7979">
          <cell r="A7979">
            <v>36641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CGPR-NIAGARA</v>
          </cell>
          <cell r="H7979">
            <v>37530</v>
          </cell>
          <cell r="I7979">
            <v>0</v>
          </cell>
          <cell r="J7979">
            <v>0</v>
          </cell>
        </row>
        <row r="7980">
          <cell r="A7980">
            <v>36641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CGPR-NIAGARA</v>
          </cell>
          <cell r="H7980">
            <v>37561</v>
          </cell>
          <cell r="I7980">
            <v>0</v>
          </cell>
          <cell r="J7980">
            <v>0</v>
          </cell>
        </row>
        <row r="7981">
          <cell r="A7981">
            <v>36641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CGPR-NIAGARA</v>
          </cell>
          <cell r="H7981">
            <v>37591</v>
          </cell>
          <cell r="I7981">
            <v>0</v>
          </cell>
          <cell r="J7981">
            <v>0</v>
          </cell>
        </row>
        <row r="7982">
          <cell r="A7982">
            <v>36641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CGPR-NIAGARA</v>
          </cell>
          <cell r="H7982">
            <v>37622</v>
          </cell>
          <cell r="I7982">
            <v>0</v>
          </cell>
          <cell r="J7982">
            <v>0</v>
          </cell>
        </row>
        <row r="7983">
          <cell r="A7983">
            <v>36641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CGPR-NIAGARA</v>
          </cell>
          <cell r="H7983">
            <v>37653</v>
          </cell>
          <cell r="I7983">
            <v>0</v>
          </cell>
          <cell r="J7983">
            <v>0</v>
          </cell>
        </row>
        <row r="7984">
          <cell r="A7984">
            <v>36641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CGPR-NIAGARA</v>
          </cell>
          <cell r="H7984">
            <v>37681</v>
          </cell>
          <cell r="I7984">
            <v>0</v>
          </cell>
          <cell r="J7984">
            <v>0</v>
          </cell>
        </row>
        <row r="7985">
          <cell r="A7985">
            <v>36641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CGPR-NIAGARA</v>
          </cell>
          <cell r="H7985">
            <v>37712</v>
          </cell>
          <cell r="I7985">
            <v>0</v>
          </cell>
          <cell r="J7985">
            <v>0</v>
          </cell>
        </row>
        <row r="7986">
          <cell r="A7986">
            <v>36641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CGPR-NIAGARA</v>
          </cell>
          <cell r="H7986">
            <v>37742</v>
          </cell>
          <cell r="I7986">
            <v>0</v>
          </cell>
          <cell r="J7986">
            <v>0</v>
          </cell>
        </row>
        <row r="7987">
          <cell r="A7987">
            <v>36641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CGPR-NIAGARA</v>
          </cell>
          <cell r="H7987">
            <v>37773</v>
          </cell>
          <cell r="I7987">
            <v>0</v>
          </cell>
          <cell r="J7987">
            <v>0</v>
          </cell>
        </row>
        <row r="7988">
          <cell r="A7988">
            <v>36641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CGPR-NIAGARA</v>
          </cell>
          <cell r="H7988">
            <v>37803</v>
          </cell>
          <cell r="I7988">
            <v>0</v>
          </cell>
          <cell r="J7988">
            <v>0</v>
          </cell>
        </row>
        <row r="7989">
          <cell r="A7989">
            <v>36641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CGPR-NIAGARA</v>
          </cell>
          <cell r="H7989">
            <v>37834</v>
          </cell>
          <cell r="I7989">
            <v>0</v>
          </cell>
          <cell r="J7989">
            <v>0</v>
          </cell>
        </row>
        <row r="7990">
          <cell r="A7990">
            <v>36641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CGPR-NIAGARA</v>
          </cell>
          <cell r="H7990">
            <v>37865</v>
          </cell>
          <cell r="I7990">
            <v>0</v>
          </cell>
          <cell r="J7990">
            <v>0</v>
          </cell>
        </row>
        <row r="7991">
          <cell r="A7991">
            <v>36641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CGPR-NIAGARA</v>
          </cell>
          <cell r="H7991">
            <v>37895</v>
          </cell>
          <cell r="I7991">
            <v>0</v>
          </cell>
          <cell r="J7991">
            <v>0</v>
          </cell>
        </row>
        <row r="7992">
          <cell r="A7992">
            <v>36641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CGPR-NIAGARA</v>
          </cell>
          <cell r="H7992">
            <v>37926</v>
          </cell>
          <cell r="I7992">
            <v>0</v>
          </cell>
          <cell r="J7992">
            <v>0</v>
          </cell>
        </row>
        <row r="7993">
          <cell r="A7993">
            <v>36641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CGPR-NIAGARA</v>
          </cell>
          <cell r="H7993">
            <v>37956</v>
          </cell>
          <cell r="I7993">
            <v>0</v>
          </cell>
          <cell r="J7993">
            <v>0</v>
          </cell>
        </row>
        <row r="7994">
          <cell r="A7994">
            <v>36641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CGPR-NIAGARA</v>
          </cell>
          <cell r="H7994">
            <v>37987</v>
          </cell>
          <cell r="I7994">
            <v>0</v>
          </cell>
          <cell r="J7994">
            <v>0</v>
          </cell>
        </row>
        <row r="7995">
          <cell r="A7995">
            <v>36641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CGPR-NIAGARA</v>
          </cell>
          <cell r="H7995">
            <v>38018</v>
          </cell>
          <cell r="I7995">
            <v>0</v>
          </cell>
          <cell r="J7995">
            <v>0</v>
          </cell>
        </row>
        <row r="7996">
          <cell r="A7996">
            <v>36641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CGPR-NIAGARA</v>
          </cell>
          <cell r="H7996">
            <v>38047</v>
          </cell>
          <cell r="I7996">
            <v>0</v>
          </cell>
          <cell r="J7996">
            <v>0</v>
          </cell>
        </row>
        <row r="7997">
          <cell r="A7997">
            <v>36641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CGPR-NIAGARA</v>
          </cell>
          <cell r="H7997">
            <v>38078</v>
          </cell>
          <cell r="I7997">
            <v>0</v>
          </cell>
          <cell r="J7997">
            <v>0</v>
          </cell>
        </row>
        <row r="7998">
          <cell r="A7998">
            <v>36641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CGPR-NIAGARA</v>
          </cell>
          <cell r="H7998">
            <v>38108</v>
          </cell>
          <cell r="I7998">
            <v>0</v>
          </cell>
          <cell r="J7998">
            <v>0</v>
          </cell>
        </row>
        <row r="7999">
          <cell r="A7999">
            <v>36641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CGPR-NIAGARA</v>
          </cell>
          <cell r="H7999">
            <v>38139</v>
          </cell>
          <cell r="I7999">
            <v>0</v>
          </cell>
          <cell r="J7999">
            <v>0</v>
          </cell>
        </row>
        <row r="8000">
          <cell r="A8000">
            <v>36641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CGPR-NIAGARA</v>
          </cell>
          <cell r="H8000">
            <v>38169</v>
          </cell>
          <cell r="I8000">
            <v>0</v>
          </cell>
          <cell r="J8000">
            <v>0</v>
          </cell>
        </row>
        <row r="8001">
          <cell r="A8001">
            <v>36641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CGPR-NIAGARA</v>
          </cell>
          <cell r="H8001">
            <v>38200</v>
          </cell>
          <cell r="I8001">
            <v>0</v>
          </cell>
          <cell r="J8001">
            <v>0</v>
          </cell>
        </row>
        <row r="8002">
          <cell r="A8002">
            <v>36641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CGPR-NIAGARA</v>
          </cell>
          <cell r="H8002">
            <v>38231</v>
          </cell>
          <cell r="I8002">
            <v>0</v>
          </cell>
          <cell r="J8002">
            <v>0</v>
          </cell>
        </row>
        <row r="8003">
          <cell r="A8003">
            <v>36641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CGPR-NIAGARA</v>
          </cell>
          <cell r="H8003">
            <v>38261</v>
          </cell>
          <cell r="I8003">
            <v>0</v>
          </cell>
          <cell r="J8003">
            <v>0</v>
          </cell>
        </row>
        <row r="8004">
          <cell r="A8004">
            <v>36641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CGPR-NIAGARA</v>
          </cell>
          <cell r="H8004">
            <v>38292</v>
          </cell>
          <cell r="I8004">
            <v>0</v>
          </cell>
          <cell r="J8004">
            <v>0</v>
          </cell>
        </row>
        <row r="8005">
          <cell r="A8005">
            <v>36641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CGPR-NIAGARA</v>
          </cell>
          <cell r="H8005">
            <v>38322</v>
          </cell>
          <cell r="I8005">
            <v>0</v>
          </cell>
          <cell r="J8005">
            <v>0</v>
          </cell>
        </row>
        <row r="8006">
          <cell r="A8006">
            <v>36641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CGPR-NIAGARA</v>
          </cell>
          <cell r="H8006">
            <v>38353</v>
          </cell>
          <cell r="I8006">
            <v>0</v>
          </cell>
          <cell r="J8006">
            <v>0</v>
          </cell>
        </row>
        <row r="8007">
          <cell r="A8007">
            <v>36641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CGPR-NIAGARA</v>
          </cell>
          <cell r="H8007">
            <v>38384</v>
          </cell>
          <cell r="I8007">
            <v>0</v>
          </cell>
          <cell r="J8007">
            <v>0</v>
          </cell>
        </row>
        <row r="8008">
          <cell r="A8008">
            <v>36641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CGPR-NIAGARA</v>
          </cell>
          <cell r="H8008">
            <v>38412</v>
          </cell>
          <cell r="I8008">
            <v>0</v>
          </cell>
          <cell r="J8008">
            <v>0</v>
          </cell>
        </row>
        <row r="8009">
          <cell r="A8009">
            <v>36641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CGPR-NIAGARA</v>
          </cell>
          <cell r="H8009">
            <v>38443</v>
          </cell>
          <cell r="I8009">
            <v>0</v>
          </cell>
          <cell r="J8009">
            <v>0</v>
          </cell>
        </row>
        <row r="8010">
          <cell r="A8010">
            <v>36641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CGPR-NIAGARA</v>
          </cell>
          <cell r="H8010">
            <v>38473</v>
          </cell>
          <cell r="I8010">
            <v>0</v>
          </cell>
          <cell r="J8010">
            <v>0</v>
          </cell>
        </row>
        <row r="8011">
          <cell r="A8011">
            <v>36641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CGPR-NIAGARA</v>
          </cell>
          <cell r="H8011">
            <v>38504</v>
          </cell>
          <cell r="I8011">
            <v>0</v>
          </cell>
          <cell r="J8011">
            <v>0</v>
          </cell>
        </row>
        <row r="8012">
          <cell r="A8012">
            <v>36641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CGPR-NIAGARA</v>
          </cell>
          <cell r="H8012">
            <v>38534</v>
          </cell>
          <cell r="I8012">
            <v>0</v>
          </cell>
          <cell r="J8012">
            <v>0</v>
          </cell>
        </row>
        <row r="8013">
          <cell r="A8013">
            <v>36641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CGPR-NIAGARA</v>
          </cell>
          <cell r="H8013">
            <v>38565</v>
          </cell>
          <cell r="I8013">
            <v>0</v>
          </cell>
          <cell r="J8013">
            <v>0</v>
          </cell>
        </row>
        <row r="8014">
          <cell r="A8014">
            <v>36641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CGPR-NIAGARA</v>
          </cell>
          <cell r="H8014">
            <v>38596</v>
          </cell>
          <cell r="I8014">
            <v>0</v>
          </cell>
          <cell r="J8014">
            <v>0</v>
          </cell>
        </row>
        <row r="8015">
          <cell r="A8015">
            <v>36641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CGPR-NIAGARA</v>
          </cell>
          <cell r="H8015">
            <v>38626</v>
          </cell>
          <cell r="I8015">
            <v>0</v>
          </cell>
          <cell r="J8015">
            <v>0</v>
          </cell>
        </row>
        <row r="8016">
          <cell r="A8016">
            <v>36641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CGPR-NIAGARA</v>
          </cell>
          <cell r="H8016">
            <v>38657</v>
          </cell>
          <cell r="I8016">
            <v>0</v>
          </cell>
          <cell r="J8016">
            <v>0</v>
          </cell>
        </row>
        <row r="8017">
          <cell r="A8017">
            <v>36641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CGPR-NIAGARA</v>
          </cell>
          <cell r="H8017">
            <v>38687</v>
          </cell>
          <cell r="I8017">
            <v>0</v>
          </cell>
          <cell r="J8017">
            <v>0</v>
          </cell>
        </row>
        <row r="8018">
          <cell r="A8018">
            <v>36641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CGPR-NIAGARA</v>
          </cell>
          <cell r="H8018">
            <v>38718</v>
          </cell>
          <cell r="I8018">
            <v>0</v>
          </cell>
          <cell r="J8018">
            <v>0</v>
          </cell>
        </row>
        <row r="8019">
          <cell r="A8019">
            <v>36641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CGPR-NIAGARA</v>
          </cell>
          <cell r="H8019">
            <v>38749</v>
          </cell>
          <cell r="I8019">
            <v>0</v>
          </cell>
          <cell r="J8019">
            <v>0</v>
          </cell>
        </row>
        <row r="8020">
          <cell r="A8020">
            <v>36641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CGPR-NIAGARA</v>
          </cell>
          <cell r="H8020">
            <v>38777</v>
          </cell>
          <cell r="I8020">
            <v>0</v>
          </cell>
          <cell r="J8020">
            <v>0</v>
          </cell>
        </row>
        <row r="8021">
          <cell r="A8021">
            <v>36641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CGPR-NIAGARA</v>
          </cell>
          <cell r="H8021">
            <v>38808</v>
          </cell>
          <cell r="I8021">
            <v>0</v>
          </cell>
          <cell r="J8021">
            <v>0</v>
          </cell>
        </row>
        <row r="8022">
          <cell r="A8022">
            <v>36641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CGPR-NIAGARA</v>
          </cell>
          <cell r="H8022">
            <v>38838</v>
          </cell>
          <cell r="I8022">
            <v>0</v>
          </cell>
          <cell r="J8022">
            <v>0</v>
          </cell>
        </row>
        <row r="8023">
          <cell r="A8023">
            <v>36641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CGPR-NIAGARA</v>
          </cell>
          <cell r="H8023">
            <v>38869</v>
          </cell>
          <cell r="I8023">
            <v>0</v>
          </cell>
          <cell r="J8023">
            <v>0</v>
          </cell>
        </row>
        <row r="8024">
          <cell r="A8024">
            <v>36641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CGPR-NIAGARA</v>
          </cell>
          <cell r="H8024">
            <v>38899</v>
          </cell>
          <cell r="I8024">
            <v>0</v>
          </cell>
          <cell r="J8024">
            <v>0</v>
          </cell>
        </row>
        <row r="8025">
          <cell r="A8025">
            <v>36641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CGPR-NIAGARA</v>
          </cell>
          <cell r="H8025">
            <v>38930</v>
          </cell>
          <cell r="I8025">
            <v>0</v>
          </cell>
          <cell r="J8025">
            <v>0</v>
          </cell>
        </row>
        <row r="8026">
          <cell r="A8026">
            <v>36641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CGPR-NIAGARA</v>
          </cell>
          <cell r="H8026">
            <v>38961</v>
          </cell>
          <cell r="I8026">
            <v>0</v>
          </cell>
          <cell r="J8026">
            <v>0</v>
          </cell>
        </row>
        <row r="8027">
          <cell r="A8027">
            <v>36641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CGPR-NIAGARA</v>
          </cell>
          <cell r="H8027">
            <v>38991</v>
          </cell>
          <cell r="I8027">
            <v>0</v>
          </cell>
          <cell r="J8027">
            <v>0</v>
          </cell>
        </row>
        <row r="8028">
          <cell r="A8028">
            <v>36641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CGPR-NIAGARA</v>
          </cell>
          <cell r="H8028">
            <v>39022</v>
          </cell>
          <cell r="I8028">
            <v>0</v>
          </cell>
          <cell r="J8028">
            <v>0</v>
          </cell>
        </row>
        <row r="8029">
          <cell r="A8029">
            <v>36641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CGPR-NIAGARA</v>
          </cell>
          <cell r="H8029">
            <v>39052</v>
          </cell>
          <cell r="I8029">
            <v>0</v>
          </cell>
          <cell r="J8029">
            <v>0</v>
          </cell>
        </row>
        <row r="8030">
          <cell r="A8030">
            <v>36641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CGPR-NIAGARA</v>
          </cell>
          <cell r="H8030">
            <v>39083</v>
          </cell>
          <cell r="I8030">
            <v>0</v>
          </cell>
          <cell r="J8030">
            <v>0</v>
          </cell>
        </row>
        <row r="8031">
          <cell r="A8031">
            <v>36641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CGPR-NIAGARA</v>
          </cell>
          <cell r="H8031">
            <v>39114</v>
          </cell>
          <cell r="I8031">
            <v>0</v>
          </cell>
          <cell r="J8031">
            <v>0</v>
          </cell>
        </row>
        <row r="8032">
          <cell r="A8032">
            <v>36641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CGPR-NIAGARA</v>
          </cell>
          <cell r="H8032">
            <v>39142</v>
          </cell>
          <cell r="I8032">
            <v>0</v>
          </cell>
          <cell r="J8032">
            <v>0</v>
          </cell>
        </row>
        <row r="8033">
          <cell r="A8033">
            <v>36641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CGPR-NIAGARA</v>
          </cell>
          <cell r="H8033">
            <v>39173</v>
          </cell>
          <cell r="I8033">
            <v>0</v>
          </cell>
          <cell r="J8033">
            <v>0</v>
          </cell>
        </row>
        <row r="8034">
          <cell r="A8034">
            <v>36641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CGPR-NIAGARA</v>
          </cell>
          <cell r="H8034">
            <v>39203</v>
          </cell>
          <cell r="I8034">
            <v>0</v>
          </cell>
          <cell r="J8034">
            <v>0</v>
          </cell>
        </row>
        <row r="8035">
          <cell r="A8035">
            <v>36641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CGPR-NIAGARA</v>
          </cell>
          <cell r="H8035">
            <v>39234</v>
          </cell>
          <cell r="I8035">
            <v>0</v>
          </cell>
          <cell r="J8035">
            <v>0</v>
          </cell>
        </row>
        <row r="8036">
          <cell r="A8036">
            <v>36641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CGPR-NIAGARA</v>
          </cell>
          <cell r="H8036">
            <v>39264</v>
          </cell>
          <cell r="I8036">
            <v>0</v>
          </cell>
          <cell r="J8036">
            <v>0</v>
          </cell>
        </row>
        <row r="8037">
          <cell r="A8037">
            <v>36641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CGPR-NIAGARA</v>
          </cell>
          <cell r="H8037">
            <v>39295</v>
          </cell>
          <cell r="I8037">
            <v>0</v>
          </cell>
          <cell r="J8037">
            <v>0</v>
          </cell>
        </row>
        <row r="8038">
          <cell r="A8038">
            <v>36641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CGPR-NIAGARA</v>
          </cell>
          <cell r="H8038">
            <v>39326</v>
          </cell>
          <cell r="I8038">
            <v>0</v>
          </cell>
          <cell r="J8038">
            <v>0</v>
          </cell>
        </row>
        <row r="8039">
          <cell r="A8039">
            <v>36641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CGPR-NIAGARA</v>
          </cell>
          <cell r="H8039">
            <v>39356</v>
          </cell>
          <cell r="I8039">
            <v>0</v>
          </cell>
          <cell r="J8039">
            <v>0</v>
          </cell>
        </row>
        <row r="8040">
          <cell r="A8040">
            <v>36641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CGPR-NIAGARA</v>
          </cell>
          <cell r="H8040">
            <v>39387</v>
          </cell>
          <cell r="I8040">
            <v>0</v>
          </cell>
          <cell r="J8040">
            <v>0</v>
          </cell>
        </row>
        <row r="8041">
          <cell r="A8041">
            <v>36641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CGPR-NIAGARA</v>
          </cell>
          <cell r="H8041">
            <v>39417</v>
          </cell>
          <cell r="I8041">
            <v>0</v>
          </cell>
          <cell r="J8041">
            <v>0</v>
          </cell>
        </row>
        <row r="8042">
          <cell r="A8042">
            <v>36641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CGPR-NIAGARA</v>
          </cell>
          <cell r="H8042">
            <v>39448</v>
          </cell>
          <cell r="I8042">
            <v>0</v>
          </cell>
          <cell r="J8042">
            <v>0</v>
          </cell>
        </row>
        <row r="8043">
          <cell r="A8043">
            <v>36641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CGPR-NIAGARA</v>
          </cell>
          <cell r="H8043">
            <v>39479</v>
          </cell>
          <cell r="I8043">
            <v>0</v>
          </cell>
          <cell r="J8043">
            <v>0</v>
          </cell>
        </row>
        <row r="8044">
          <cell r="A8044">
            <v>36641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CGPR-NIAGARA</v>
          </cell>
          <cell r="H8044">
            <v>39508</v>
          </cell>
          <cell r="I8044">
            <v>0</v>
          </cell>
          <cell r="J8044">
            <v>0</v>
          </cell>
        </row>
        <row r="8045">
          <cell r="A8045">
            <v>36641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CGPR-NIAGARA</v>
          </cell>
          <cell r="H8045">
            <v>39539</v>
          </cell>
          <cell r="I8045">
            <v>0</v>
          </cell>
          <cell r="J8045">
            <v>0</v>
          </cell>
        </row>
        <row r="8046">
          <cell r="A8046">
            <v>36641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CGPR-NIAGARA</v>
          </cell>
          <cell r="H8046">
            <v>39569</v>
          </cell>
          <cell r="I8046">
            <v>0</v>
          </cell>
          <cell r="J8046">
            <v>0</v>
          </cell>
        </row>
        <row r="8047">
          <cell r="A8047">
            <v>36641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CGPR-NIAGARA</v>
          </cell>
          <cell r="H8047">
            <v>39600</v>
          </cell>
          <cell r="I8047">
            <v>0</v>
          </cell>
          <cell r="J8047">
            <v>0</v>
          </cell>
        </row>
        <row r="8048">
          <cell r="A8048">
            <v>36641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CGPR-NIAGARA</v>
          </cell>
          <cell r="H8048">
            <v>39630</v>
          </cell>
          <cell r="I8048">
            <v>0</v>
          </cell>
          <cell r="J8048">
            <v>0</v>
          </cell>
        </row>
        <row r="8049">
          <cell r="A8049">
            <v>36641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CGPR-NIAGARA</v>
          </cell>
          <cell r="H8049">
            <v>39661</v>
          </cell>
          <cell r="I8049">
            <v>0</v>
          </cell>
          <cell r="J8049">
            <v>0</v>
          </cell>
        </row>
        <row r="8050">
          <cell r="A8050">
            <v>36641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CGPR-NIAGARA</v>
          </cell>
          <cell r="H8050">
            <v>39692</v>
          </cell>
          <cell r="I8050">
            <v>0</v>
          </cell>
          <cell r="J8050">
            <v>0</v>
          </cell>
        </row>
        <row r="8051">
          <cell r="A8051">
            <v>36641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CGPR-NIAGARA</v>
          </cell>
          <cell r="H8051">
            <v>39722</v>
          </cell>
          <cell r="I8051">
            <v>0</v>
          </cell>
          <cell r="J8051">
            <v>0</v>
          </cell>
        </row>
        <row r="8052">
          <cell r="A8052">
            <v>36641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CGPR-PARKWAY</v>
          </cell>
          <cell r="H8052">
            <v>36647</v>
          </cell>
          <cell r="I8052">
            <v>-31</v>
          </cell>
          <cell r="J8052">
            <v>0</v>
          </cell>
        </row>
        <row r="8053">
          <cell r="A8053">
            <v>36641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CGPR-PARKWAY</v>
          </cell>
          <cell r="H8053">
            <v>36678</v>
          </cell>
          <cell r="I8053">
            <v>-30</v>
          </cell>
          <cell r="J8053">
            <v>0</v>
          </cell>
        </row>
        <row r="8054">
          <cell r="A8054">
            <v>36641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CGPR-PARKWAY</v>
          </cell>
          <cell r="H8054">
            <v>36708</v>
          </cell>
          <cell r="I8054">
            <v>-31</v>
          </cell>
          <cell r="J8054">
            <v>0</v>
          </cell>
        </row>
        <row r="8055">
          <cell r="A8055">
            <v>36641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CGPR-PARKWAY</v>
          </cell>
          <cell r="H8055">
            <v>36739</v>
          </cell>
          <cell r="I8055">
            <v>-30</v>
          </cell>
          <cell r="J8055">
            <v>0</v>
          </cell>
        </row>
        <row r="8056">
          <cell r="A8056">
            <v>36641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CGPR-PARKWAY</v>
          </cell>
          <cell r="H8056">
            <v>36770</v>
          </cell>
          <cell r="I8056">
            <v>-29</v>
          </cell>
          <cell r="J8056">
            <v>0</v>
          </cell>
        </row>
        <row r="8057">
          <cell r="A8057">
            <v>36641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CGPR-PARKWAY</v>
          </cell>
          <cell r="H8057">
            <v>36800</v>
          </cell>
          <cell r="I8057">
            <v>-30</v>
          </cell>
          <cell r="J8057">
            <v>0</v>
          </cell>
        </row>
        <row r="8058">
          <cell r="A8058">
            <v>36641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CGPR-PARKWAY</v>
          </cell>
          <cell r="H8058">
            <v>36831</v>
          </cell>
          <cell r="I8058">
            <v>-29</v>
          </cell>
          <cell r="J8058">
            <v>0</v>
          </cell>
        </row>
        <row r="8059">
          <cell r="A8059">
            <v>36641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CGPR-PARKWAY</v>
          </cell>
          <cell r="H8059">
            <v>36861</v>
          </cell>
          <cell r="I8059">
            <v>-30</v>
          </cell>
          <cell r="J8059">
            <v>0</v>
          </cell>
        </row>
        <row r="8060">
          <cell r="A8060">
            <v>36641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CGPR-PARKWAY</v>
          </cell>
          <cell r="H8060">
            <v>36892</v>
          </cell>
          <cell r="I8060">
            <v>-30</v>
          </cell>
          <cell r="J8060">
            <v>0</v>
          </cell>
        </row>
        <row r="8061">
          <cell r="A8061">
            <v>36641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CGPR-PARKWAY</v>
          </cell>
          <cell r="H8061">
            <v>36923</v>
          </cell>
          <cell r="I8061">
            <v>-27</v>
          </cell>
          <cell r="J8061">
            <v>0</v>
          </cell>
        </row>
        <row r="8062">
          <cell r="A8062">
            <v>36641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CGPR-PARKWAY</v>
          </cell>
          <cell r="H8062">
            <v>36951</v>
          </cell>
          <cell r="I8062">
            <v>-29</v>
          </cell>
          <cell r="J8062">
            <v>0</v>
          </cell>
        </row>
        <row r="8063">
          <cell r="A8063">
            <v>36641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CGPR-PARKWAY</v>
          </cell>
          <cell r="H8063">
            <v>36982</v>
          </cell>
          <cell r="I8063">
            <v>-28</v>
          </cell>
          <cell r="J8063">
            <v>0</v>
          </cell>
        </row>
        <row r="8064">
          <cell r="A8064">
            <v>36641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CGPR-PARKWAY</v>
          </cell>
          <cell r="H8064">
            <v>37012</v>
          </cell>
          <cell r="I8064">
            <v>-29</v>
          </cell>
          <cell r="J8064">
            <v>0</v>
          </cell>
        </row>
        <row r="8065">
          <cell r="A8065">
            <v>36641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CGPR-PARKWAY</v>
          </cell>
          <cell r="H8065">
            <v>37043</v>
          </cell>
          <cell r="I8065">
            <v>-28</v>
          </cell>
          <cell r="J8065">
            <v>0</v>
          </cell>
        </row>
        <row r="8066">
          <cell r="A8066">
            <v>36641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CGPR-PARKWAY</v>
          </cell>
          <cell r="H8066">
            <v>37073</v>
          </cell>
          <cell r="I8066">
            <v>-29</v>
          </cell>
          <cell r="J8066">
            <v>0</v>
          </cell>
        </row>
        <row r="8067">
          <cell r="A8067">
            <v>36641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CGPR-PARKWAY</v>
          </cell>
          <cell r="H8067">
            <v>37104</v>
          </cell>
          <cell r="I8067">
            <v>-28</v>
          </cell>
          <cell r="J8067">
            <v>0</v>
          </cell>
        </row>
        <row r="8068">
          <cell r="A8068">
            <v>36641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CGPR-PARKWAY</v>
          </cell>
          <cell r="H8068">
            <v>37135</v>
          </cell>
          <cell r="I8068">
            <v>-27</v>
          </cell>
          <cell r="J8068">
            <v>0</v>
          </cell>
        </row>
        <row r="8069">
          <cell r="A8069">
            <v>36641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CGPR-PARKWAY</v>
          </cell>
          <cell r="H8069">
            <v>37165</v>
          </cell>
          <cell r="I8069">
            <v>-28</v>
          </cell>
          <cell r="J8069">
            <v>0</v>
          </cell>
        </row>
        <row r="8070">
          <cell r="A8070">
            <v>36641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CGPR-PARKWAY</v>
          </cell>
          <cell r="H8070">
            <v>37196</v>
          </cell>
          <cell r="I8070">
            <v>-27</v>
          </cell>
          <cell r="J8070">
            <v>0</v>
          </cell>
        </row>
        <row r="8071">
          <cell r="A8071">
            <v>36641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CGPR-PARKWAY</v>
          </cell>
          <cell r="H8071">
            <v>37226</v>
          </cell>
          <cell r="I8071">
            <v>-28</v>
          </cell>
          <cell r="J8071">
            <v>0</v>
          </cell>
        </row>
        <row r="8072">
          <cell r="A8072">
            <v>36641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CGPR-PARKWAY</v>
          </cell>
          <cell r="H8072">
            <v>37257</v>
          </cell>
          <cell r="I8072">
            <v>-28</v>
          </cell>
          <cell r="J8072">
            <v>0</v>
          </cell>
        </row>
        <row r="8073">
          <cell r="A8073">
            <v>36641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CGPR-PARKWAY</v>
          </cell>
          <cell r="H8073">
            <v>37288</v>
          </cell>
          <cell r="I8073">
            <v>-25</v>
          </cell>
          <cell r="J8073">
            <v>0</v>
          </cell>
        </row>
        <row r="8074">
          <cell r="A8074">
            <v>36641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CGPR-PARKWAY</v>
          </cell>
          <cell r="H8074">
            <v>37316</v>
          </cell>
          <cell r="I8074">
            <v>-27</v>
          </cell>
          <cell r="J8074">
            <v>0</v>
          </cell>
        </row>
        <row r="8075">
          <cell r="A8075">
            <v>36641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CGPR-PARKWAY</v>
          </cell>
          <cell r="H8075">
            <v>37347</v>
          </cell>
          <cell r="I8075">
            <v>-26</v>
          </cell>
          <cell r="J8075">
            <v>0</v>
          </cell>
        </row>
        <row r="8076">
          <cell r="A8076">
            <v>36641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CGPR-PARKWAY</v>
          </cell>
          <cell r="H8076">
            <v>37377</v>
          </cell>
          <cell r="I8076">
            <v>-27</v>
          </cell>
          <cell r="J8076">
            <v>0</v>
          </cell>
        </row>
        <row r="8077">
          <cell r="A8077">
            <v>36641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CGPR-PARKWAY</v>
          </cell>
          <cell r="H8077">
            <v>37408</v>
          </cell>
          <cell r="I8077">
            <v>-26</v>
          </cell>
          <cell r="J8077">
            <v>0</v>
          </cell>
        </row>
        <row r="8078">
          <cell r="A8078">
            <v>36641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CGPR-PARKWAY</v>
          </cell>
          <cell r="H8078">
            <v>37438</v>
          </cell>
          <cell r="I8078">
            <v>-27</v>
          </cell>
          <cell r="J8078">
            <v>0</v>
          </cell>
        </row>
        <row r="8079">
          <cell r="A8079">
            <v>36641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CGPR-PARKWAY</v>
          </cell>
          <cell r="H8079">
            <v>37469</v>
          </cell>
          <cell r="I8079">
            <v>-26</v>
          </cell>
          <cell r="J8079">
            <v>0</v>
          </cell>
        </row>
        <row r="8080">
          <cell r="A8080">
            <v>36641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CGPR-PARKWAY</v>
          </cell>
          <cell r="H8080">
            <v>37500</v>
          </cell>
          <cell r="I8080">
            <v>-25</v>
          </cell>
          <cell r="J8080">
            <v>0</v>
          </cell>
        </row>
        <row r="8081">
          <cell r="A8081">
            <v>36641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CGPR-PARKWAY</v>
          </cell>
          <cell r="H8081">
            <v>37530</v>
          </cell>
          <cell r="I8081">
            <v>-26</v>
          </cell>
          <cell r="J8081">
            <v>0</v>
          </cell>
        </row>
        <row r="8082">
          <cell r="A8082">
            <v>36641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CGPR-PARKWAY</v>
          </cell>
          <cell r="H8082">
            <v>37561</v>
          </cell>
          <cell r="I8082">
            <v>25</v>
          </cell>
          <cell r="J8082">
            <v>0</v>
          </cell>
        </row>
        <row r="8083">
          <cell r="A8083">
            <v>36641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CGPR-PARKWAY</v>
          </cell>
          <cell r="H8083">
            <v>37591</v>
          </cell>
          <cell r="I8083">
            <v>26</v>
          </cell>
          <cell r="J8083">
            <v>0</v>
          </cell>
        </row>
        <row r="8084">
          <cell r="A8084">
            <v>36641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CGPR-PARKWAY</v>
          </cell>
          <cell r="H8084">
            <v>37622</v>
          </cell>
          <cell r="I8084">
            <v>26</v>
          </cell>
          <cell r="J8084">
            <v>0</v>
          </cell>
        </row>
        <row r="8085">
          <cell r="A8085">
            <v>36641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CGPR-PARKWAY</v>
          </cell>
          <cell r="H8085">
            <v>37653</v>
          </cell>
          <cell r="I8085">
            <v>23</v>
          </cell>
          <cell r="J8085">
            <v>0</v>
          </cell>
        </row>
        <row r="8086">
          <cell r="A8086">
            <v>36641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CGPR-PARKWAY</v>
          </cell>
          <cell r="H8086">
            <v>37681</v>
          </cell>
          <cell r="I8086">
            <v>25</v>
          </cell>
          <cell r="J8086">
            <v>0</v>
          </cell>
        </row>
        <row r="8087">
          <cell r="A8087">
            <v>36641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CGPR-PARKWAY</v>
          </cell>
          <cell r="H8087">
            <v>37712</v>
          </cell>
          <cell r="I8087">
            <v>24</v>
          </cell>
          <cell r="J8087">
            <v>0</v>
          </cell>
        </row>
        <row r="8088">
          <cell r="A8088">
            <v>36641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CGPR-PARKWAY</v>
          </cell>
          <cell r="H8088">
            <v>37742</v>
          </cell>
          <cell r="I8088">
            <v>25</v>
          </cell>
          <cell r="J8088">
            <v>0</v>
          </cell>
        </row>
        <row r="8089">
          <cell r="A8089">
            <v>36641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CGPR-PARKWAY</v>
          </cell>
          <cell r="H8089">
            <v>37773</v>
          </cell>
          <cell r="I8089">
            <v>24</v>
          </cell>
          <cell r="J8089">
            <v>0</v>
          </cell>
        </row>
        <row r="8090">
          <cell r="A8090">
            <v>36641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CGPR-PARKWAY</v>
          </cell>
          <cell r="H8090">
            <v>37803</v>
          </cell>
          <cell r="I8090">
            <v>25</v>
          </cell>
          <cell r="J8090">
            <v>0</v>
          </cell>
        </row>
        <row r="8091">
          <cell r="A8091">
            <v>36641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CGPR-PARKWAY</v>
          </cell>
          <cell r="H8091">
            <v>37834</v>
          </cell>
          <cell r="I8091">
            <v>25</v>
          </cell>
          <cell r="J8091">
            <v>0</v>
          </cell>
        </row>
        <row r="8092">
          <cell r="A8092">
            <v>36641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CGPR-PARKWAY</v>
          </cell>
          <cell r="H8092">
            <v>37865</v>
          </cell>
          <cell r="I8092">
            <v>24</v>
          </cell>
          <cell r="J8092">
            <v>0</v>
          </cell>
        </row>
        <row r="8093">
          <cell r="A8093">
            <v>36641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CGPR-PARKWAY</v>
          </cell>
          <cell r="H8093">
            <v>37895</v>
          </cell>
          <cell r="I8093">
            <v>24</v>
          </cell>
          <cell r="J8093">
            <v>0</v>
          </cell>
        </row>
        <row r="8094">
          <cell r="A8094">
            <v>36641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CGPR-PARKWAY</v>
          </cell>
          <cell r="H8094">
            <v>37926</v>
          </cell>
          <cell r="I8094">
            <v>0</v>
          </cell>
          <cell r="J8094">
            <v>0</v>
          </cell>
        </row>
        <row r="8095">
          <cell r="A8095">
            <v>36641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CGPR-PARKWAY</v>
          </cell>
          <cell r="H8095">
            <v>37956</v>
          </cell>
          <cell r="I8095">
            <v>0</v>
          </cell>
          <cell r="J8095">
            <v>0</v>
          </cell>
        </row>
        <row r="8096">
          <cell r="A8096">
            <v>36641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CGPR-PARKWAY</v>
          </cell>
          <cell r="H8096">
            <v>37987</v>
          </cell>
          <cell r="I8096">
            <v>0</v>
          </cell>
          <cell r="J8096">
            <v>0</v>
          </cell>
        </row>
        <row r="8097">
          <cell r="A8097">
            <v>36641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CGPR-PARKWAY</v>
          </cell>
          <cell r="H8097">
            <v>38018</v>
          </cell>
          <cell r="I8097">
            <v>0</v>
          </cell>
          <cell r="J8097">
            <v>0</v>
          </cell>
        </row>
        <row r="8098">
          <cell r="A8098">
            <v>36641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CGPR-PARKWAY</v>
          </cell>
          <cell r="H8098">
            <v>38047</v>
          </cell>
          <cell r="I8098">
            <v>0</v>
          </cell>
          <cell r="J8098">
            <v>0</v>
          </cell>
        </row>
        <row r="8099">
          <cell r="A8099">
            <v>36641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CGPR-PARKWAY</v>
          </cell>
          <cell r="H8099">
            <v>38078</v>
          </cell>
          <cell r="I8099">
            <v>0</v>
          </cell>
          <cell r="J8099">
            <v>0</v>
          </cell>
        </row>
        <row r="8100">
          <cell r="A8100">
            <v>36641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CGPR-PARKWAY</v>
          </cell>
          <cell r="H8100">
            <v>38108</v>
          </cell>
          <cell r="I8100">
            <v>0</v>
          </cell>
          <cell r="J8100">
            <v>0</v>
          </cell>
        </row>
        <row r="8101">
          <cell r="A8101">
            <v>36641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CGPR-PARKWAY</v>
          </cell>
          <cell r="H8101">
            <v>38139</v>
          </cell>
          <cell r="I8101">
            <v>0</v>
          </cell>
          <cell r="J8101">
            <v>0</v>
          </cell>
        </row>
        <row r="8102">
          <cell r="A8102">
            <v>36641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CGPR-PARKWAY</v>
          </cell>
          <cell r="H8102">
            <v>38169</v>
          </cell>
          <cell r="I8102">
            <v>0</v>
          </cell>
          <cell r="J8102">
            <v>0</v>
          </cell>
        </row>
        <row r="8103">
          <cell r="A8103">
            <v>36641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CGPR-PARKWAY</v>
          </cell>
          <cell r="H8103">
            <v>38200</v>
          </cell>
          <cell r="I8103">
            <v>0</v>
          </cell>
          <cell r="J8103">
            <v>0</v>
          </cell>
        </row>
        <row r="8104">
          <cell r="A8104">
            <v>36641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CGPR-PARKWAY</v>
          </cell>
          <cell r="H8104">
            <v>38231</v>
          </cell>
          <cell r="I8104">
            <v>0</v>
          </cell>
          <cell r="J8104">
            <v>0</v>
          </cell>
        </row>
        <row r="8105">
          <cell r="A8105">
            <v>36641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CGPR-PARKWAY</v>
          </cell>
          <cell r="H8105">
            <v>38261</v>
          </cell>
          <cell r="I8105">
            <v>0</v>
          </cell>
          <cell r="J8105">
            <v>0</v>
          </cell>
        </row>
        <row r="8106">
          <cell r="A8106">
            <v>36641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CGPR-PARKWAY</v>
          </cell>
          <cell r="H8106">
            <v>38292</v>
          </cell>
          <cell r="I8106">
            <v>0</v>
          </cell>
          <cell r="J8106">
            <v>0</v>
          </cell>
        </row>
        <row r="8107">
          <cell r="A8107">
            <v>36641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CGPR-PARKWAY</v>
          </cell>
          <cell r="H8107">
            <v>38322</v>
          </cell>
          <cell r="I8107">
            <v>0</v>
          </cell>
          <cell r="J8107">
            <v>0</v>
          </cell>
        </row>
        <row r="8108">
          <cell r="A8108">
            <v>36641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CGPR-PARKWAY</v>
          </cell>
          <cell r="H8108">
            <v>38353</v>
          </cell>
          <cell r="I8108">
            <v>0</v>
          </cell>
          <cell r="J8108">
            <v>0</v>
          </cell>
        </row>
        <row r="8109">
          <cell r="A8109">
            <v>36641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CGPR-PARKWAY</v>
          </cell>
          <cell r="H8109">
            <v>38384</v>
          </cell>
          <cell r="I8109">
            <v>0</v>
          </cell>
          <cell r="J8109">
            <v>0</v>
          </cell>
        </row>
        <row r="8110">
          <cell r="A8110">
            <v>36641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CGPR-PARKWAY</v>
          </cell>
          <cell r="H8110">
            <v>38412</v>
          </cell>
          <cell r="I8110">
            <v>0</v>
          </cell>
          <cell r="J8110">
            <v>0</v>
          </cell>
        </row>
        <row r="8111">
          <cell r="A8111">
            <v>36641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CGPR-PARKWAY</v>
          </cell>
          <cell r="H8111">
            <v>38443</v>
          </cell>
          <cell r="I8111">
            <v>0</v>
          </cell>
          <cell r="J8111">
            <v>0</v>
          </cell>
        </row>
        <row r="8112">
          <cell r="A8112">
            <v>36641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CGPR-PARKWAY</v>
          </cell>
          <cell r="H8112">
            <v>38473</v>
          </cell>
          <cell r="I8112">
            <v>0</v>
          </cell>
          <cell r="J8112">
            <v>0</v>
          </cell>
        </row>
        <row r="8113">
          <cell r="A8113">
            <v>36641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CGPR-PARKWAY</v>
          </cell>
          <cell r="H8113">
            <v>38504</v>
          </cell>
          <cell r="I8113">
            <v>0</v>
          </cell>
          <cell r="J8113">
            <v>0</v>
          </cell>
        </row>
        <row r="8114">
          <cell r="A8114">
            <v>36641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CGPR-PARKWAY</v>
          </cell>
          <cell r="H8114">
            <v>38534</v>
          </cell>
          <cell r="I8114">
            <v>0</v>
          </cell>
          <cell r="J8114">
            <v>0</v>
          </cell>
        </row>
        <row r="8115">
          <cell r="A8115">
            <v>36641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CGPR-PARKWAY</v>
          </cell>
          <cell r="H8115">
            <v>38565</v>
          </cell>
          <cell r="I8115">
            <v>0</v>
          </cell>
          <cell r="J8115">
            <v>0</v>
          </cell>
        </row>
        <row r="8116">
          <cell r="A8116">
            <v>36641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CGPR-PARKWAY</v>
          </cell>
          <cell r="H8116">
            <v>38596</v>
          </cell>
          <cell r="I8116">
            <v>0</v>
          </cell>
          <cell r="J8116">
            <v>0</v>
          </cell>
        </row>
        <row r="8117">
          <cell r="A8117">
            <v>36641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CGPR-PARKWAY</v>
          </cell>
          <cell r="H8117">
            <v>38626</v>
          </cell>
          <cell r="I8117">
            <v>0</v>
          </cell>
          <cell r="J8117">
            <v>0</v>
          </cell>
        </row>
        <row r="8118">
          <cell r="A8118">
            <v>36641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CGPR-PARKWAY</v>
          </cell>
          <cell r="H8118">
            <v>38657</v>
          </cell>
          <cell r="I8118">
            <v>0</v>
          </cell>
          <cell r="J8118">
            <v>0</v>
          </cell>
        </row>
        <row r="8119">
          <cell r="A8119">
            <v>36641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CGPR-PARKWAY</v>
          </cell>
          <cell r="H8119">
            <v>38687</v>
          </cell>
          <cell r="I8119">
            <v>0</v>
          </cell>
          <cell r="J8119">
            <v>0</v>
          </cell>
        </row>
        <row r="8120">
          <cell r="A8120">
            <v>36641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CGPR-PARKWAY</v>
          </cell>
          <cell r="H8120">
            <v>38718</v>
          </cell>
          <cell r="I8120">
            <v>0</v>
          </cell>
          <cell r="J8120">
            <v>0</v>
          </cell>
        </row>
        <row r="8121">
          <cell r="A8121">
            <v>36641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CGPR-PARKWAY</v>
          </cell>
          <cell r="H8121">
            <v>38749</v>
          </cell>
          <cell r="I8121">
            <v>0</v>
          </cell>
          <cell r="J8121">
            <v>0</v>
          </cell>
        </row>
        <row r="8122">
          <cell r="A8122">
            <v>36641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CGPR-PARKWAY</v>
          </cell>
          <cell r="H8122">
            <v>38777</v>
          </cell>
          <cell r="I8122">
            <v>0</v>
          </cell>
          <cell r="J8122">
            <v>0</v>
          </cell>
        </row>
        <row r="8123">
          <cell r="A8123">
            <v>36641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CGPR-PARKWAY</v>
          </cell>
          <cell r="H8123">
            <v>38808</v>
          </cell>
          <cell r="I8123">
            <v>0</v>
          </cell>
          <cell r="J8123">
            <v>0</v>
          </cell>
        </row>
        <row r="8124">
          <cell r="A8124">
            <v>36641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CGPR-PARKWAY</v>
          </cell>
          <cell r="H8124">
            <v>38838</v>
          </cell>
          <cell r="I8124">
            <v>0</v>
          </cell>
          <cell r="J8124">
            <v>0</v>
          </cell>
        </row>
        <row r="8125">
          <cell r="A8125">
            <v>36641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CGPR-PARKWAY</v>
          </cell>
          <cell r="H8125">
            <v>38869</v>
          </cell>
          <cell r="I8125">
            <v>0</v>
          </cell>
          <cell r="J8125">
            <v>0</v>
          </cell>
        </row>
        <row r="8126">
          <cell r="A8126">
            <v>36641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CGPR-PARKWAY</v>
          </cell>
          <cell r="H8126">
            <v>38899</v>
          </cell>
          <cell r="I8126">
            <v>0</v>
          </cell>
          <cell r="J8126">
            <v>0</v>
          </cell>
        </row>
        <row r="8127">
          <cell r="A8127">
            <v>36641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CGPR-PARKWAY</v>
          </cell>
          <cell r="H8127">
            <v>38930</v>
          </cell>
          <cell r="I8127">
            <v>0</v>
          </cell>
          <cell r="J8127">
            <v>0</v>
          </cell>
        </row>
        <row r="8128">
          <cell r="A8128">
            <v>36641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CGPR-PARKWAY</v>
          </cell>
          <cell r="H8128">
            <v>38961</v>
          </cell>
          <cell r="I8128">
            <v>0</v>
          </cell>
          <cell r="J8128">
            <v>0</v>
          </cell>
        </row>
        <row r="8129">
          <cell r="A8129">
            <v>36641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CGPR-PARKWAY</v>
          </cell>
          <cell r="H8129">
            <v>38991</v>
          </cell>
          <cell r="I8129">
            <v>0</v>
          </cell>
          <cell r="J8129">
            <v>0</v>
          </cell>
        </row>
        <row r="8130">
          <cell r="A8130">
            <v>36641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CGPR-PARKWAY</v>
          </cell>
          <cell r="H8130">
            <v>39022</v>
          </cell>
          <cell r="I8130">
            <v>0</v>
          </cell>
          <cell r="J8130">
            <v>0</v>
          </cell>
        </row>
        <row r="8131">
          <cell r="A8131">
            <v>36641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CGPR-PARKWAY</v>
          </cell>
          <cell r="H8131">
            <v>39052</v>
          </cell>
          <cell r="I8131">
            <v>0</v>
          </cell>
          <cell r="J8131">
            <v>0</v>
          </cell>
        </row>
        <row r="8132">
          <cell r="A8132">
            <v>36641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CGPR-PARKWAY</v>
          </cell>
          <cell r="H8132">
            <v>39083</v>
          </cell>
          <cell r="I8132">
            <v>0</v>
          </cell>
          <cell r="J8132">
            <v>0</v>
          </cell>
        </row>
        <row r="8133">
          <cell r="A8133">
            <v>36641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CGPR-PARKWAY</v>
          </cell>
          <cell r="H8133">
            <v>39114</v>
          </cell>
          <cell r="I8133">
            <v>0</v>
          </cell>
          <cell r="J8133">
            <v>0</v>
          </cell>
        </row>
        <row r="8134">
          <cell r="A8134">
            <v>36641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CGPR-PARKWAY</v>
          </cell>
          <cell r="H8134">
            <v>39142</v>
          </cell>
          <cell r="I8134">
            <v>0</v>
          </cell>
          <cell r="J8134">
            <v>0</v>
          </cell>
        </row>
        <row r="8135">
          <cell r="A8135">
            <v>36641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CGPR-PARKWAY</v>
          </cell>
          <cell r="H8135">
            <v>39173</v>
          </cell>
          <cell r="I8135">
            <v>0</v>
          </cell>
          <cell r="J8135">
            <v>0</v>
          </cell>
        </row>
        <row r="8136">
          <cell r="A8136">
            <v>36641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CGPR-PARKWAY</v>
          </cell>
          <cell r="H8136">
            <v>39203</v>
          </cell>
          <cell r="I8136">
            <v>0</v>
          </cell>
          <cell r="J8136">
            <v>0</v>
          </cell>
        </row>
        <row r="8137">
          <cell r="A8137">
            <v>36641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CGPR-PARKWAY</v>
          </cell>
          <cell r="H8137">
            <v>39234</v>
          </cell>
          <cell r="I8137">
            <v>0</v>
          </cell>
          <cell r="J8137">
            <v>0</v>
          </cell>
        </row>
        <row r="8138">
          <cell r="A8138">
            <v>36641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CGPR-PARKWAY</v>
          </cell>
          <cell r="H8138">
            <v>39264</v>
          </cell>
          <cell r="I8138">
            <v>0</v>
          </cell>
          <cell r="J8138">
            <v>0</v>
          </cell>
        </row>
        <row r="8139">
          <cell r="A8139">
            <v>36641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CGPR-PARKWAY</v>
          </cell>
          <cell r="H8139">
            <v>39295</v>
          </cell>
          <cell r="I8139">
            <v>0</v>
          </cell>
          <cell r="J8139">
            <v>0</v>
          </cell>
        </row>
        <row r="8140">
          <cell r="A8140">
            <v>36641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CGPR-PARKWAY</v>
          </cell>
          <cell r="H8140">
            <v>39326</v>
          </cell>
          <cell r="I8140">
            <v>0</v>
          </cell>
          <cell r="J8140">
            <v>0</v>
          </cell>
        </row>
        <row r="8141">
          <cell r="A8141">
            <v>36641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CGPR-PARKWAY</v>
          </cell>
          <cell r="H8141">
            <v>39356</v>
          </cell>
          <cell r="I8141">
            <v>0</v>
          </cell>
          <cell r="J8141">
            <v>0</v>
          </cell>
        </row>
        <row r="8142">
          <cell r="A8142">
            <v>36641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CGPR-ST.CLAIR</v>
          </cell>
          <cell r="H8142">
            <v>36647</v>
          </cell>
          <cell r="I8142">
            <v>0</v>
          </cell>
          <cell r="J8142">
            <v>0</v>
          </cell>
        </row>
        <row r="8143">
          <cell r="A8143">
            <v>36641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CGPR-ST.CLAIR</v>
          </cell>
          <cell r="H8143">
            <v>36678</v>
          </cell>
          <cell r="I8143">
            <v>0</v>
          </cell>
          <cell r="J8143">
            <v>0</v>
          </cell>
        </row>
        <row r="8144">
          <cell r="A8144">
            <v>36641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CGPR-ST.CLAIR</v>
          </cell>
          <cell r="H8144">
            <v>36708</v>
          </cell>
          <cell r="I8144">
            <v>0</v>
          </cell>
          <cell r="J8144">
            <v>0</v>
          </cell>
        </row>
        <row r="8145">
          <cell r="A8145">
            <v>36641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CGPR-ST.CLAIR</v>
          </cell>
          <cell r="H8145">
            <v>36739</v>
          </cell>
          <cell r="I8145">
            <v>0</v>
          </cell>
          <cell r="J8145">
            <v>0</v>
          </cell>
        </row>
        <row r="8146">
          <cell r="A8146">
            <v>36641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CGPR-ST.CLAIR</v>
          </cell>
          <cell r="H8146">
            <v>36770</v>
          </cell>
          <cell r="I8146">
            <v>0</v>
          </cell>
          <cell r="J8146">
            <v>0</v>
          </cell>
        </row>
        <row r="8147">
          <cell r="A8147">
            <v>36641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CGPR-ST.CLAIR</v>
          </cell>
          <cell r="H8147">
            <v>36800</v>
          </cell>
          <cell r="I8147">
            <v>0</v>
          </cell>
          <cell r="J8147">
            <v>0</v>
          </cell>
        </row>
        <row r="8148">
          <cell r="A8148">
            <v>36641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CGPR-ST.CLAIR</v>
          </cell>
          <cell r="H8148">
            <v>36831</v>
          </cell>
          <cell r="I8148">
            <v>0</v>
          </cell>
          <cell r="J8148">
            <v>0</v>
          </cell>
        </row>
        <row r="8149">
          <cell r="A8149">
            <v>36641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CGPR-ST.CLAIR</v>
          </cell>
          <cell r="H8149">
            <v>36861</v>
          </cell>
          <cell r="I8149">
            <v>0</v>
          </cell>
          <cell r="J8149">
            <v>0</v>
          </cell>
        </row>
        <row r="8150">
          <cell r="A8150">
            <v>36641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CGPR-ST.CLAIR</v>
          </cell>
          <cell r="H8150">
            <v>36892</v>
          </cell>
          <cell r="I8150">
            <v>0</v>
          </cell>
          <cell r="J8150">
            <v>0</v>
          </cell>
        </row>
        <row r="8151">
          <cell r="A8151">
            <v>36641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CGPR-ST.CLAIR</v>
          </cell>
          <cell r="H8151">
            <v>36923</v>
          </cell>
          <cell r="I8151">
            <v>0</v>
          </cell>
          <cell r="J8151">
            <v>0</v>
          </cell>
        </row>
        <row r="8152">
          <cell r="A8152">
            <v>36641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CGPR-ST.CLAIR</v>
          </cell>
          <cell r="H8152">
            <v>36951</v>
          </cell>
          <cell r="I8152">
            <v>0</v>
          </cell>
          <cell r="J8152">
            <v>0</v>
          </cell>
        </row>
        <row r="8153">
          <cell r="A8153">
            <v>36641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CGPR-ST.CLAIR</v>
          </cell>
          <cell r="H8153">
            <v>36982</v>
          </cell>
          <cell r="I8153">
            <v>0</v>
          </cell>
          <cell r="J8153">
            <v>0</v>
          </cell>
        </row>
        <row r="8154">
          <cell r="A8154">
            <v>36641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CGPR-ST.CLAIR</v>
          </cell>
          <cell r="H8154">
            <v>37012</v>
          </cell>
          <cell r="I8154">
            <v>0</v>
          </cell>
          <cell r="J8154">
            <v>0</v>
          </cell>
        </row>
        <row r="8155">
          <cell r="A8155">
            <v>36641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CGPR-ST.CLAIR</v>
          </cell>
          <cell r="H8155">
            <v>37043</v>
          </cell>
          <cell r="I8155">
            <v>0</v>
          </cell>
          <cell r="J8155">
            <v>0</v>
          </cell>
        </row>
        <row r="8156">
          <cell r="A8156">
            <v>36641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CGPR-ST.CLAIR</v>
          </cell>
          <cell r="H8156">
            <v>37073</v>
          </cell>
          <cell r="I8156">
            <v>0</v>
          </cell>
          <cell r="J8156">
            <v>0</v>
          </cell>
        </row>
        <row r="8157">
          <cell r="A8157">
            <v>36641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CGPR-ST.CLAIR</v>
          </cell>
          <cell r="H8157">
            <v>37104</v>
          </cell>
          <cell r="I8157">
            <v>0</v>
          </cell>
          <cell r="J8157">
            <v>0</v>
          </cell>
        </row>
        <row r="8158">
          <cell r="A8158">
            <v>36641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CGPR-ST.CLAIR</v>
          </cell>
          <cell r="H8158">
            <v>37135</v>
          </cell>
          <cell r="I8158">
            <v>0</v>
          </cell>
          <cell r="J8158">
            <v>0</v>
          </cell>
        </row>
        <row r="8159">
          <cell r="A8159">
            <v>36641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CGPR-ST.CLAIR</v>
          </cell>
          <cell r="H8159">
            <v>37165</v>
          </cell>
          <cell r="I8159">
            <v>0</v>
          </cell>
          <cell r="J8159">
            <v>0</v>
          </cell>
        </row>
        <row r="8160">
          <cell r="A8160">
            <v>36641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CGPR-ST.CLAIR</v>
          </cell>
          <cell r="H8160">
            <v>37196</v>
          </cell>
          <cell r="I8160">
            <v>0</v>
          </cell>
          <cell r="J8160">
            <v>0</v>
          </cell>
        </row>
        <row r="8161">
          <cell r="A8161">
            <v>36641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CGPR-ST.CLAIR</v>
          </cell>
          <cell r="H8161">
            <v>37226</v>
          </cell>
          <cell r="I8161">
            <v>0</v>
          </cell>
          <cell r="J8161">
            <v>0</v>
          </cell>
        </row>
        <row r="8162">
          <cell r="A8162">
            <v>36641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CGPR-ST.CLAIR</v>
          </cell>
          <cell r="H8162">
            <v>37257</v>
          </cell>
          <cell r="I8162">
            <v>0</v>
          </cell>
          <cell r="J8162">
            <v>0</v>
          </cell>
        </row>
        <row r="8163">
          <cell r="A8163">
            <v>36641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CGPR-ST.CLAIR</v>
          </cell>
          <cell r="H8163">
            <v>37288</v>
          </cell>
          <cell r="I8163">
            <v>0</v>
          </cell>
          <cell r="J8163">
            <v>0</v>
          </cell>
        </row>
        <row r="8164">
          <cell r="A8164">
            <v>36641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CGPR-ST.CLAIR</v>
          </cell>
          <cell r="H8164">
            <v>37316</v>
          </cell>
          <cell r="I8164">
            <v>0</v>
          </cell>
          <cell r="J8164">
            <v>0</v>
          </cell>
        </row>
        <row r="8165">
          <cell r="A8165">
            <v>36641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CGPR-ST.CLAIR</v>
          </cell>
          <cell r="H8165">
            <v>37347</v>
          </cell>
          <cell r="I8165">
            <v>0</v>
          </cell>
          <cell r="J8165">
            <v>0</v>
          </cell>
        </row>
        <row r="8166">
          <cell r="A8166">
            <v>36641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CGPR-ST.CLAIR</v>
          </cell>
          <cell r="H8166">
            <v>37377</v>
          </cell>
          <cell r="I8166">
            <v>0</v>
          </cell>
          <cell r="J8166">
            <v>0</v>
          </cell>
        </row>
        <row r="8167">
          <cell r="A8167">
            <v>36641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CGPR-ST.CLAIR</v>
          </cell>
          <cell r="H8167">
            <v>37408</v>
          </cell>
          <cell r="I8167">
            <v>0</v>
          </cell>
          <cell r="J8167">
            <v>0</v>
          </cell>
        </row>
        <row r="8168">
          <cell r="A8168">
            <v>36641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CGPR-ST.CLAIR</v>
          </cell>
          <cell r="H8168">
            <v>37438</v>
          </cell>
          <cell r="I8168">
            <v>0</v>
          </cell>
          <cell r="J8168">
            <v>0</v>
          </cell>
        </row>
        <row r="8169">
          <cell r="A8169">
            <v>36641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CGPR-ST.CLAIR</v>
          </cell>
          <cell r="H8169">
            <v>37469</v>
          </cell>
          <cell r="I8169">
            <v>0</v>
          </cell>
          <cell r="J8169">
            <v>0</v>
          </cell>
        </row>
        <row r="8170">
          <cell r="A8170">
            <v>36641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CGPR-ST.CLAIR</v>
          </cell>
          <cell r="H8170">
            <v>37500</v>
          </cell>
          <cell r="I8170">
            <v>0</v>
          </cell>
          <cell r="J8170">
            <v>0</v>
          </cell>
        </row>
        <row r="8171">
          <cell r="A8171">
            <v>36641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CGPR-ST.CLAIR</v>
          </cell>
          <cell r="H8171">
            <v>37530</v>
          </cell>
          <cell r="I8171">
            <v>0</v>
          </cell>
          <cell r="J8171">
            <v>0</v>
          </cell>
        </row>
        <row r="8172">
          <cell r="A8172">
            <v>36641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CGPR-ST.CLAIR</v>
          </cell>
          <cell r="H8172">
            <v>37561</v>
          </cell>
          <cell r="I8172">
            <v>0</v>
          </cell>
          <cell r="J8172">
            <v>0</v>
          </cell>
        </row>
        <row r="8173">
          <cell r="A8173">
            <v>36641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CGPR-ST.CLAIR</v>
          </cell>
          <cell r="H8173">
            <v>37591</v>
          </cell>
          <cell r="I8173">
            <v>0</v>
          </cell>
          <cell r="J8173">
            <v>0</v>
          </cell>
        </row>
        <row r="8174">
          <cell r="A8174">
            <v>36641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CGPR-ST.CLAIR</v>
          </cell>
          <cell r="H8174">
            <v>37622</v>
          </cell>
          <cell r="I8174">
            <v>0</v>
          </cell>
          <cell r="J8174">
            <v>0</v>
          </cell>
        </row>
        <row r="8175">
          <cell r="A8175">
            <v>36641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CGPR-ST.CLAIR</v>
          </cell>
          <cell r="H8175">
            <v>37653</v>
          </cell>
          <cell r="I8175">
            <v>0</v>
          </cell>
          <cell r="J8175">
            <v>0</v>
          </cell>
        </row>
        <row r="8176">
          <cell r="A8176">
            <v>36641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CGPR-ST.CLAIR</v>
          </cell>
          <cell r="H8176">
            <v>37681</v>
          </cell>
          <cell r="I8176">
            <v>0</v>
          </cell>
          <cell r="J8176">
            <v>0</v>
          </cell>
        </row>
        <row r="8177">
          <cell r="A8177">
            <v>36641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CGPR-ST.CLAIR</v>
          </cell>
          <cell r="H8177">
            <v>37712</v>
          </cell>
          <cell r="I8177">
            <v>0</v>
          </cell>
          <cell r="J8177">
            <v>0</v>
          </cell>
        </row>
        <row r="8178">
          <cell r="A8178">
            <v>36641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CGPR-ST.CLAIR</v>
          </cell>
          <cell r="H8178">
            <v>37742</v>
          </cell>
          <cell r="I8178">
            <v>0</v>
          </cell>
          <cell r="J8178">
            <v>0</v>
          </cell>
        </row>
        <row r="8179">
          <cell r="A8179">
            <v>36641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CGPR-ST.CLAIR</v>
          </cell>
          <cell r="H8179">
            <v>37773</v>
          </cell>
          <cell r="I8179">
            <v>0</v>
          </cell>
          <cell r="J8179">
            <v>0</v>
          </cell>
        </row>
        <row r="8180">
          <cell r="A8180">
            <v>36641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CGPR-ST.CLAIR</v>
          </cell>
          <cell r="H8180">
            <v>37803</v>
          </cell>
          <cell r="I8180">
            <v>0</v>
          </cell>
          <cell r="J8180">
            <v>0</v>
          </cell>
        </row>
        <row r="8181">
          <cell r="A8181">
            <v>36641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CGPR-ST.CLAIR</v>
          </cell>
          <cell r="H8181">
            <v>37834</v>
          </cell>
          <cell r="I8181">
            <v>0</v>
          </cell>
          <cell r="J8181">
            <v>0</v>
          </cell>
        </row>
        <row r="8182">
          <cell r="A8182">
            <v>36641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CGPR-ST.CLAIR</v>
          </cell>
          <cell r="H8182">
            <v>37865</v>
          </cell>
          <cell r="I8182">
            <v>0</v>
          </cell>
          <cell r="J8182">
            <v>0</v>
          </cell>
        </row>
        <row r="8183">
          <cell r="A8183">
            <v>36641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CGPR-ST.CLAIR</v>
          </cell>
          <cell r="H8183">
            <v>37895</v>
          </cell>
          <cell r="I8183">
            <v>0</v>
          </cell>
          <cell r="J8183">
            <v>0</v>
          </cell>
        </row>
        <row r="8184">
          <cell r="A8184">
            <v>36641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CGPR-ST.CLAIR</v>
          </cell>
          <cell r="H8184">
            <v>37926</v>
          </cell>
          <cell r="I8184">
            <v>0</v>
          </cell>
          <cell r="J8184">
            <v>0</v>
          </cell>
        </row>
        <row r="8185">
          <cell r="A8185">
            <v>36641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CGPR-ST.CLAIR</v>
          </cell>
          <cell r="H8185">
            <v>37956</v>
          </cell>
          <cell r="I8185">
            <v>0</v>
          </cell>
          <cell r="J8185">
            <v>0</v>
          </cell>
        </row>
        <row r="8186">
          <cell r="A8186">
            <v>36641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CGPR-ST.CLAIR</v>
          </cell>
          <cell r="H8186">
            <v>37987</v>
          </cell>
          <cell r="I8186">
            <v>0</v>
          </cell>
          <cell r="J8186">
            <v>0</v>
          </cell>
        </row>
        <row r="8187">
          <cell r="A8187">
            <v>36641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CGPR-ST.CLAIR</v>
          </cell>
          <cell r="H8187">
            <v>38018</v>
          </cell>
          <cell r="I8187">
            <v>0</v>
          </cell>
          <cell r="J8187">
            <v>0</v>
          </cell>
        </row>
        <row r="8188">
          <cell r="A8188">
            <v>36641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CGPR-ST.CLAIR</v>
          </cell>
          <cell r="H8188">
            <v>38047</v>
          </cell>
          <cell r="I8188">
            <v>0</v>
          </cell>
          <cell r="J8188">
            <v>0</v>
          </cell>
        </row>
        <row r="8189">
          <cell r="A8189">
            <v>36641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CGPR-ST.CLAIR</v>
          </cell>
          <cell r="H8189">
            <v>38078</v>
          </cell>
          <cell r="I8189">
            <v>0</v>
          </cell>
          <cell r="J8189">
            <v>0</v>
          </cell>
        </row>
        <row r="8190">
          <cell r="A8190">
            <v>36641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CGPR-ST.CLAIR</v>
          </cell>
          <cell r="H8190">
            <v>38108</v>
          </cell>
          <cell r="I8190">
            <v>0</v>
          </cell>
          <cell r="J8190">
            <v>0</v>
          </cell>
        </row>
        <row r="8191">
          <cell r="A8191">
            <v>36641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CGPR-ST.CLAIR</v>
          </cell>
          <cell r="H8191">
            <v>38139</v>
          </cell>
          <cell r="I8191">
            <v>0</v>
          </cell>
          <cell r="J8191">
            <v>0</v>
          </cell>
        </row>
        <row r="8192">
          <cell r="A8192">
            <v>36641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CGPR-ST.CLAIR</v>
          </cell>
          <cell r="H8192">
            <v>38169</v>
          </cell>
          <cell r="I8192">
            <v>0</v>
          </cell>
          <cell r="J8192">
            <v>0</v>
          </cell>
        </row>
        <row r="8193">
          <cell r="A8193">
            <v>36641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CGPR-ST.CLAIR</v>
          </cell>
          <cell r="H8193">
            <v>38200</v>
          </cell>
          <cell r="I8193">
            <v>0</v>
          </cell>
          <cell r="J8193">
            <v>0</v>
          </cell>
        </row>
        <row r="8194">
          <cell r="A8194">
            <v>36641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CGPR-ST.CLAIR</v>
          </cell>
          <cell r="H8194">
            <v>38231</v>
          </cell>
          <cell r="I8194">
            <v>0</v>
          </cell>
          <cell r="J8194">
            <v>0</v>
          </cell>
        </row>
        <row r="8195">
          <cell r="A8195">
            <v>36641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CGPR-ST.CLAIR</v>
          </cell>
          <cell r="H8195">
            <v>38261</v>
          </cell>
          <cell r="I8195">
            <v>0</v>
          </cell>
          <cell r="J8195">
            <v>0</v>
          </cell>
        </row>
        <row r="8196">
          <cell r="A8196">
            <v>36641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CGPR-ST.CLAIR</v>
          </cell>
          <cell r="H8196">
            <v>38292</v>
          </cell>
          <cell r="I8196">
            <v>0</v>
          </cell>
          <cell r="J8196">
            <v>0</v>
          </cell>
        </row>
        <row r="8197">
          <cell r="A8197">
            <v>36641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CGPR-ST.CLAIR</v>
          </cell>
          <cell r="H8197">
            <v>38322</v>
          </cell>
          <cell r="I8197">
            <v>0</v>
          </cell>
          <cell r="J8197">
            <v>0</v>
          </cell>
        </row>
        <row r="8198">
          <cell r="A8198">
            <v>36641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CGPR-ST.CLAIR</v>
          </cell>
          <cell r="H8198">
            <v>38353</v>
          </cell>
          <cell r="I8198">
            <v>0</v>
          </cell>
          <cell r="J8198">
            <v>0</v>
          </cell>
        </row>
        <row r="8199">
          <cell r="A8199">
            <v>36641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CGPR-ST.CLAIR</v>
          </cell>
          <cell r="H8199">
            <v>38384</v>
          </cell>
          <cell r="I8199">
            <v>0</v>
          </cell>
          <cell r="J8199">
            <v>0</v>
          </cell>
        </row>
        <row r="8200">
          <cell r="A8200">
            <v>36641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CGPR-ST.CLAIR</v>
          </cell>
          <cell r="H8200">
            <v>38412</v>
          </cell>
          <cell r="I8200">
            <v>0</v>
          </cell>
          <cell r="J8200">
            <v>0</v>
          </cell>
        </row>
        <row r="8201">
          <cell r="A8201">
            <v>36641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CGPR-ST.CLAIR</v>
          </cell>
          <cell r="H8201">
            <v>38443</v>
          </cell>
          <cell r="I8201">
            <v>0</v>
          </cell>
          <cell r="J8201">
            <v>0</v>
          </cell>
        </row>
        <row r="8202">
          <cell r="A8202">
            <v>36641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CGPR-ST.CLAIR</v>
          </cell>
          <cell r="H8202">
            <v>38473</v>
          </cell>
          <cell r="I8202">
            <v>0</v>
          </cell>
          <cell r="J8202">
            <v>0</v>
          </cell>
        </row>
        <row r="8203">
          <cell r="A8203">
            <v>36641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CGPR-ST.CLAIR</v>
          </cell>
          <cell r="H8203">
            <v>38504</v>
          </cell>
          <cell r="I8203">
            <v>0</v>
          </cell>
          <cell r="J8203">
            <v>0</v>
          </cell>
        </row>
        <row r="8204">
          <cell r="A8204">
            <v>36641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CGPR-ST.CLAIR</v>
          </cell>
          <cell r="H8204">
            <v>38534</v>
          </cell>
          <cell r="I8204">
            <v>0</v>
          </cell>
          <cell r="J8204">
            <v>0</v>
          </cell>
        </row>
        <row r="8205">
          <cell r="A8205">
            <v>36641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CGPR-ST.CLAIR</v>
          </cell>
          <cell r="H8205">
            <v>38565</v>
          </cell>
          <cell r="I8205">
            <v>0</v>
          </cell>
          <cell r="J8205">
            <v>0</v>
          </cell>
        </row>
        <row r="8206">
          <cell r="A8206">
            <v>36641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CGPR-ST.CLAIR</v>
          </cell>
          <cell r="H8206">
            <v>38596</v>
          </cell>
          <cell r="I8206">
            <v>0</v>
          </cell>
          <cell r="J8206">
            <v>0</v>
          </cell>
        </row>
        <row r="8207">
          <cell r="A8207">
            <v>36641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CGPR-ST.CLAIR</v>
          </cell>
          <cell r="H8207">
            <v>38626</v>
          </cell>
          <cell r="I8207">
            <v>0</v>
          </cell>
          <cell r="J8207">
            <v>0</v>
          </cell>
        </row>
        <row r="8208">
          <cell r="A8208">
            <v>36641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CGPR-ST.CLAIR</v>
          </cell>
          <cell r="H8208">
            <v>38657</v>
          </cell>
          <cell r="I8208">
            <v>0</v>
          </cell>
          <cell r="J8208">
            <v>0</v>
          </cell>
        </row>
        <row r="8209">
          <cell r="A8209">
            <v>36641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CGPR-ST.CLAIR</v>
          </cell>
          <cell r="H8209">
            <v>38687</v>
          </cell>
          <cell r="I8209">
            <v>0</v>
          </cell>
          <cell r="J8209">
            <v>0</v>
          </cell>
        </row>
        <row r="8210">
          <cell r="A8210">
            <v>36641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CGPR-ST.CLAIR</v>
          </cell>
          <cell r="H8210">
            <v>38718</v>
          </cell>
          <cell r="I8210">
            <v>0</v>
          </cell>
          <cell r="J8210">
            <v>0</v>
          </cell>
        </row>
        <row r="8211">
          <cell r="A8211">
            <v>36641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CGPR-ST.CLAIR</v>
          </cell>
          <cell r="H8211">
            <v>38749</v>
          </cell>
          <cell r="I8211">
            <v>0</v>
          </cell>
          <cell r="J8211">
            <v>0</v>
          </cell>
        </row>
        <row r="8212">
          <cell r="A8212">
            <v>36641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CGPR-ST.CLAIR</v>
          </cell>
          <cell r="H8212">
            <v>38777</v>
          </cell>
          <cell r="I8212">
            <v>0</v>
          </cell>
          <cell r="J8212">
            <v>0</v>
          </cell>
        </row>
        <row r="8213">
          <cell r="A8213">
            <v>36641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CGPR-ST.CLAIR</v>
          </cell>
          <cell r="H8213">
            <v>38808</v>
          </cell>
          <cell r="I8213">
            <v>0</v>
          </cell>
          <cell r="J8213">
            <v>0</v>
          </cell>
        </row>
        <row r="8214">
          <cell r="A8214">
            <v>36641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CGPR-ST.CLAIR</v>
          </cell>
          <cell r="H8214">
            <v>38838</v>
          </cell>
          <cell r="I8214">
            <v>0</v>
          </cell>
          <cell r="J8214">
            <v>0</v>
          </cell>
        </row>
        <row r="8215">
          <cell r="A8215">
            <v>36641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CGPR-ST.CLAIR</v>
          </cell>
          <cell r="H8215">
            <v>38869</v>
          </cell>
          <cell r="I8215">
            <v>0</v>
          </cell>
          <cell r="J8215">
            <v>0</v>
          </cell>
        </row>
        <row r="8216">
          <cell r="A8216">
            <v>36641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CGPR-ST.CLAIR</v>
          </cell>
          <cell r="H8216">
            <v>38899</v>
          </cell>
          <cell r="I8216">
            <v>0</v>
          </cell>
          <cell r="J8216">
            <v>0</v>
          </cell>
        </row>
        <row r="8217">
          <cell r="A8217">
            <v>36641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CGPR-ST.CLAIR</v>
          </cell>
          <cell r="H8217">
            <v>38930</v>
          </cell>
          <cell r="I8217">
            <v>0</v>
          </cell>
          <cell r="J8217">
            <v>0</v>
          </cell>
        </row>
        <row r="8218">
          <cell r="A8218">
            <v>36641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CGPR-ST.CLAIR</v>
          </cell>
          <cell r="H8218">
            <v>38961</v>
          </cell>
          <cell r="I8218">
            <v>0</v>
          </cell>
          <cell r="J8218">
            <v>0</v>
          </cell>
        </row>
        <row r="8219">
          <cell r="A8219">
            <v>36641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CGPR-ST.CLAIR</v>
          </cell>
          <cell r="H8219">
            <v>38991</v>
          </cell>
          <cell r="I8219">
            <v>0</v>
          </cell>
          <cell r="J8219">
            <v>0</v>
          </cell>
        </row>
        <row r="8220">
          <cell r="A8220">
            <v>36641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CGPR-ST.CLAIR</v>
          </cell>
          <cell r="H8220">
            <v>39022</v>
          </cell>
          <cell r="I8220">
            <v>0</v>
          </cell>
          <cell r="J8220">
            <v>0</v>
          </cell>
        </row>
        <row r="8221">
          <cell r="A8221">
            <v>36641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CGPR-ST.CLAIR</v>
          </cell>
          <cell r="H8221">
            <v>39052</v>
          </cell>
          <cell r="I8221">
            <v>0</v>
          </cell>
          <cell r="J8221">
            <v>0</v>
          </cell>
        </row>
        <row r="8222">
          <cell r="A8222">
            <v>36641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CGPR-ST.CLAIR</v>
          </cell>
          <cell r="H8222">
            <v>39083</v>
          </cell>
          <cell r="I8222">
            <v>0</v>
          </cell>
          <cell r="J8222">
            <v>0</v>
          </cell>
        </row>
        <row r="8223">
          <cell r="A8223">
            <v>36641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CGPR-ST.CLAIR</v>
          </cell>
          <cell r="H8223">
            <v>39114</v>
          </cell>
          <cell r="I8223">
            <v>0</v>
          </cell>
          <cell r="J8223">
            <v>0</v>
          </cell>
        </row>
        <row r="8224">
          <cell r="A8224">
            <v>36641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CGPR-ST.CLAIR</v>
          </cell>
          <cell r="H8224">
            <v>39142</v>
          </cell>
          <cell r="I8224">
            <v>0</v>
          </cell>
          <cell r="J8224">
            <v>0</v>
          </cell>
        </row>
        <row r="8225">
          <cell r="A8225">
            <v>36641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CGPR-ST.CLAIR</v>
          </cell>
          <cell r="H8225">
            <v>39173</v>
          </cell>
          <cell r="I8225">
            <v>0</v>
          </cell>
          <cell r="J8225">
            <v>0</v>
          </cell>
        </row>
        <row r="8226">
          <cell r="A8226">
            <v>36641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CGPR-ST.CLAIR</v>
          </cell>
          <cell r="H8226">
            <v>39203</v>
          </cell>
          <cell r="I8226">
            <v>0</v>
          </cell>
          <cell r="J8226">
            <v>0</v>
          </cell>
        </row>
        <row r="8227">
          <cell r="A8227">
            <v>36641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CGPR-ST.CLAIR</v>
          </cell>
          <cell r="H8227">
            <v>39234</v>
          </cell>
          <cell r="I8227">
            <v>0</v>
          </cell>
          <cell r="J8227">
            <v>0</v>
          </cell>
        </row>
        <row r="8228">
          <cell r="A8228">
            <v>36641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CGPR-ST.CLAIR</v>
          </cell>
          <cell r="H8228">
            <v>39264</v>
          </cell>
          <cell r="I8228">
            <v>0</v>
          </cell>
          <cell r="J8228">
            <v>0</v>
          </cell>
        </row>
        <row r="8229">
          <cell r="A8229">
            <v>36641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CGPR-ST.CLAIR</v>
          </cell>
          <cell r="H8229">
            <v>39295</v>
          </cell>
          <cell r="I8229">
            <v>0</v>
          </cell>
          <cell r="J8229">
            <v>0</v>
          </cell>
        </row>
        <row r="8230">
          <cell r="A8230">
            <v>36641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CGPR-ST.CLAIR</v>
          </cell>
          <cell r="H8230">
            <v>39326</v>
          </cell>
          <cell r="I8230">
            <v>0</v>
          </cell>
          <cell r="J8230">
            <v>0</v>
          </cell>
        </row>
        <row r="8231">
          <cell r="A8231">
            <v>36641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CGPR-ST.CLAIR</v>
          </cell>
          <cell r="H8231">
            <v>39356</v>
          </cell>
          <cell r="I8231">
            <v>0</v>
          </cell>
          <cell r="J8231">
            <v>0</v>
          </cell>
        </row>
        <row r="8232">
          <cell r="A8232">
            <v>36641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CGPR-ST.CLAIR</v>
          </cell>
          <cell r="H8232">
            <v>39387</v>
          </cell>
          <cell r="I8232">
            <v>0</v>
          </cell>
          <cell r="J8232">
            <v>0</v>
          </cell>
        </row>
        <row r="8233">
          <cell r="A8233">
            <v>36641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CGPR-ST.CLAIR</v>
          </cell>
          <cell r="H8233">
            <v>39417</v>
          </cell>
          <cell r="I8233">
            <v>0</v>
          </cell>
          <cell r="J8233">
            <v>0</v>
          </cell>
        </row>
        <row r="8234">
          <cell r="A8234">
            <v>36641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CGPR-ST.CLAIR</v>
          </cell>
          <cell r="H8234">
            <v>39448</v>
          </cell>
          <cell r="I8234">
            <v>0</v>
          </cell>
          <cell r="J8234">
            <v>0</v>
          </cell>
        </row>
        <row r="8235">
          <cell r="A8235">
            <v>36641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CGPR-ST.CLAIR</v>
          </cell>
          <cell r="H8235">
            <v>39479</v>
          </cell>
          <cell r="I8235">
            <v>0</v>
          </cell>
          <cell r="J8235">
            <v>0</v>
          </cell>
        </row>
        <row r="8236">
          <cell r="A8236">
            <v>36641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CGPR-ST.CLAIR</v>
          </cell>
          <cell r="H8236">
            <v>39508</v>
          </cell>
          <cell r="I8236">
            <v>0</v>
          </cell>
          <cell r="J8236">
            <v>0</v>
          </cell>
        </row>
        <row r="8237">
          <cell r="A8237">
            <v>36641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CGPR-ST.CLAIR</v>
          </cell>
          <cell r="H8237">
            <v>39539</v>
          </cell>
          <cell r="I8237">
            <v>0</v>
          </cell>
          <cell r="J8237">
            <v>0</v>
          </cell>
        </row>
        <row r="8238">
          <cell r="A8238">
            <v>36641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CGPR-ST.CLAIR</v>
          </cell>
          <cell r="H8238">
            <v>39569</v>
          </cell>
          <cell r="I8238">
            <v>0</v>
          </cell>
          <cell r="J8238">
            <v>0</v>
          </cell>
        </row>
        <row r="8239">
          <cell r="A8239">
            <v>36641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CGPR-ST.CLAIR</v>
          </cell>
          <cell r="H8239">
            <v>39600</v>
          </cell>
          <cell r="I8239">
            <v>0</v>
          </cell>
          <cell r="J8239">
            <v>0</v>
          </cell>
        </row>
        <row r="8240">
          <cell r="A8240">
            <v>36641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CGPR-ST.CLAIR</v>
          </cell>
          <cell r="H8240">
            <v>39630</v>
          </cell>
          <cell r="I8240">
            <v>0</v>
          </cell>
          <cell r="J8240">
            <v>0</v>
          </cell>
        </row>
        <row r="8241">
          <cell r="A8241">
            <v>36641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CGPR-ST.CLAIR</v>
          </cell>
          <cell r="H8241">
            <v>39661</v>
          </cell>
          <cell r="I8241">
            <v>0</v>
          </cell>
          <cell r="J8241">
            <v>0</v>
          </cell>
        </row>
        <row r="8242">
          <cell r="A8242">
            <v>36641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CGPR-ST.CLAIR</v>
          </cell>
          <cell r="H8242">
            <v>39692</v>
          </cell>
          <cell r="I8242">
            <v>0</v>
          </cell>
          <cell r="J8242">
            <v>0</v>
          </cell>
        </row>
        <row r="8243">
          <cell r="A8243">
            <v>36641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CGPR-ST.CLAIR</v>
          </cell>
          <cell r="H8243">
            <v>39722</v>
          </cell>
          <cell r="I8243">
            <v>0</v>
          </cell>
          <cell r="J8243">
            <v>0</v>
          </cell>
        </row>
        <row r="8244">
          <cell r="A8244">
            <v>36641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CGPR-WADDING</v>
          </cell>
          <cell r="H8244">
            <v>36647</v>
          </cell>
          <cell r="I8244">
            <v>0</v>
          </cell>
          <cell r="J8244">
            <v>0</v>
          </cell>
        </row>
        <row r="8245">
          <cell r="A8245">
            <v>36641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CGPR-WADDING</v>
          </cell>
          <cell r="H8245">
            <v>36678</v>
          </cell>
          <cell r="I8245">
            <v>0</v>
          </cell>
          <cell r="J8245">
            <v>0</v>
          </cell>
        </row>
        <row r="8246">
          <cell r="A8246">
            <v>36641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CGPR-WADDING</v>
          </cell>
          <cell r="H8246">
            <v>36708</v>
          </cell>
          <cell r="I8246">
            <v>0</v>
          </cell>
          <cell r="J8246">
            <v>0</v>
          </cell>
        </row>
        <row r="8247">
          <cell r="A8247">
            <v>36641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CGPR-WADDING</v>
          </cell>
          <cell r="H8247">
            <v>36739</v>
          </cell>
          <cell r="I8247">
            <v>0</v>
          </cell>
          <cell r="J8247">
            <v>0</v>
          </cell>
        </row>
        <row r="8248">
          <cell r="A8248">
            <v>36641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CGPR-WADDING</v>
          </cell>
          <cell r="H8248">
            <v>36770</v>
          </cell>
          <cell r="I8248">
            <v>0</v>
          </cell>
          <cell r="J8248">
            <v>0</v>
          </cell>
        </row>
        <row r="8249">
          <cell r="A8249">
            <v>36641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CGPR-WADDING</v>
          </cell>
          <cell r="H8249">
            <v>36800</v>
          </cell>
          <cell r="I8249">
            <v>0</v>
          </cell>
          <cell r="J8249">
            <v>0</v>
          </cell>
        </row>
        <row r="8250">
          <cell r="A8250">
            <v>36641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CGPR-WADDING</v>
          </cell>
          <cell r="H8250">
            <v>36831</v>
          </cell>
          <cell r="I8250">
            <v>0</v>
          </cell>
          <cell r="J8250">
            <v>0</v>
          </cell>
        </row>
        <row r="8251">
          <cell r="A8251">
            <v>36641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CGPR-WADDING</v>
          </cell>
          <cell r="H8251">
            <v>36861</v>
          </cell>
          <cell r="I8251">
            <v>0</v>
          </cell>
          <cell r="J8251">
            <v>0</v>
          </cell>
        </row>
        <row r="8252">
          <cell r="A8252">
            <v>36641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CGPR-WADDING</v>
          </cell>
          <cell r="H8252">
            <v>36892</v>
          </cell>
          <cell r="I8252">
            <v>0</v>
          </cell>
          <cell r="J8252">
            <v>0</v>
          </cell>
        </row>
        <row r="8253">
          <cell r="A8253">
            <v>36641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CGPR-WADDING</v>
          </cell>
          <cell r="H8253">
            <v>36923</v>
          </cell>
          <cell r="I8253">
            <v>0</v>
          </cell>
          <cell r="J8253">
            <v>0</v>
          </cell>
        </row>
        <row r="8254">
          <cell r="A8254">
            <v>36641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CGPR-WADDING</v>
          </cell>
          <cell r="H8254">
            <v>36951</v>
          </cell>
          <cell r="I8254">
            <v>0</v>
          </cell>
          <cell r="J8254">
            <v>0</v>
          </cell>
        </row>
        <row r="8255">
          <cell r="A8255">
            <v>36641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CGPR-WADDING</v>
          </cell>
          <cell r="H8255">
            <v>36982</v>
          </cell>
          <cell r="I8255">
            <v>0</v>
          </cell>
          <cell r="J8255">
            <v>0</v>
          </cell>
        </row>
        <row r="8256">
          <cell r="A8256">
            <v>36641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CGPR-WADDING</v>
          </cell>
          <cell r="H8256">
            <v>37012</v>
          </cell>
          <cell r="I8256">
            <v>0</v>
          </cell>
          <cell r="J8256">
            <v>0</v>
          </cell>
        </row>
        <row r="8257">
          <cell r="A8257">
            <v>36641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CGPR-WADDING</v>
          </cell>
          <cell r="H8257">
            <v>37043</v>
          </cell>
          <cell r="I8257">
            <v>0</v>
          </cell>
          <cell r="J8257">
            <v>0</v>
          </cell>
        </row>
        <row r="8258">
          <cell r="A8258">
            <v>36641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CGPR-WADDING</v>
          </cell>
          <cell r="H8258">
            <v>37073</v>
          </cell>
          <cell r="I8258">
            <v>0</v>
          </cell>
          <cell r="J8258">
            <v>0</v>
          </cell>
        </row>
        <row r="8259">
          <cell r="A8259">
            <v>36641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CGPR-WADDING</v>
          </cell>
          <cell r="H8259">
            <v>37104</v>
          </cell>
          <cell r="I8259">
            <v>0</v>
          </cell>
          <cell r="J8259">
            <v>0</v>
          </cell>
        </row>
        <row r="8260">
          <cell r="A8260">
            <v>36641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CGPR-WADDING</v>
          </cell>
          <cell r="H8260">
            <v>37135</v>
          </cell>
          <cell r="I8260">
            <v>0</v>
          </cell>
          <cell r="J8260">
            <v>0</v>
          </cell>
        </row>
        <row r="8261">
          <cell r="A8261">
            <v>36641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CGPR-WADDING</v>
          </cell>
          <cell r="H8261">
            <v>37165</v>
          </cell>
          <cell r="I8261">
            <v>0</v>
          </cell>
          <cell r="J8261">
            <v>0</v>
          </cell>
        </row>
        <row r="8262">
          <cell r="A8262">
            <v>36641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CGPR-WADDING</v>
          </cell>
          <cell r="H8262">
            <v>37196</v>
          </cell>
          <cell r="I8262">
            <v>0</v>
          </cell>
          <cell r="J8262">
            <v>0</v>
          </cell>
        </row>
        <row r="8263">
          <cell r="A8263">
            <v>36641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CGPR-WADDING</v>
          </cell>
          <cell r="H8263">
            <v>37226</v>
          </cell>
          <cell r="I8263">
            <v>0</v>
          </cell>
          <cell r="J8263">
            <v>0</v>
          </cell>
        </row>
        <row r="8264">
          <cell r="A8264">
            <v>36641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CGPR-WADDING</v>
          </cell>
          <cell r="H8264">
            <v>37257</v>
          </cell>
          <cell r="I8264">
            <v>0</v>
          </cell>
          <cell r="J8264">
            <v>0</v>
          </cell>
        </row>
        <row r="8265">
          <cell r="A8265">
            <v>36641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CGPR-WADDING</v>
          </cell>
          <cell r="H8265">
            <v>37288</v>
          </cell>
          <cell r="I8265">
            <v>0</v>
          </cell>
          <cell r="J8265">
            <v>0</v>
          </cell>
        </row>
        <row r="8266">
          <cell r="A8266">
            <v>36641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CGPR-WADDING</v>
          </cell>
          <cell r="H8266">
            <v>37316</v>
          </cell>
          <cell r="I8266">
            <v>0</v>
          </cell>
          <cell r="J8266">
            <v>0</v>
          </cell>
        </row>
        <row r="8267">
          <cell r="A8267">
            <v>36641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CGPR-WADDING</v>
          </cell>
          <cell r="H8267">
            <v>37347</v>
          </cell>
          <cell r="I8267">
            <v>0</v>
          </cell>
          <cell r="J8267">
            <v>0</v>
          </cell>
        </row>
        <row r="8268">
          <cell r="A8268">
            <v>36641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CGPR-WADDING</v>
          </cell>
          <cell r="H8268">
            <v>37377</v>
          </cell>
          <cell r="I8268">
            <v>0</v>
          </cell>
          <cell r="J8268">
            <v>0</v>
          </cell>
        </row>
        <row r="8269">
          <cell r="A8269">
            <v>36641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CGPR-WADDING</v>
          </cell>
          <cell r="H8269">
            <v>37408</v>
          </cell>
          <cell r="I8269">
            <v>0</v>
          </cell>
          <cell r="J8269">
            <v>0</v>
          </cell>
        </row>
        <row r="8270">
          <cell r="A8270">
            <v>36641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CGPR-WADDING</v>
          </cell>
          <cell r="H8270">
            <v>37438</v>
          </cell>
          <cell r="I8270">
            <v>0</v>
          </cell>
          <cell r="J8270">
            <v>0</v>
          </cell>
        </row>
        <row r="8271">
          <cell r="A8271">
            <v>36641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CGPR-WADDING</v>
          </cell>
          <cell r="H8271">
            <v>37469</v>
          </cell>
          <cell r="I8271">
            <v>0</v>
          </cell>
          <cell r="J8271">
            <v>0</v>
          </cell>
        </row>
        <row r="8272">
          <cell r="A8272">
            <v>36641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CGPR-WADDING</v>
          </cell>
          <cell r="H8272">
            <v>37500</v>
          </cell>
          <cell r="I8272">
            <v>0</v>
          </cell>
          <cell r="J8272">
            <v>0</v>
          </cell>
        </row>
        <row r="8273">
          <cell r="A8273">
            <v>36641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CGPR-WADDING</v>
          </cell>
          <cell r="H8273">
            <v>37530</v>
          </cell>
          <cell r="I8273">
            <v>0</v>
          </cell>
          <cell r="J8273">
            <v>0</v>
          </cell>
        </row>
        <row r="8274">
          <cell r="A8274">
            <v>36641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CGPR-WADDING</v>
          </cell>
          <cell r="H8274">
            <v>37561</v>
          </cell>
          <cell r="I8274">
            <v>0</v>
          </cell>
          <cell r="J8274">
            <v>0</v>
          </cell>
        </row>
        <row r="8275">
          <cell r="A8275">
            <v>36641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CGPR-WADDING</v>
          </cell>
          <cell r="H8275">
            <v>37591</v>
          </cell>
          <cell r="I8275">
            <v>0</v>
          </cell>
          <cell r="J8275">
            <v>0</v>
          </cell>
        </row>
        <row r="8276">
          <cell r="A8276">
            <v>36641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CGPR-WADDING</v>
          </cell>
          <cell r="H8276">
            <v>37622</v>
          </cell>
          <cell r="I8276">
            <v>0</v>
          </cell>
          <cell r="J8276">
            <v>0</v>
          </cell>
        </row>
        <row r="8277">
          <cell r="A8277">
            <v>36641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CGPR-WADDING</v>
          </cell>
          <cell r="H8277">
            <v>37653</v>
          </cell>
          <cell r="I8277">
            <v>0</v>
          </cell>
          <cell r="J8277">
            <v>0</v>
          </cell>
        </row>
        <row r="8278">
          <cell r="A8278">
            <v>36641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CGPR-WADDING</v>
          </cell>
          <cell r="H8278">
            <v>37681</v>
          </cell>
          <cell r="I8278">
            <v>0</v>
          </cell>
          <cell r="J8278">
            <v>0</v>
          </cell>
        </row>
        <row r="8279">
          <cell r="A8279">
            <v>36641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CGPR-WADDING</v>
          </cell>
          <cell r="H8279">
            <v>37712</v>
          </cell>
          <cell r="I8279">
            <v>0</v>
          </cell>
          <cell r="J8279">
            <v>0</v>
          </cell>
        </row>
        <row r="8280">
          <cell r="A8280">
            <v>36641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CGPR-WADDING</v>
          </cell>
          <cell r="H8280">
            <v>37742</v>
          </cell>
          <cell r="I8280">
            <v>0</v>
          </cell>
          <cell r="J8280">
            <v>0</v>
          </cell>
        </row>
        <row r="8281">
          <cell r="A8281">
            <v>36641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CGPR-WADDING</v>
          </cell>
          <cell r="H8281">
            <v>37773</v>
          </cell>
          <cell r="I8281">
            <v>0</v>
          </cell>
          <cell r="J8281">
            <v>0</v>
          </cell>
        </row>
        <row r="8282">
          <cell r="A8282">
            <v>36641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CGPR-WADDING</v>
          </cell>
          <cell r="H8282">
            <v>37803</v>
          </cell>
          <cell r="I8282">
            <v>0</v>
          </cell>
          <cell r="J8282">
            <v>0</v>
          </cell>
        </row>
        <row r="8283">
          <cell r="A8283">
            <v>36641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CGPR-WADDING</v>
          </cell>
          <cell r="H8283">
            <v>37834</v>
          </cell>
          <cell r="I8283">
            <v>0</v>
          </cell>
          <cell r="J8283">
            <v>0</v>
          </cell>
        </row>
        <row r="8284">
          <cell r="A8284">
            <v>36641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CGPR-WADDING</v>
          </cell>
          <cell r="H8284">
            <v>37865</v>
          </cell>
          <cell r="I8284">
            <v>0</v>
          </cell>
          <cell r="J8284">
            <v>0</v>
          </cell>
        </row>
        <row r="8285">
          <cell r="A8285">
            <v>36641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CGPR-WADDING</v>
          </cell>
          <cell r="H8285">
            <v>37895</v>
          </cell>
          <cell r="I8285">
            <v>0</v>
          </cell>
          <cell r="J8285">
            <v>0</v>
          </cell>
        </row>
        <row r="8286">
          <cell r="A8286">
            <v>36641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CGPR-WADDING</v>
          </cell>
          <cell r="H8286">
            <v>37926</v>
          </cell>
          <cell r="I8286">
            <v>0</v>
          </cell>
          <cell r="J8286">
            <v>0</v>
          </cell>
        </row>
        <row r="8287">
          <cell r="A8287">
            <v>36641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CGPR-WADDING</v>
          </cell>
          <cell r="H8287">
            <v>37956</v>
          </cell>
          <cell r="I8287">
            <v>0</v>
          </cell>
          <cell r="J8287">
            <v>0</v>
          </cell>
        </row>
        <row r="8288">
          <cell r="A8288">
            <v>36641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CGPR-WADDING</v>
          </cell>
          <cell r="H8288">
            <v>37987</v>
          </cell>
          <cell r="I8288">
            <v>0</v>
          </cell>
          <cell r="J8288">
            <v>0</v>
          </cell>
        </row>
        <row r="8289">
          <cell r="A8289">
            <v>36641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CGPR-WADDING</v>
          </cell>
          <cell r="H8289">
            <v>38018</v>
          </cell>
          <cell r="I8289">
            <v>0</v>
          </cell>
          <cell r="J8289">
            <v>0</v>
          </cell>
        </row>
        <row r="8290">
          <cell r="A8290">
            <v>36641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CGPR-WADDING</v>
          </cell>
          <cell r="H8290">
            <v>38047</v>
          </cell>
          <cell r="I8290">
            <v>0</v>
          </cell>
          <cell r="J8290">
            <v>0</v>
          </cell>
        </row>
        <row r="8291">
          <cell r="A8291">
            <v>36641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CGPR-WADDING</v>
          </cell>
          <cell r="H8291">
            <v>38078</v>
          </cell>
          <cell r="I8291">
            <v>0</v>
          </cell>
          <cell r="J8291">
            <v>0</v>
          </cell>
        </row>
        <row r="8292">
          <cell r="A8292">
            <v>36641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CGPR-WADDING</v>
          </cell>
          <cell r="H8292">
            <v>38108</v>
          </cell>
          <cell r="I8292">
            <v>0</v>
          </cell>
          <cell r="J8292">
            <v>0</v>
          </cell>
        </row>
        <row r="8293">
          <cell r="A8293">
            <v>36641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CGPR-WADDING</v>
          </cell>
          <cell r="H8293">
            <v>38139</v>
          </cell>
          <cell r="I8293">
            <v>0</v>
          </cell>
          <cell r="J8293">
            <v>0</v>
          </cell>
        </row>
        <row r="8294">
          <cell r="A8294">
            <v>36641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CGPR-WADDING</v>
          </cell>
          <cell r="H8294">
            <v>38169</v>
          </cell>
          <cell r="I8294">
            <v>0</v>
          </cell>
          <cell r="J8294">
            <v>0</v>
          </cell>
        </row>
        <row r="8295">
          <cell r="A8295">
            <v>36641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CGPR-WADDING</v>
          </cell>
          <cell r="H8295">
            <v>38200</v>
          </cell>
          <cell r="I8295">
            <v>0</v>
          </cell>
          <cell r="J8295">
            <v>0</v>
          </cell>
        </row>
        <row r="8296">
          <cell r="A8296">
            <v>36641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CGPR-WADDING</v>
          </cell>
          <cell r="H8296">
            <v>38231</v>
          </cell>
          <cell r="I8296">
            <v>0</v>
          </cell>
          <cell r="J8296">
            <v>0</v>
          </cell>
        </row>
        <row r="8297">
          <cell r="A8297">
            <v>36641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CGPR-WADDING</v>
          </cell>
          <cell r="H8297">
            <v>38261</v>
          </cell>
          <cell r="I8297">
            <v>0</v>
          </cell>
          <cell r="J8297">
            <v>0</v>
          </cell>
        </row>
        <row r="8298">
          <cell r="A8298">
            <v>36641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CGPR-WADDING</v>
          </cell>
          <cell r="H8298">
            <v>38292</v>
          </cell>
          <cell r="I8298">
            <v>0</v>
          </cell>
          <cell r="J8298">
            <v>0</v>
          </cell>
        </row>
        <row r="8299">
          <cell r="A8299">
            <v>36641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CGPR-WADDING</v>
          </cell>
          <cell r="H8299">
            <v>38322</v>
          </cell>
          <cell r="I8299">
            <v>0</v>
          </cell>
          <cell r="J8299">
            <v>0</v>
          </cell>
        </row>
        <row r="8300">
          <cell r="A8300">
            <v>36641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CGPR-WADDING</v>
          </cell>
          <cell r="H8300">
            <v>38353</v>
          </cell>
          <cell r="I8300">
            <v>0</v>
          </cell>
          <cell r="J8300">
            <v>0</v>
          </cell>
        </row>
        <row r="8301">
          <cell r="A8301">
            <v>36641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CGPR-WADDING</v>
          </cell>
          <cell r="H8301">
            <v>38384</v>
          </cell>
          <cell r="I8301">
            <v>0</v>
          </cell>
          <cell r="J8301">
            <v>0</v>
          </cell>
        </row>
        <row r="8302">
          <cell r="A8302">
            <v>36641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CGPR-WADDING</v>
          </cell>
          <cell r="H8302">
            <v>38412</v>
          </cell>
          <cell r="I8302">
            <v>0</v>
          </cell>
          <cell r="J8302">
            <v>0</v>
          </cell>
        </row>
        <row r="8303">
          <cell r="A8303">
            <v>36641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CGPR-WADDING</v>
          </cell>
          <cell r="H8303">
            <v>38443</v>
          </cell>
          <cell r="I8303">
            <v>0</v>
          </cell>
          <cell r="J8303">
            <v>0</v>
          </cell>
        </row>
        <row r="8304">
          <cell r="A8304">
            <v>36641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CGPR-WADDING</v>
          </cell>
          <cell r="H8304">
            <v>38473</v>
          </cell>
          <cell r="I8304">
            <v>0</v>
          </cell>
          <cell r="J8304">
            <v>0</v>
          </cell>
        </row>
        <row r="8305">
          <cell r="A8305">
            <v>36641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CGPR-WADDING</v>
          </cell>
          <cell r="H8305">
            <v>38504</v>
          </cell>
          <cell r="I8305">
            <v>0</v>
          </cell>
          <cell r="J8305">
            <v>0</v>
          </cell>
        </row>
        <row r="8306">
          <cell r="A8306">
            <v>36641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CGPR-WADDING</v>
          </cell>
          <cell r="H8306">
            <v>38534</v>
          </cell>
          <cell r="I8306">
            <v>0</v>
          </cell>
          <cell r="J8306">
            <v>0</v>
          </cell>
        </row>
        <row r="8307">
          <cell r="A8307">
            <v>36641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CGPR-WADDING</v>
          </cell>
          <cell r="H8307">
            <v>38565</v>
          </cell>
          <cell r="I8307">
            <v>0</v>
          </cell>
          <cell r="J8307">
            <v>0</v>
          </cell>
        </row>
        <row r="8308">
          <cell r="A8308">
            <v>36641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CGPR-WADDING</v>
          </cell>
          <cell r="H8308">
            <v>38596</v>
          </cell>
          <cell r="I8308">
            <v>0</v>
          </cell>
          <cell r="J8308">
            <v>0</v>
          </cell>
        </row>
        <row r="8309">
          <cell r="A8309">
            <v>36641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CGPR-WADDING</v>
          </cell>
          <cell r="H8309">
            <v>38626</v>
          </cell>
          <cell r="I8309">
            <v>0</v>
          </cell>
          <cell r="J8309">
            <v>0</v>
          </cell>
        </row>
        <row r="8310">
          <cell r="A8310">
            <v>36641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CGPR-WADDING</v>
          </cell>
          <cell r="H8310">
            <v>38657</v>
          </cell>
          <cell r="I8310">
            <v>0</v>
          </cell>
          <cell r="J8310">
            <v>0</v>
          </cell>
        </row>
        <row r="8311">
          <cell r="A8311">
            <v>36641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CGPR-WADDING</v>
          </cell>
          <cell r="H8311">
            <v>38687</v>
          </cell>
          <cell r="I8311">
            <v>0</v>
          </cell>
          <cell r="J8311">
            <v>0</v>
          </cell>
        </row>
        <row r="8312">
          <cell r="A8312">
            <v>36641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CGPR-WADDING</v>
          </cell>
          <cell r="H8312">
            <v>38718</v>
          </cell>
          <cell r="I8312">
            <v>0</v>
          </cell>
          <cell r="J8312">
            <v>0</v>
          </cell>
        </row>
        <row r="8313">
          <cell r="A8313">
            <v>36641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CGPR-WADDING</v>
          </cell>
          <cell r="H8313">
            <v>38749</v>
          </cell>
          <cell r="I8313">
            <v>0</v>
          </cell>
          <cell r="J8313">
            <v>0</v>
          </cell>
        </row>
        <row r="8314">
          <cell r="A8314">
            <v>36641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CGPR-WADDING</v>
          </cell>
          <cell r="H8314">
            <v>38777</v>
          </cell>
          <cell r="I8314">
            <v>0</v>
          </cell>
          <cell r="J8314">
            <v>0</v>
          </cell>
        </row>
        <row r="8315">
          <cell r="A8315">
            <v>36641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CGPR-WADDING</v>
          </cell>
          <cell r="H8315">
            <v>38808</v>
          </cell>
          <cell r="I8315">
            <v>0</v>
          </cell>
          <cell r="J8315">
            <v>0</v>
          </cell>
        </row>
        <row r="8316">
          <cell r="A8316">
            <v>36641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CGPR-WADDING</v>
          </cell>
          <cell r="H8316">
            <v>38838</v>
          </cell>
          <cell r="I8316">
            <v>0</v>
          </cell>
          <cell r="J8316">
            <v>0</v>
          </cell>
        </row>
        <row r="8317">
          <cell r="A8317">
            <v>36641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CGPR-WADDING</v>
          </cell>
          <cell r="H8317">
            <v>38869</v>
          </cell>
          <cell r="I8317">
            <v>0</v>
          </cell>
          <cell r="J8317">
            <v>0</v>
          </cell>
        </row>
        <row r="8318">
          <cell r="A8318">
            <v>36641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CGPR-WADDING</v>
          </cell>
          <cell r="H8318">
            <v>38899</v>
          </cell>
          <cell r="I8318">
            <v>0</v>
          </cell>
          <cell r="J8318">
            <v>0</v>
          </cell>
        </row>
        <row r="8319">
          <cell r="A8319">
            <v>36641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CGPR-WADDING</v>
          </cell>
          <cell r="H8319">
            <v>38930</v>
          </cell>
          <cell r="I8319">
            <v>0</v>
          </cell>
          <cell r="J8319">
            <v>0</v>
          </cell>
        </row>
        <row r="8320">
          <cell r="A8320">
            <v>36641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CGPR-WADDING</v>
          </cell>
          <cell r="H8320">
            <v>38961</v>
          </cell>
          <cell r="I8320">
            <v>0</v>
          </cell>
          <cell r="J8320">
            <v>0</v>
          </cell>
        </row>
        <row r="8321">
          <cell r="A8321">
            <v>36641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CGPR-WADDING</v>
          </cell>
          <cell r="H8321">
            <v>38991</v>
          </cell>
          <cell r="I8321">
            <v>0</v>
          </cell>
          <cell r="J8321">
            <v>0</v>
          </cell>
        </row>
        <row r="8322">
          <cell r="A8322">
            <v>36641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CGPR-WADDING</v>
          </cell>
          <cell r="H8322">
            <v>39022</v>
          </cell>
          <cell r="I8322">
            <v>0</v>
          </cell>
          <cell r="J8322">
            <v>0</v>
          </cell>
        </row>
        <row r="8323">
          <cell r="A8323">
            <v>36641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CGPR-WADDING</v>
          </cell>
          <cell r="H8323">
            <v>39052</v>
          </cell>
          <cell r="I8323">
            <v>0</v>
          </cell>
          <cell r="J8323">
            <v>0</v>
          </cell>
        </row>
        <row r="8324">
          <cell r="A8324">
            <v>36641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CGPR-WADDING</v>
          </cell>
          <cell r="H8324">
            <v>39083</v>
          </cell>
          <cell r="I8324">
            <v>0</v>
          </cell>
          <cell r="J8324">
            <v>0</v>
          </cell>
        </row>
        <row r="8325">
          <cell r="A8325">
            <v>36641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CGPR-WADDING</v>
          </cell>
          <cell r="H8325">
            <v>39114</v>
          </cell>
          <cell r="I8325">
            <v>0</v>
          </cell>
          <cell r="J8325">
            <v>0</v>
          </cell>
        </row>
        <row r="8326">
          <cell r="A8326">
            <v>36641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CGPR-WADDING</v>
          </cell>
          <cell r="H8326">
            <v>39142</v>
          </cell>
          <cell r="I8326">
            <v>0</v>
          </cell>
          <cell r="J8326">
            <v>0</v>
          </cell>
        </row>
        <row r="8327">
          <cell r="A8327">
            <v>36641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CGPR-WADDING</v>
          </cell>
          <cell r="H8327">
            <v>39173</v>
          </cell>
          <cell r="I8327">
            <v>0</v>
          </cell>
          <cell r="J8327">
            <v>0</v>
          </cell>
        </row>
        <row r="8328">
          <cell r="A8328">
            <v>36641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CGPR-WADDING</v>
          </cell>
          <cell r="H8328">
            <v>39203</v>
          </cell>
          <cell r="I8328">
            <v>0</v>
          </cell>
          <cell r="J8328">
            <v>0</v>
          </cell>
        </row>
        <row r="8329">
          <cell r="A8329">
            <v>36641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CGPR-WADDING</v>
          </cell>
          <cell r="H8329">
            <v>39234</v>
          </cell>
          <cell r="I8329">
            <v>0</v>
          </cell>
          <cell r="J8329">
            <v>0</v>
          </cell>
        </row>
        <row r="8330">
          <cell r="A8330">
            <v>36641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CGPR-WADDING</v>
          </cell>
          <cell r="H8330">
            <v>39264</v>
          </cell>
          <cell r="I8330">
            <v>0</v>
          </cell>
          <cell r="J8330">
            <v>0</v>
          </cell>
        </row>
        <row r="8331">
          <cell r="A8331">
            <v>36641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CGPR-WADDING</v>
          </cell>
          <cell r="H8331">
            <v>39295</v>
          </cell>
          <cell r="I8331">
            <v>0</v>
          </cell>
          <cell r="J8331">
            <v>0</v>
          </cell>
        </row>
        <row r="8332">
          <cell r="A8332">
            <v>36641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CGPR-WADDING</v>
          </cell>
          <cell r="H8332">
            <v>39326</v>
          </cell>
          <cell r="I8332">
            <v>0</v>
          </cell>
          <cell r="J8332">
            <v>0</v>
          </cell>
        </row>
        <row r="8333">
          <cell r="A8333">
            <v>36641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CGPR-WADDING</v>
          </cell>
          <cell r="H8333">
            <v>39356</v>
          </cell>
          <cell r="I8333">
            <v>0</v>
          </cell>
          <cell r="J8333">
            <v>0</v>
          </cell>
        </row>
        <row r="8334">
          <cell r="A8334">
            <v>36641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CONSUMERS_CDA</v>
          </cell>
          <cell r="H8334">
            <v>36647</v>
          </cell>
          <cell r="I8334">
            <v>-155</v>
          </cell>
          <cell r="J8334">
            <v>0</v>
          </cell>
        </row>
        <row r="8335">
          <cell r="A8335">
            <v>36641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CONSUMERS_CDA</v>
          </cell>
          <cell r="H8335">
            <v>36678</v>
          </cell>
          <cell r="I8335">
            <v>-149</v>
          </cell>
          <cell r="J8335">
            <v>0</v>
          </cell>
        </row>
        <row r="8336">
          <cell r="A8336">
            <v>36641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CONSUMERS_CDA</v>
          </cell>
          <cell r="H8336">
            <v>36708</v>
          </cell>
          <cell r="I8336">
            <v>-153</v>
          </cell>
          <cell r="J8336">
            <v>0</v>
          </cell>
        </row>
        <row r="8337">
          <cell r="A8337">
            <v>36641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CONSUMERS_CDA</v>
          </cell>
          <cell r="H8337">
            <v>36739</v>
          </cell>
          <cell r="I8337">
            <v>-152</v>
          </cell>
          <cell r="J8337">
            <v>0</v>
          </cell>
        </row>
        <row r="8338">
          <cell r="A8338">
            <v>36641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CONSUMERS_CDA</v>
          </cell>
          <cell r="H8338">
            <v>36770</v>
          </cell>
          <cell r="I8338">
            <v>-147</v>
          </cell>
          <cell r="J8338">
            <v>0</v>
          </cell>
        </row>
        <row r="8339">
          <cell r="A8339">
            <v>36641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CONSUMERS_CDA</v>
          </cell>
          <cell r="H8339">
            <v>36800</v>
          </cell>
          <cell r="I8339">
            <v>-151</v>
          </cell>
          <cell r="J8339">
            <v>0</v>
          </cell>
        </row>
        <row r="8340">
          <cell r="A8340">
            <v>36641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CONSUMERS_CDA</v>
          </cell>
          <cell r="H8340">
            <v>36831</v>
          </cell>
          <cell r="I8340">
            <v>-145</v>
          </cell>
          <cell r="J8340">
            <v>0</v>
          </cell>
        </row>
        <row r="8341">
          <cell r="A8341">
            <v>36641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CONSUMERS_CDA</v>
          </cell>
          <cell r="H8341">
            <v>36861</v>
          </cell>
          <cell r="I8341">
            <v>-149</v>
          </cell>
          <cell r="J8341">
            <v>0</v>
          </cell>
        </row>
        <row r="8342">
          <cell r="A8342">
            <v>36641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CONSUMERS_CDA</v>
          </cell>
          <cell r="H8342">
            <v>36892</v>
          </cell>
          <cell r="I8342">
            <v>-148</v>
          </cell>
          <cell r="J8342">
            <v>0</v>
          </cell>
        </row>
        <row r="8343">
          <cell r="A8343">
            <v>36641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CONSUMERS_CDA</v>
          </cell>
          <cell r="H8343">
            <v>36923</v>
          </cell>
          <cell r="I8343">
            <v>-133</v>
          </cell>
          <cell r="J8343">
            <v>0</v>
          </cell>
        </row>
        <row r="8344">
          <cell r="A8344">
            <v>36641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CONSUMERS_CDA</v>
          </cell>
          <cell r="H8344">
            <v>36951</v>
          </cell>
          <cell r="I8344">
            <v>-146</v>
          </cell>
          <cell r="J8344">
            <v>0</v>
          </cell>
        </row>
        <row r="8345">
          <cell r="A8345">
            <v>36641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CONSUMERS_CDA</v>
          </cell>
          <cell r="H8345">
            <v>36982</v>
          </cell>
          <cell r="I8345">
            <v>-141</v>
          </cell>
          <cell r="J8345">
            <v>0</v>
          </cell>
        </row>
        <row r="8346">
          <cell r="A8346">
            <v>36641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CONSUMERS_CDA</v>
          </cell>
          <cell r="H8346">
            <v>37012</v>
          </cell>
          <cell r="I8346">
            <v>-145</v>
          </cell>
          <cell r="J8346">
            <v>0</v>
          </cell>
        </row>
        <row r="8347">
          <cell r="A8347">
            <v>36641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CONSUMERS_CDA</v>
          </cell>
          <cell r="H8347">
            <v>37043</v>
          </cell>
          <cell r="I8347">
            <v>-139</v>
          </cell>
          <cell r="J8347">
            <v>0</v>
          </cell>
        </row>
        <row r="8348">
          <cell r="A8348">
            <v>36641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CONSUMERS_CDA</v>
          </cell>
          <cell r="H8348">
            <v>37073</v>
          </cell>
          <cell r="I8348">
            <v>-143</v>
          </cell>
          <cell r="J8348">
            <v>0</v>
          </cell>
        </row>
        <row r="8349">
          <cell r="A8349">
            <v>36641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CONSUMERS_CDA</v>
          </cell>
          <cell r="H8349">
            <v>37104</v>
          </cell>
          <cell r="I8349">
            <v>-142</v>
          </cell>
          <cell r="J8349">
            <v>0</v>
          </cell>
        </row>
        <row r="8350">
          <cell r="A8350">
            <v>36641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CONSUMERS_CDA</v>
          </cell>
          <cell r="H8350">
            <v>37135</v>
          </cell>
          <cell r="I8350">
            <v>-137</v>
          </cell>
          <cell r="J8350">
            <v>0</v>
          </cell>
        </row>
        <row r="8351">
          <cell r="A8351">
            <v>36641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CONSUMERS_CDA</v>
          </cell>
          <cell r="H8351">
            <v>37165</v>
          </cell>
          <cell r="I8351">
            <v>-140</v>
          </cell>
          <cell r="J8351">
            <v>0</v>
          </cell>
        </row>
        <row r="8352">
          <cell r="A8352">
            <v>36641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CONSUMERS_CDA</v>
          </cell>
          <cell r="H8352">
            <v>37196</v>
          </cell>
          <cell r="I8352">
            <v>-135</v>
          </cell>
          <cell r="J8352">
            <v>0</v>
          </cell>
        </row>
        <row r="8353">
          <cell r="A8353">
            <v>36641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CONSUMERS_CDA</v>
          </cell>
          <cell r="H8353">
            <v>37226</v>
          </cell>
          <cell r="I8353">
            <v>-139</v>
          </cell>
          <cell r="J8353">
            <v>0</v>
          </cell>
        </row>
        <row r="8354">
          <cell r="A8354">
            <v>36641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CONSUMERS_CDA</v>
          </cell>
          <cell r="H8354">
            <v>37257</v>
          </cell>
          <cell r="I8354">
            <v>-138</v>
          </cell>
          <cell r="J8354">
            <v>0</v>
          </cell>
        </row>
        <row r="8355">
          <cell r="A8355">
            <v>36641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CONSUMERS_CDA</v>
          </cell>
          <cell r="H8355">
            <v>37288</v>
          </cell>
          <cell r="I8355">
            <v>-124</v>
          </cell>
          <cell r="J8355">
            <v>0</v>
          </cell>
        </row>
        <row r="8356">
          <cell r="A8356">
            <v>36641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CONSUMERS_CDA</v>
          </cell>
          <cell r="H8356">
            <v>37316</v>
          </cell>
          <cell r="I8356">
            <v>-136</v>
          </cell>
          <cell r="J8356">
            <v>0</v>
          </cell>
        </row>
        <row r="8357">
          <cell r="A8357">
            <v>36641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CONSUMERS_CDA</v>
          </cell>
          <cell r="H8357">
            <v>37347</v>
          </cell>
          <cell r="I8357">
            <v>-131</v>
          </cell>
          <cell r="J8357">
            <v>0</v>
          </cell>
        </row>
        <row r="8358">
          <cell r="A8358">
            <v>36641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CONSUMERS_CDA</v>
          </cell>
          <cell r="H8358">
            <v>37377</v>
          </cell>
          <cell r="I8358">
            <v>-135</v>
          </cell>
          <cell r="J8358">
            <v>0</v>
          </cell>
        </row>
        <row r="8359">
          <cell r="A8359">
            <v>36641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CONSUMERS_CDA</v>
          </cell>
          <cell r="H8359">
            <v>37408</v>
          </cell>
          <cell r="I8359">
            <v>-129</v>
          </cell>
          <cell r="J8359">
            <v>0</v>
          </cell>
        </row>
        <row r="8360">
          <cell r="A8360">
            <v>36641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CONSUMERS_CDA</v>
          </cell>
          <cell r="H8360">
            <v>37438</v>
          </cell>
          <cell r="I8360">
            <v>-133</v>
          </cell>
          <cell r="J8360">
            <v>0</v>
          </cell>
        </row>
        <row r="8361">
          <cell r="A8361">
            <v>36641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CONSUMERS_CDA</v>
          </cell>
          <cell r="H8361">
            <v>37469</v>
          </cell>
          <cell r="I8361">
            <v>-132</v>
          </cell>
          <cell r="J8361">
            <v>0</v>
          </cell>
        </row>
        <row r="8362">
          <cell r="A8362">
            <v>36641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CONSUMERS_CDA</v>
          </cell>
          <cell r="H8362">
            <v>37500</v>
          </cell>
          <cell r="I8362">
            <v>-127</v>
          </cell>
          <cell r="J8362">
            <v>0</v>
          </cell>
        </row>
        <row r="8363">
          <cell r="A8363">
            <v>36641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CONSUMERS_CDA</v>
          </cell>
          <cell r="H8363">
            <v>37530</v>
          </cell>
          <cell r="I8363">
            <v>-131</v>
          </cell>
          <cell r="J8363">
            <v>0</v>
          </cell>
        </row>
        <row r="8364">
          <cell r="A8364">
            <v>36641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CONSUMERS_CDA</v>
          </cell>
          <cell r="H8364">
            <v>37561</v>
          </cell>
          <cell r="I8364">
            <v>0</v>
          </cell>
          <cell r="J8364">
            <v>0</v>
          </cell>
        </row>
        <row r="8365">
          <cell r="A8365">
            <v>36641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CONSUMERS_CDA</v>
          </cell>
          <cell r="H8365">
            <v>37591</v>
          </cell>
          <cell r="I8365">
            <v>0</v>
          </cell>
          <cell r="J8365">
            <v>0</v>
          </cell>
        </row>
        <row r="8366">
          <cell r="A8366">
            <v>36641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CONSUMERS_CDA</v>
          </cell>
          <cell r="H8366">
            <v>37622</v>
          </cell>
          <cell r="I8366">
            <v>0</v>
          </cell>
          <cell r="J8366">
            <v>0</v>
          </cell>
        </row>
        <row r="8367">
          <cell r="A8367">
            <v>36641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CONSUMERS_CDA</v>
          </cell>
          <cell r="H8367">
            <v>37653</v>
          </cell>
          <cell r="I8367">
            <v>0</v>
          </cell>
          <cell r="J8367">
            <v>0</v>
          </cell>
        </row>
        <row r="8368">
          <cell r="A8368">
            <v>36641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CONSUMERS_CDA</v>
          </cell>
          <cell r="H8368">
            <v>37681</v>
          </cell>
          <cell r="I8368">
            <v>0</v>
          </cell>
          <cell r="J8368">
            <v>0</v>
          </cell>
        </row>
        <row r="8369">
          <cell r="A8369">
            <v>36641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CONSUMERS_CDA</v>
          </cell>
          <cell r="H8369">
            <v>37712</v>
          </cell>
          <cell r="I8369">
            <v>0</v>
          </cell>
          <cell r="J8369">
            <v>0</v>
          </cell>
        </row>
        <row r="8370">
          <cell r="A8370">
            <v>36641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CONSUMERS_CDA</v>
          </cell>
          <cell r="H8370">
            <v>37742</v>
          </cell>
          <cell r="I8370">
            <v>0</v>
          </cell>
          <cell r="J8370">
            <v>0</v>
          </cell>
        </row>
        <row r="8371">
          <cell r="A8371">
            <v>36641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CONSUMERS_CDA</v>
          </cell>
          <cell r="H8371">
            <v>37773</v>
          </cell>
          <cell r="I8371">
            <v>0</v>
          </cell>
          <cell r="J8371">
            <v>0</v>
          </cell>
        </row>
        <row r="8372">
          <cell r="A8372">
            <v>36641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CONSUMERS_CDA</v>
          </cell>
          <cell r="H8372">
            <v>37803</v>
          </cell>
          <cell r="I8372">
            <v>0</v>
          </cell>
          <cell r="J8372">
            <v>0</v>
          </cell>
        </row>
        <row r="8373">
          <cell r="A8373">
            <v>36641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CONSUMERS_CDA</v>
          </cell>
          <cell r="H8373">
            <v>37834</v>
          </cell>
          <cell r="I8373">
            <v>0</v>
          </cell>
          <cell r="J8373">
            <v>0</v>
          </cell>
        </row>
        <row r="8374">
          <cell r="A8374">
            <v>36641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CONSUMERS_CDA</v>
          </cell>
          <cell r="H8374">
            <v>37865</v>
          </cell>
          <cell r="I8374">
            <v>0</v>
          </cell>
          <cell r="J8374">
            <v>0</v>
          </cell>
        </row>
        <row r="8375">
          <cell r="A8375">
            <v>36641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CONSUMERS_CDA</v>
          </cell>
          <cell r="H8375">
            <v>37895</v>
          </cell>
          <cell r="I8375">
            <v>0</v>
          </cell>
          <cell r="J8375">
            <v>0</v>
          </cell>
        </row>
        <row r="8376">
          <cell r="A8376">
            <v>36641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CONSUMERS_CDA</v>
          </cell>
          <cell r="H8376">
            <v>37926</v>
          </cell>
          <cell r="I8376">
            <v>0</v>
          </cell>
          <cell r="J8376">
            <v>0</v>
          </cell>
        </row>
        <row r="8377">
          <cell r="A8377">
            <v>36641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CONSUMERS_CDA</v>
          </cell>
          <cell r="H8377">
            <v>37956</v>
          </cell>
          <cell r="I8377">
            <v>0</v>
          </cell>
          <cell r="J8377">
            <v>0</v>
          </cell>
        </row>
        <row r="8378">
          <cell r="A8378">
            <v>36641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CONSUMERS_CDA</v>
          </cell>
          <cell r="H8378">
            <v>37987</v>
          </cell>
          <cell r="I8378">
            <v>0</v>
          </cell>
          <cell r="J8378">
            <v>0</v>
          </cell>
        </row>
        <row r="8379">
          <cell r="A8379">
            <v>36641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CONSUMERS_CDA</v>
          </cell>
          <cell r="H8379">
            <v>38018</v>
          </cell>
          <cell r="I8379">
            <v>0</v>
          </cell>
          <cell r="J8379">
            <v>0</v>
          </cell>
        </row>
        <row r="8380">
          <cell r="A8380">
            <v>36641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CONSUMERS_CDA</v>
          </cell>
          <cell r="H8380">
            <v>38047</v>
          </cell>
          <cell r="I8380">
            <v>0</v>
          </cell>
          <cell r="J8380">
            <v>0</v>
          </cell>
        </row>
        <row r="8381">
          <cell r="A8381">
            <v>36641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CONSUMERS_CDA</v>
          </cell>
          <cell r="H8381">
            <v>38078</v>
          </cell>
          <cell r="I8381">
            <v>0</v>
          </cell>
          <cell r="J8381">
            <v>0</v>
          </cell>
        </row>
        <row r="8382">
          <cell r="A8382">
            <v>36641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CONSUMERS_CDA</v>
          </cell>
          <cell r="H8382">
            <v>38108</v>
          </cell>
          <cell r="I8382">
            <v>0</v>
          </cell>
          <cell r="J8382">
            <v>0</v>
          </cell>
        </row>
        <row r="8383">
          <cell r="A8383">
            <v>36641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CONSUMERS_CDA</v>
          </cell>
          <cell r="H8383">
            <v>38139</v>
          </cell>
          <cell r="I8383">
            <v>0</v>
          </cell>
          <cell r="J8383">
            <v>0</v>
          </cell>
        </row>
        <row r="8384">
          <cell r="A8384">
            <v>36641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CONSUMERS_CDA</v>
          </cell>
          <cell r="H8384">
            <v>38169</v>
          </cell>
          <cell r="I8384">
            <v>0</v>
          </cell>
          <cell r="J8384">
            <v>0</v>
          </cell>
        </row>
        <row r="8385">
          <cell r="A8385">
            <v>36641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CONSUMERS_CDA</v>
          </cell>
          <cell r="H8385">
            <v>38200</v>
          </cell>
          <cell r="I8385">
            <v>0</v>
          </cell>
          <cell r="J8385">
            <v>0</v>
          </cell>
        </row>
        <row r="8386">
          <cell r="A8386">
            <v>36641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CONSUMERS_CDA</v>
          </cell>
          <cell r="H8386">
            <v>38231</v>
          </cell>
          <cell r="I8386">
            <v>0</v>
          </cell>
          <cell r="J8386">
            <v>0</v>
          </cell>
        </row>
        <row r="8387">
          <cell r="A8387">
            <v>36641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CONSUMERS_CDA</v>
          </cell>
          <cell r="H8387">
            <v>38261</v>
          </cell>
          <cell r="I8387">
            <v>0</v>
          </cell>
          <cell r="J8387">
            <v>0</v>
          </cell>
        </row>
        <row r="8388">
          <cell r="A8388">
            <v>36641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CONSUMERS_CDA</v>
          </cell>
          <cell r="H8388">
            <v>38292</v>
          </cell>
          <cell r="I8388">
            <v>0</v>
          </cell>
          <cell r="J8388">
            <v>0</v>
          </cell>
        </row>
        <row r="8389">
          <cell r="A8389">
            <v>36641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CONSUMERS_CDA</v>
          </cell>
          <cell r="H8389">
            <v>38322</v>
          </cell>
          <cell r="I8389">
            <v>0</v>
          </cell>
          <cell r="J8389">
            <v>0</v>
          </cell>
        </row>
        <row r="8390">
          <cell r="A8390">
            <v>36641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CONSUMERS_CDA</v>
          </cell>
          <cell r="H8390">
            <v>38353</v>
          </cell>
          <cell r="I8390">
            <v>0</v>
          </cell>
          <cell r="J8390">
            <v>0</v>
          </cell>
        </row>
        <row r="8391">
          <cell r="A8391">
            <v>36641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CONSUMERS_CDA</v>
          </cell>
          <cell r="H8391">
            <v>38384</v>
          </cell>
          <cell r="I8391">
            <v>0</v>
          </cell>
          <cell r="J8391">
            <v>0</v>
          </cell>
        </row>
        <row r="8392">
          <cell r="A8392">
            <v>36641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CONSUMERS_CDA</v>
          </cell>
          <cell r="H8392">
            <v>38412</v>
          </cell>
          <cell r="I8392">
            <v>0</v>
          </cell>
          <cell r="J8392">
            <v>0</v>
          </cell>
        </row>
        <row r="8393">
          <cell r="A8393">
            <v>36641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CONSUMERS_CDA</v>
          </cell>
          <cell r="H8393">
            <v>38443</v>
          </cell>
          <cell r="I8393">
            <v>0</v>
          </cell>
          <cell r="J8393">
            <v>0</v>
          </cell>
        </row>
        <row r="8394">
          <cell r="A8394">
            <v>36641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CONSUMERS_CDA</v>
          </cell>
          <cell r="H8394">
            <v>38473</v>
          </cell>
          <cell r="I8394">
            <v>0</v>
          </cell>
          <cell r="J8394">
            <v>0</v>
          </cell>
        </row>
        <row r="8395">
          <cell r="A8395">
            <v>36641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CONSUMERS_CDA</v>
          </cell>
          <cell r="H8395">
            <v>38504</v>
          </cell>
          <cell r="I8395">
            <v>0</v>
          </cell>
          <cell r="J8395">
            <v>0</v>
          </cell>
        </row>
        <row r="8396">
          <cell r="A8396">
            <v>36641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CONSUMERS_CDA</v>
          </cell>
          <cell r="H8396">
            <v>38534</v>
          </cell>
          <cell r="I8396">
            <v>0</v>
          </cell>
          <cell r="J8396">
            <v>0</v>
          </cell>
        </row>
        <row r="8397">
          <cell r="A8397">
            <v>36641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CONSUMERS_CDA</v>
          </cell>
          <cell r="H8397">
            <v>38565</v>
          </cell>
          <cell r="I8397">
            <v>0</v>
          </cell>
          <cell r="J8397">
            <v>0</v>
          </cell>
        </row>
        <row r="8398">
          <cell r="A8398">
            <v>36641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CONSUMERS_CDA</v>
          </cell>
          <cell r="H8398">
            <v>38596</v>
          </cell>
          <cell r="I8398">
            <v>0</v>
          </cell>
          <cell r="J8398">
            <v>0</v>
          </cell>
        </row>
        <row r="8399">
          <cell r="A8399">
            <v>36641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CONSUMERS_CDA</v>
          </cell>
          <cell r="H8399">
            <v>38626</v>
          </cell>
          <cell r="I8399">
            <v>0</v>
          </cell>
          <cell r="J8399">
            <v>0</v>
          </cell>
        </row>
        <row r="8400">
          <cell r="A8400">
            <v>36641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CONSUMERS_CDA</v>
          </cell>
          <cell r="H8400">
            <v>38657</v>
          </cell>
          <cell r="I8400">
            <v>0</v>
          </cell>
          <cell r="J8400">
            <v>0</v>
          </cell>
        </row>
        <row r="8401">
          <cell r="A8401">
            <v>36641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CONSUMERS_CDA</v>
          </cell>
          <cell r="H8401">
            <v>38687</v>
          </cell>
          <cell r="I8401">
            <v>0</v>
          </cell>
          <cell r="J8401">
            <v>0</v>
          </cell>
        </row>
        <row r="8402">
          <cell r="A8402">
            <v>36641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CONSUMERS_CDA</v>
          </cell>
          <cell r="H8402">
            <v>38718</v>
          </cell>
          <cell r="I8402">
            <v>0</v>
          </cell>
          <cell r="J8402">
            <v>0</v>
          </cell>
        </row>
        <row r="8403">
          <cell r="A8403">
            <v>36641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CONSUMERS_CDA</v>
          </cell>
          <cell r="H8403">
            <v>38749</v>
          </cell>
          <cell r="I8403">
            <v>0</v>
          </cell>
          <cell r="J8403">
            <v>0</v>
          </cell>
        </row>
        <row r="8404">
          <cell r="A8404">
            <v>36641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CONSUMERS_CDA</v>
          </cell>
          <cell r="H8404">
            <v>38777</v>
          </cell>
          <cell r="I8404">
            <v>0</v>
          </cell>
          <cell r="J8404">
            <v>0</v>
          </cell>
        </row>
        <row r="8405">
          <cell r="A8405">
            <v>36641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CONSUMERS_CDA</v>
          </cell>
          <cell r="H8405">
            <v>38808</v>
          </cell>
          <cell r="I8405">
            <v>0</v>
          </cell>
          <cell r="J8405">
            <v>0</v>
          </cell>
        </row>
        <row r="8406">
          <cell r="A8406">
            <v>36641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CONSUMERS_CDA</v>
          </cell>
          <cell r="H8406">
            <v>38838</v>
          </cell>
          <cell r="I8406">
            <v>0</v>
          </cell>
          <cell r="J8406">
            <v>0</v>
          </cell>
        </row>
        <row r="8407">
          <cell r="A8407">
            <v>36641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CONSUMERS_CDA</v>
          </cell>
          <cell r="H8407">
            <v>38869</v>
          </cell>
          <cell r="I8407">
            <v>0</v>
          </cell>
          <cell r="J8407">
            <v>0</v>
          </cell>
        </row>
        <row r="8408">
          <cell r="A8408">
            <v>36641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CONSUMERS_CDA</v>
          </cell>
          <cell r="H8408">
            <v>38899</v>
          </cell>
          <cell r="I8408">
            <v>0</v>
          </cell>
          <cell r="J8408">
            <v>0</v>
          </cell>
        </row>
        <row r="8409">
          <cell r="A8409">
            <v>36641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CONSUMERS_CDA</v>
          </cell>
          <cell r="H8409">
            <v>38930</v>
          </cell>
          <cell r="I8409">
            <v>0</v>
          </cell>
          <cell r="J8409">
            <v>0</v>
          </cell>
        </row>
        <row r="8410">
          <cell r="A8410">
            <v>36641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CONSUMERS_CDA</v>
          </cell>
          <cell r="H8410">
            <v>38961</v>
          </cell>
          <cell r="I8410">
            <v>0</v>
          </cell>
          <cell r="J8410">
            <v>0</v>
          </cell>
        </row>
        <row r="8411">
          <cell r="A8411">
            <v>36641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CONSUMERS_CDA</v>
          </cell>
          <cell r="H8411">
            <v>38991</v>
          </cell>
          <cell r="I8411">
            <v>0</v>
          </cell>
          <cell r="J8411">
            <v>0</v>
          </cell>
        </row>
        <row r="8412">
          <cell r="A8412">
            <v>36641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GD-LOW_IROQUOIS</v>
          </cell>
          <cell r="H8412">
            <v>36617</v>
          </cell>
          <cell r="I8412">
            <v>0</v>
          </cell>
          <cell r="J8412">
            <v>0</v>
          </cell>
        </row>
        <row r="8413">
          <cell r="A8413">
            <v>36641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GD-LOW_IROQUOIS</v>
          </cell>
          <cell r="H8413">
            <v>36647</v>
          </cell>
          <cell r="I8413">
            <v>0</v>
          </cell>
          <cell r="J8413">
            <v>0</v>
          </cell>
        </row>
        <row r="8414">
          <cell r="A8414">
            <v>36641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GD-LOW_IROQUOIS</v>
          </cell>
          <cell r="H8414">
            <v>36678</v>
          </cell>
          <cell r="I8414">
            <v>0</v>
          </cell>
          <cell r="J8414">
            <v>0</v>
          </cell>
        </row>
        <row r="8415">
          <cell r="A8415">
            <v>36641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GD-LOW_IROQUOIS</v>
          </cell>
          <cell r="H8415">
            <v>36708</v>
          </cell>
          <cell r="I8415">
            <v>0</v>
          </cell>
          <cell r="J8415">
            <v>0</v>
          </cell>
        </row>
        <row r="8416">
          <cell r="A8416">
            <v>36641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GD-LOW_IROQUOIS</v>
          </cell>
          <cell r="H8416">
            <v>36739</v>
          </cell>
          <cell r="I8416">
            <v>0</v>
          </cell>
          <cell r="J8416">
            <v>0</v>
          </cell>
        </row>
        <row r="8417">
          <cell r="A8417">
            <v>36641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GD-LOW_IROQUOIS</v>
          </cell>
          <cell r="H8417">
            <v>36770</v>
          </cell>
          <cell r="I8417">
            <v>0</v>
          </cell>
          <cell r="J8417">
            <v>0</v>
          </cell>
        </row>
        <row r="8418">
          <cell r="A8418">
            <v>36641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GD-LOW_IROQUOIS</v>
          </cell>
          <cell r="H8418">
            <v>36800</v>
          </cell>
          <cell r="I8418">
            <v>0</v>
          </cell>
          <cell r="J8418">
            <v>0</v>
          </cell>
        </row>
        <row r="8419">
          <cell r="A8419">
            <v>36641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GD-LOW_IROQUOIS</v>
          </cell>
          <cell r="H8419">
            <v>36831</v>
          </cell>
          <cell r="I8419">
            <v>0</v>
          </cell>
          <cell r="J8419">
            <v>0</v>
          </cell>
        </row>
        <row r="8420">
          <cell r="A8420">
            <v>36641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GD-LOW_IROQUOIS</v>
          </cell>
          <cell r="H8420">
            <v>36861</v>
          </cell>
          <cell r="I8420">
            <v>0</v>
          </cell>
          <cell r="J8420">
            <v>0</v>
          </cell>
        </row>
        <row r="8421">
          <cell r="A8421">
            <v>36641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GD-LOW_IROQUOIS</v>
          </cell>
          <cell r="H8421">
            <v>36892</v>
          </cell>
          <cell r="I8421">
            <v>0</v>
          </cell>
          <cell r="J8421">
            <v>0</v>
          </cell>
        </row>
        <row r="8422">
          <cell r="A8422">
            <v>36641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GD-LOW_IROQUOIS</v>
          </cell>
          <cell r="H8422">
            <v>36923</v>
          </cell>
          <cell r="I8422">
            <v>0</v>
          </cell>
          <cell r="J8422">
            <v>0</v>
          </cell>
        </row>
        <row r="8423">
          <cell r="A8423">
            <v>36641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GD-LOW_IROQUOIS</v>
          </cell>
          <cell r="H8423">
            <v>36951</v>
          </cell>
          <cell r="I8423">
            <v>0</v>
          </cell>
          <cell r="J8423">
            <v>0</v>
          </cell>
        </row>
        <row r="8424">
          <cell r="A8424">
            <v>36641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GD-LOW_IROQUOIS</v>
          </cell>
          <cell r="H8424">
            <v>36982</v>
          </cell>
          <cell r="I8424">
            <v>0</v>
          </cell>
          <cell r="J8424">
            <v>0</v>
          </cell>
        </row>
        <row r="8425">
          <cell r="A8425">
            <v>36641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GD-LOW_IROQUOIS</v>
          </cell>
          <cell r="H8425">
            <v>37012</v>
          </cell>
          <cell r="I8425">
            <v>0</v>
          </cell>
          <cell r="J8425">
            <v>0</v>
          </cell>
        </row>
        <row r="8426">
          <cell r="A8426">
            <v>36641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GD-LOW_IROQUOIS</v>
          </cell>
          <cell r="H8426">
            <v>37043</v>
          </cell>
          <cell r="I8426">
            <v>0</v>
          </cell>
          <cell r="J8426">
            <v>0</v>
          </cell>
        </row>
        <row r="8427">
          <cell r="A8427">
            <v>36641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GD-LOW_IROQUOIS</v>
          </cell>
          <cell r="H8427">
            <v>37073</v>
          </cell>
          <cell r="I8427">
            <v>0</v>
          </cell>
          <cell r="J8427">
            <v>0</v>
          </cell>
        </row>
        <row r="8428">
          <cell r="A8428">
            <v>36641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GD-LOW_IROQUOIS</v>
          </cell>
          <cell r="H8428">
            <v>37104</v>
          </cell>
          <cell r="I8428">
            <v>0</v>
          </cell>
          <cell r="J8428">
            <v>0</v>
          </cell>
        </row>
        <row r="8429">
          <cell r="A8429">
            <v>36641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GD-LOW_IROQUOIS</v>
          </cell>
          <cell r="H8429">
            <v>37135</v>
          </cell>
          <cell r="I8429">
            <v>0</v>
          </cell>
          <cell r="J8429">
            <v>0</v>
          </cell>
        </row>
        <row r="8430">
          <cell r="A8430">
            <v>36641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GD-LOW_IROQUOIS</v>
          </cell>
          <cell r="H8430">
            <v>37165</v>
          </cell>
          <cell r="I8430">
            <v>0</v>
          </cell>
          <cell r="J8430">
            <v>0</v>
          </cell>
        </row>
        <row r="8431">
          <cell r="A8431">
            <v>36641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GD-LOW_IROQUOIS</v>
          </cell>
          <cell r="H8431">
            <v>37196</v>
          </cell>
          <cell r="I8431">
            <v>0</v>
          </cell>
          <cell r="J8431">
            <v>0</v>
          </cell>
        </row>
        <row r="8432">
          <cell r="A8432">
            <v>36641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GD-LOW_IROQUOIS</v>
          </cell>
          <cell r="H8432">
            <v>37226</v>
          </cell>
          <cell r="I8432">
            <v>0</v>
          </cell>
          <cell r="J8432">
            <v>0</v>
          </cell>
        </row>
        <row r="8433">
          <cell r="A8433">
            <v>36641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GD-LOW_IROQUOIS</v>
          </cell>
          <cell r="H8433">
            <v>37257</v>
          </cell>
          <cell r="I8433">
            <v>0</v>
          </cell>
          <cell r="J8433">
            <v>0</v>
          </cell>
        </row>
        <row r="8434">
          <cell r="A8434">
            <v>36641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GD-LOW_IROQUOIS</v>
          </cell>
          <cell r="H8434">
            <v>37288</v>
          </cell>
          <cell r="I8434">
            <v>0</v>
          </cell>
          <cell r="J8434">
            <v>0</v>
          </cell>
        </row>
        <row r="8435">
          <cell r="A8435">
            <v>36641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GD-LOW_IROQUOIS</v>
          </cell>
          <cell r="H8435">
            <v>37316</v>
          </cell>
          <cell r="I8435">
            <v>0</v>
          </cell>
          <cell r="J8435">
            <v>0</v>
          </cell>
        </row>
        <row r="8436">
          <cell r="A8436">
            <v>36641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GD-LOW_IROQUOIS</v>
          </cell>
          <cell r="H8436">
            <v>37347</v>
          </cell>
          <cell r="I8436">
            <v>0</v>
          </cell>
          <cell r="J8436">
            <v>0</v>
          </cell>
        </row>
        <row r="8437">
          <cell r="A8437">
            <v>36641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GD-LOW_IROQUOIS</v>
          </cell>
          <cell r="H8437">
            <v>37377</v>
          </cell>
          <cell r="I8437">
            <v>0</v>
          </cell>
          <cell r="J8437">
            <v>0</v>
          </cell>
        </row>
        <row r="8438">
          <cell r="A8438">
            <v>36641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GD-LOW_IROQUOIS</v>
          </cell>
          <cell r="H8438">
            <v>37408</v>
          </cell>
          <cell r="I8438">
            <v>0</v>
          </cell>
          <cell r="J8438">
            <v>0</v>
          </cell>
        </row>
        <row r="8439">
          <cell r="A8439">
            <v>36641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GD-LOW_IROQUOIS</v>
          </cell>
          <cell r="H8439">
            <v>37438</v>
          </cell>
          <cell r="I8439">
            <v>0</v>
          </cell>
          <cell r="J8439">
            <v>0</v>
          </cell>
        </row>
        <row r="8440">
          <cell r="A8440">
            <v>36641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GD-LOW_IROQUOIS</v>
          </cell>
          <cell r="H8440">
            <v>37469</v>
          </cell>
          <cell r="I8440">
            <v>0</v>
          </cell>
          <cell r="J8440">
            <v>0</v>
          </cell>
        </row>
        <row r="8441">
          <cell r="A8441">
            <v>36641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GD-LOW_IROQUOIS</v>
          </cell>
          <cell r="H8441">
            <v>37500</v>
          </cell>
          <cell r="I8441">
            <v>0</v>
          </cell>
          <cell r="J8441">
            <v>0</v>
          </cell>
        </row>
        <row r="8442">
          <cell r="A8442">
            <v>36641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GD-LOW_IROQUOIS</v>
          </cell>
          <cell r="H8442">
            <v>37530</v>
          </cell>
          <cell r="I8442">
            <v>0</v>
          </cell>
          <cell r="J8442">
            <v>0</v>
          </cell>
        </row>
        <row r="8443">
          <cell r="A8443">
            <v>36641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GD-LOW_IROQUOIS</v>
          </cell>
          <cell r="H8443">
            <v>37561</v>
          </cell>
          <cell r="I8443">
            <v>0</v>
          </cell>
          <cell r="J8443">
            <v>0</v>
          </cell>
        </row>
        <row r="8444">
          <cell r="A8444">
            <v>36641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GD-LOW_IROQUOIS</v>
          </cell>
          <cell r="H8444">
            <v>37591</v>
          </cell>
          <cell r="I8444">
            <v>0</v>
          </cell>
          <cell r="J8444">
            <v>0</v>
          </cell>
        </row>
        <row r="8445">
          <cell r="A8445">
            <v>36641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GD-LOW_IROQUOIS</v>
          </cell>
          <cell r="H8445">
            <v>37622</v>
          </cell>
          <cell r="I8445">
            <v>0</v>
          </cell>
          <cell r="J8445">
            <v>0</v>
          </cell>
        </row>
        <row r="8446">
          <cell r="A8446">
            <v>36641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GD-LOW_IROQUOIS</v>
          </cell>
          <cell r="H8446">
            <v>37653</v>
          </cell>
          <cell r="I8446">
            <v>0</v>
          </cell>
          <cell r="J8446">
            <v>0</v>
          </cell>
        </row>
        <row r="8447">
          <cell r="A8447">
            <v>36641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GD-LOW_IROQUOIS</v>
          </cell>
          <cell r="H8447">
            <v>37681</v>
          </cell>
          <cell r="I8447">
            <v>0</v>
          </cell>
          <cell r="J8447">
            <v>0</v>
          </cell>
        </row>
        <row r="8448">
          <cell r="A8448">
            <v>36641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GD-LOW_IROQUOIS</v>
          </cell>
          <cell r="H8448">
            <v>37712</v>
          </cell>
          <cell r="I8448">
            <v>0</v>
          </cell>
          <cell r="J8448">
            <v>0</v>
          </cell>
        </row>
        <row r="8449">
          <cell r="A8449">
            <v>36641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GD-LOW_IROQUOIS</v>
          </cell>
          <cell r="H8449">
            <v>37742</v>
          </cell>
          <cell r="I8449">
            <v>0</v>
          </cell>
          <cell r="J8449">
            <v>0</v>
          </cell>
        </row>
        <row r="8450">
          <cell r="A8450">
            <v>36641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GD-LOW_IROQUOIS</v>
          </cell>
          <cell r="H8450">
            <v>37773</v>
          </cell>
          <cell r="I8450">
            <v>0</v>
          </cell>
          <cell r="J8450">
            <v>0</v>
          </cell>
        </row>
        <row r="8451">
          <cell r="A8451">
            <v>36641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GD-LOW_IROQUOIS</v>
          </cell>
          <cell r="H8451">
            <v>37803</v>
          </cell>
          <cell r="I8451">
            <v>0</v>
          </cell>
          <cell r="J8451">
            <v>0</v>
          </cell>
        </row>
        <row r="8452">
          <cell r="A8452">
            <v>36641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GD-LOW_IROQUOIS</v>
          </cell>
          <cell r="H8452">
            <v>37834</v>
          </cell>
          <cell r="I8452">
            <v>0</v>
          </cell>
          <cell r="J8452">
            <v>0</v>
          </cell>
        </row>
        <row r="8453">
          <cell r="A8453">
            <v>36641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GD-LOW_IROQUOIS</v>
          </cell>
          <cell r="H8453">
            <v>37865</v>
          </cell>
          <cell r="I8453">
            <v>0</v>
          </cell>
          <cell r="J8453">
            <v>0</v>
          </cell>
        </row>
        <row r="8454">
          <cell r="A8454">
            <v>36641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GD-LOW_IROQUOIS</v>
          </cell>
          <cell r="H8454">
            <v>37895</v>
          </cell>
          <cell r="I8454">
            <v>0</v>
          </cell>
          <cell r="J8454">
            <v>0</v>
          </cell>
        </row>
        <row r="8455">
          <cell r="A8455">
            <v>36641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GD-LOW_IROQUOIS</v>
          </cell>
          <cell r="H8455">
            <v>37926</v>
          </cell>
          <cell r="I8455">
            <v>0</v>
          </cell>
          <cell r="J8455">
            <v>0</v>
          </cell>
        </row>
        <row r="8456">
          <cell r="A8456">
            <v>36641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GD-LOW_IROQUOIS</v>
          </cell>
          <cell r="H8456">
            <v>37956</v>
          </cell>
          <cell r="I8456">
            <v>0</v>
          </cell>
          <cell r="J8456">
            <v>0</v>
          </cell>
        </row>
        <row r="8457">
          <cell r="A8457">
            <v>36641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GD-LOW_IROQUOIS</v>
          </cell>
          <cell r="H8457">
            <v>37987</v>
          </cell>
          <cell r="I8457">
            <v>0</v>
          </cell>
          <cell r="J8457">
            <v>0</v>
          </cell>
        </row>
        <row r="8458">
          <cell r="A8458">
            <v>36641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GD-LOW_IROQUOIS</v>
          </cell>
          <cell r="H8458">
            <v>38018</v>
          </cell>
          <cell r="I8458">
            <v>0</v>
          </cell>
          <cell r="J8458">
            <v>0</v>
          </cell>
        </row>
        <row r="8459">
          <cell r="A8459">
            <v>36641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GD-LOW_IROQUOIS</v>
          </cell>
          <cell r="H8459">
            <v>38047</v>
          </cell>
          <cell r="I8459">
            <v>0</v>
          </cell>
          <cell r="J8459">
            <v>0</v>
          </cell>
        </row>
        <row r="8460">
          <cell r="A8460">
            <v>36641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GD-LOW_IROQUOIS</v>
          </cell>
          <cell r="H8460">
            <v>38078</v>
          </cell>
          <cell r="I8460">
            <v>0</v>
          </cell>
          <cell r="J8460">
            <v>0</v>
          </cell>
        </row>
        <row r="8461">
          <cell r="A8461">
            <v>36641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GD-LOW_IROQUOIS</v>
          </cell>
          <cell r="H8461">
            <v>38108</v>
          </cell>
          <cell r="I8461">
            <v>0</v>
          </cell>
          <cell r="J8461">
            <v>0</v>
          </cell>
        </row>
        <row r="8462">
          <cell r="A8462">
            <v>36641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GD-LOW_IROQUOIS</v>
          </cell>
          <cell r="H8462">
            <v>38139</v>
          </cell>
          <cell r="I8462">
            <v>0</v>
          </cell>
          <cell r="J8462">
            <v>0</v>
          </cell>
        </row>
        <row r="8463">
          <cell r="A8463">
            <v>36641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GD-LOW_IROQUOIS</v>
          </cell>
          <cell r="H8463">
            <v>38169</v>
          </cell>
          <cell r="I8463">
            <v>0</v>
          </cell>
          <cell r="J8463">
            <v>0</v>
          </cell>
        </row>
        <row r="8464">
          <cell r="A8464">
            <v>36641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GD-LOW_IROQUOIS</v>
          </cell>
          <cell r="H8464">
            <v>38200</v>
          </cell>
          <cell r="I8464">
            <v>0</v>
          </cell>
          <cell r="J8464">
            <v>0</v>
          </cell>
        </row>
        <row r="8465">
          <cell r="A8465">
            <v>36641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GD-LOW_IROQUOIS</v>
          </cell>
          <cell r="H8465">
            <v>38231</v>
          </cell>
          <cell r="I8465">
            <v>0</v>
          </cell>
          <cell r="J8465">
            <v>0</v>
          </cell>
        </row>
        <row r="8466">
          <cell r="A8466">
            <v>36641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GD-LOW_IROQUOIS</v>
          </cell>
          <cell r="H8466">
            <v>38261</v>
          </cell>
          <cell r="I8466">
            <v>0</v>
          </cell>
          <cell r="J8466">
            <v>0</v>
          </cell>
        </row>
        <row r="8467">
          <cell r="A8467">
            <v>36641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GD-LOW_IROQUOIS</v>
          </cell>
          <cell r="H8467">
            <v>38292</v>
          </cell>
          <cell r="I8467">
            <v>0</v>
          </cell>
          <cell r="J8467">
            <v>0</v>
          </cell>
        </row>
        <row r="8468">
          <cell r="A8468">
            <v>36641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GD-LOW_IROQUOIS</v>
          </cell>
          <cell r="H8468">
            <v>38322</v>
          </cell>
          <cell r="I8468">
            <v>0</v>
          </cell>
          <cell r="J8468">
            <v>0</v>
          </cell>
        </row>
        <row r="8469">
          <cell r="A8469">
            <v>36641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GD-LOW_IROQUOIS</v>
          </cell>
          <cell r="H8469">
            <v>38353</v>
          </cell>
          <cell r="I8469">
            <v>0</v>
          </cell>
          <cell r="J8469">
            <v>0</v>
          </cell>
        </row>
        <row r="8470">
          <cell r="A8470">
            <v>36641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GD-LOW_IROQUOIS</v>
          </cell>
          <cell r="H8470">
            <v>38384</v>
          </cell>
          <cell r="I8470">
            <v>0</v>
          </cell>
          <cell r="J8470">
            <v>0</v>
          </cell>
        </row>
        <row r="8471">
          <cell r="A8471">
            <v>36641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GD-LOW_IROQUOIS</v>
          </cell>
          <cell r="H8471">
            <v>38412</v>
          </cell>
          <cell r="I8471">
            <v>0</v>
          </cell>
          <cell r="J8471">
            <v>0</v>
          </cell>
        </row>
        <row r="8472">
          <cell r="A8472">
            <v>36641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GD-LOW_IROQUOIS</v>
          </cell>
          <cell r="H8472">
            <v>38443</v>
          </cell>
          <cell r="I8472">
            <v>0</v>
          </cell>
          <cell r="J8472">
            <v>0</v>
          </cell>
        </row>
        <row r="8473">
          <cell r="A8473">
            <v>36641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GD-LOW_IROQUOIS</v>
          </cell>
          <cell r="H8473">
            <v>38473</v>
          </cell>
          <cell r="I8473">
            <v>0</v>
          </cell>
          <cell r="J8473">
            <v>0</v>
          </cell>
        </row>
        <row r="8474">
          <cell r="A8474">
            <v>36641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GD-LOW_IROQUOIS</v>
          </cell>
          <cell r="H8474">
            <v>38504</v>
          </cell>
          <cell r="I8474">
            <v>0</v>
          </cell>
          <cell r="J8474">
            <v>0</v>
          </cell>
        </row>
        <row r="8475">
          <cell r="A8475">
            <v>36641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GD-LOW_IROQUOIS</v>
          </cell>
          <cell r="H8475">
            <v>38534</v>
          </cell>
          <cell r="I8475">
            <v>0</v>
          </cell>
          <cell r="J8475">
            <v>0</v>
          </cell>
        </row>
        <row r="8476">
          <cell r="A8476">
            <v>36641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GD-LOW_IROQUOIS</v>
          </cell>
          <cell r="H8476">
            <v>38565</v>
          </cell>
          <cell r="I8476">
            <v>0</v>
          </cell>
          <cell r="J8476">
            <v>0</v>
          </cell>
        </row>
        <row r="8477">
          <cell r="A8477">
            <v>36641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GD-LOW_IROQUOIS</v>
          </cell>
          <cell r="H8477">
            <v>38596</v>
          </cell>
          <cell r="I8477">
            <v>0</v>
          </cell>
          <cell r="J8477">
            <v>0</v>
          </cell>
        </row>
        <row r="8478">
          <cell r="A8478">
            <v>36641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GD-LOW_IROQUOIS</v>
          </cell>
          <cell r="H8478">
            <v>38626</v>
          </cell>
          <cell r="I8478">
            <v>0</v>
          </cell>
          <cell r="J8478">
            <v>0</v>
          </cell>
        </row>
        <row r="8479">
          <cell r="A8479">
            <v>36641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GD-LOW_IROQUOIS</v>
          </cell>
          <cell r="H8479">
            <v>38657</v>
          </cell>
          <cell r="I8479">
            <v>0</v>
          </cell>
          <cell r="J8479">
            <v>0</v>
          </cell>
        </row>
        <row r="8480">
          <cell r="A8480">
            <v>36641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GD-LOW_IROQUOIS</v>
          </cell>
          <cell r="H8480">
            <v>38687</v>
          </cell>
          <cell r="I8480">
            <v>0</v>
          </cell>
          <cell r="J8480">
            <v>0</v>
          </cell>
        </row>
        <row r="8481">
          <cell r="A8481">
            <v>36641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GD-LOW_IROQUOIS</v>
          </cell>
          <cell r="H8481">
            <v>38718</v>
          </cell>
          <cell r="I8481">
            <v>0</v>
          </cell>
          <cell r="J8481">
            <v>0</v>
          </cell>
        </row>
        <row r="8482">
          <cell r="A8482">
            <v>36641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GD-LOW_IROQUOIS</v>
          </cell>
          <cell r="H8482">
            <v>38749</v>
          </cell>
          <cell r="I8482">
            <v>0</v>
          </cell>
          <cell r="J8482">
            <v>0</v>
          </cell>
        </row>
        <row r="8483">
          <cell r="A8483">
            <v>36641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GD-LOW_IROQUOIS</v>
          </cell>
          <cell r="H8483">
            <v>38777</v>
          </cell>
          <cell r="I8483">
            <v>0</v>
          </cell>
          <cell r="J8483">
            <v>0</v>
          </cell>
        </row>
        <row r="8484">
          <cell r="A8484">
            <v>36641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GD-LOW_IROQUOIS</v>
          </cell>
          <cell r="H8484">
            <v>38808</v>
          </cell>
          <cell r="I8484">
            <v>0</v>
          </cell>
          <cell r="J8484">
            <v>0</v>
          </cell>
        </row>
        <row r="8485">
          <cell r="A8485">
            <v>36641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GD-LOW_IROQUOIS</v>
          </cell>
          <cell r="H8485">
            <v>38838</v>
          </cell>
          <cell r="I8485">
            <v>0</v>
          </cell>
          <cell r="J8485">
            <v>0</v>
          </cell>
        </row>
        <row r="8486">
          <cell r="A8486">
            <v>36641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GD-LOW_IROQUOIS</v>
          </cell>
          <cell r="H8486">
            <v>38869</v>
          </cell>
          <cell r="I8486">
            <v>0</v>
          </cell>
          <cell r="J8486">
            <v>0</v>
          </cell>
        </row>
        <row r="8487">
          <cell r="A8487">
            <v>36641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GD-LOW_IROQUOIS</v>
          </cell>
          <cell r="H8487">
            <v>38899</v>
          </cell>
          <cell r="I8487">
            <v>0</v>
          </cell>
          <cell r="J8487">
            <v>0</v>
          </cell>
        </row>
        <row r="8488">
          <cell r="A8488">
            <v>36641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GD-LOW_IROQUOIS</v>
          </cell>
          <cell r="H8488">
            <v>38930</v>
          </cell>
          <cell r="I8488">
            <v>0</v>
          </cell>
          <cell r="J8488">
            <v>0</v>
          </cell>
        </row>
        <row r="8489">
          <cell r="A8489">
            <v>36641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GD-LOW_IROQUOIS</v>
          </cell>
          <cell r="H8489">
            <v>38961</v>
          </cell>
          <cell r="I8489">
            <v>0</v>
          </cell>
          <cell r="J8489">
            <v>0</v>
          </cell>
        </row>
        <row r="8490">
          <cell r="A8490">
            <v>36641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GD-LOW_IROQUOIS</v>
          </cell>
          <cell r="H8490">
            <v>38991</v>
          </cell>
          <cell r="I8490">
            <v>0</v>
          </cell>
          <cell r="J8490">
            <v>0</v>
          </cell>
        </row>
        <row r="8491">
          <cell r="A8491">
            <v>36641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GDM-DAWN</v>
          </cell>
          <cell r="H8491">
            <v>36647</v>
          </cell>
          <cell r="I8491">
            <v>0</v>
          </cell>
          <cell r="J8491">
            <v>0</v>
          </cell>
        </row>
        <row r="8492">
          <cell r="A8492">
            <v>36641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GDM-DAWN</v>
          </cell>
          <cell r="H8492">
            <v>36678</v>
          </cell>
          <cell r="I8492">
            <v>0</v>
          </cell>
          <cell r="J8492">
            <v>0</v>
          </cell>
        </row>
        <row r="8493">
          <cell r="A8493">
            <v>36641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GDM-DAWN</v>
          </cell>
          <cell r="H8493">
            <v>36708</v>
          </cell>
          <cell r="I8493">
            <v>0</v>
          </cell>
          <cell r="J8493">
            <v>0</v>
          </cell>
        </row>
        <row r="8494">
          <cell r="A8494">
            <v>36641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GDM-DAWN</v>
          </cell>
          <cell r="H8494">
            <v>36739</v>
          </cell>
          <cell r="I8494">
            <v>0</v>
          </cell>
          <cell r="J8494">
            <v>0</v>
          </cell>
        </row>
        <row r="8495">
          <cell r="A8495">
            <v>36641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GDM-DAWN</v>
          </cell>
          <cell r="H8495">
            <v>36770</v>
          </cell>
          <cell r="I8495">
            <v>0</v>
          </cell>
          <cell r="J8495">
            <v>0</v>
          </cell>
        </row>
        <row r="8496">
          <cell r="A8496">
            <v>36641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GDM-DAWN</v>
          </cell>
          <cell r="H8496">
            <v>36800</v>
          </cell>
          <cell r="I8496">
            <v>0</v>
          </cell>
          <cell r="J8496">
            <v>0</v>
          </cell>
        </row>
        <row r="8497">
          <cell r="A8497">
            <v>36641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GDM-NIAGARA</v>
          </cell>
          <cell r="H8497">
            <v>36647</v>
          </cell>
          <cell r="I8497">
            <v>0</v>
          </cell>
          <cell r="J8497">
            <v>0</v>
          </cell>
        </row>
        <row r="8498">
          <cell r="A8498">
            <v>36641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GDM-NIAGARA</v>
          </cell>
          <cell r="H8498">
            <v>36678</v>
          </cell>
          <cell r="I8498">
            <v>0</v>
          </cell>
          <cell r="J8498">
            <v>0</v>
          </cell>
        </row>
        <row r="8499">
          <cell r="A8499">
            <v>36641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GDM-NIAGARA</v>
          </cell>
          <cell r="H8499">
            <v>36708</v>
          </cell>
          <cell r="I8499">
            <v>0</v>
          </cell>
          <cell r="J8499">
            <v>0</v>
          </cell>
        </row>
        <row r="8500">
          <cell r="A8500">
            <v>36641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GDM-NIAGARA</v>
          </cell>
          <cell r="H8500">
            <v>36739</v>
          </cell>
          <cell r="I8500">
            <v>0</v>
          </cell>
          <cell r="J8500">
            <v>0</v>
          </cell>
        </row>
        <row r="8501">
          <cell r="A8501">
            <v>36641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GDM-NIAGARA</v>
          </cell>
          <cell r="H8501">
            <v>36770</v>
          </cell>
          <cell r="I8501">
            <v>0</v>
          </cell>
          <cell r="J8501">
            <v>0</v>
          </cell>
        </row>
        <row r="8502">
          <cell r="A8502">
            <v>36641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GDM-NIAGARA</v>
          </cell>
          <cell r="H8502">
            <v>36800</v>
          </cell>
          <cell r="I8502">
            <v>0</v>
          </cell>
          <cell r="J8502">
            <v>0</v>
          </cell>
        </row>
        <row r="8503">
          <cell r="A8503">
            <v>36641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GDM-NIAGARA</v>
          </cell>
          <cell r="H8503">
            <v>36831</v>
          </cell>
          <cell r="I8503">
            <v>0</v>
          </cell>
          <cell r="J8503">
            <v>0</v>
          </cell>
        </row>
        <row r="8504">
          <cell r="A8504">
            <v>36641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GDM-NIAGARA</v>
          </cell>
          <cell r="H8504">
            <v>36861</v>
          </cell>
          <cell r="I8504">
            <v>0</v>
          </cell>
          <cell r="J8504">
            <v>0</v>
          </cell>
        </row>
        <row r="8505">
          <cell r="A8505">
            <v>36641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GDM-NIAGARA</v>
          </cell>
          <cell r="H8505">
            <v>36892</v>
          </cell>
          <cell r="I8505">
            <v>0</v>
          </cell>
          <cell r="J8505">
            <v>0</v>
          </cell>
        </row>
        <row r="8506">
          <cell r="A8506">
            <v>36641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GDM-NIAGARA</v>
          </cell>
          <cell r="H8506">
            <v>36923</v>
          </cell>
          <cell r="I8506">
            <v>0</v>
          </cell>
          <cell r="J8506">
            <v>0</v>
          </cell>
        </row>
        <row r="8507">
          <cell r="A8507">
            <v>36641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GDM-NIAGARA</v>
          </cell>
          <cell r="H8507">
            <v>36951</v>
          </cell>
          <cell r="I8507">
            <v>0</v>
          </cell>
          <cell r="J8507">
            <v>0</v>
          </cell>
        </row>
        <row r="8508">
          <cell r="A8508">
            <v>36641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GDM-NIAGARA</v>
          </cell>
          <cell r="H8508">
            <v>36982</v>
          </cell>
          <cell r="I8508">
            <v>0</v>
          </cell>
          <cell r="J8508">
            <v>0</v>
          </cell>
        </row>
        <row r="8509">
          <cell r="A8509">
            <v>36641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GDM-NIAGARA</v>
          </cell>
          <cell r="H8509">
            <v>37012</v>
          </cell>
          <cell r="I8509">
            <v>0</v>
          </cell>
          <cell r="J8509">
            <v>0</v>
          </cell>
        </row>
        <row r="8510">
          <cell r="A8510">
            <v>36641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GDM-NIAGARA</v>
          </cell>
          <cell r="H8510">
            <v>37043</v>
          </cell>
          <cell r="I8510">
            <v>0</v>
          </cell>
          <cell r="J8510">
            <v>0</v>
          </cell>
        </row>
        <row r="8511">
          <cell r="A8511">
            <v>36641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GDM-NIAGARA</v>
          </cell>
          <cell r="H8511">
            <v>37073</v>
          </cell>
          <cell r="I8511">
            <v>0</v>
          </cell>
          <cell r="J8511">
            <v>0</v>
          </cell>
        </row>
        <row r="8512">
          <cell r="A8512">
            <v>36641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GDM-NIAGARA</v>
          </cell>
          <cell r="H8512">
            <v>37104</v>
          </cell>
          <cell r="I8512">
            <v>0</v>
          </cell>
          <cell r="J8512">
            <v>0</v>
          </cell>
        </row>
        <row r="8513">
          <cell r="A8513">
            <v>36641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GDM-NIAGARA</v>
          </cell>
          <cell r="H8513">
            <v>37135</v>
          </cell>
          <cell r="I8513">
            <v>0</v>
          </cell>
          <cell r="J8513">
            <v>0</v>
          </cell>
        </row>
        <row r="8514">
          <cell r="A8514">
            <v>36641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GDM-NIAGARA</v>
          </cell>
          <cell r="H8514">
            <v>37165</v>
          </cell>
          <cell r="I8514">
            <v>0</v>
          </cell>
          <cell r="J8514">
            <v>0</v>
          </cell>
        </row>
        <row r="8515">
          <cell r="A8515">
            <v>36641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GDM-WADDINGTON</v>
          </cell>
          <cell r="H8515">
            <v>36647</v>
          </cell>
          <cell r="I8515">
            <v>0</v>
          </cell>
          <cell r="J8515">
            <v>0</v>
          </cell>
        </row>
        <row r="8516">
          <cell r="A8516">
            <v>36641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GDM-WADDINGTON</v>
          </cell>
          <cell r="H8516">
            <v>36678</v>
          </cell>
          <cell r="I8516">
            <v>0</v>
          </cell>
          <cell r="J8516">
            <v>0</v>
          </cell>
        </row>
        <row r="8517">
          <cell r="A8517">
            <v>36641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GDM-WADDINGTON</v>
          </cell>
          <cell r="H8517">
            <v>36708</v>
          </cell>
          <cell r="I8517">
            <v>0</v>
          </cell>
          <cell r="J8517">
            <v>0</v>
          </cell>
        </row>
        <row r="8518">
          <cell r="A8518">
            <v>36641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GDM-WADDINGTON</v>
          </cell>
          <cell r="H8518">
            <v>36739</v>
          </cell>
          <cell r="I8518">
            <v>0</v>
          </cell>
          <cell r="J8518">
            <v>0</v>
          </cell>
        </row>
        <row r="8519">
          <cell r="A8519">
            <v>36641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GDM-WADDINGTON</v>
          </cell>
          <cell r="H8519">
            <v>36770</v>
          </cell>
          <cell r="I8519">
            <v>0</v>
          </cell>
          <cell r="J8519">
            <v>0</v>
          </cell>
        </row>
        <row r="8520">
          <cell r="A8520">
            <v>36641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GDM-WADDINGTON</v>
          </cell>
          <cell r="H8520">
            <v>36800</v>
          </cell>
          <cell r="I8520">
            <v>0</v>
          </cell>
          <cell r="J8520">
            <v>0</v>
          </cell>
        </row>
        <row r="8521">
          <cell r="A8521">
            <v>36641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GDM-WADDINGTON</v>
          </cell>
          <cell r="H8521">
            <v>36831</v>
          </cell>
          <cell r="I8521">
            <v>0</v>
          </cell>
          <cell r="J8521">
            <v>0</v>
          </cell>
        </row>
        <row r="8522">
          <cell r="A8522">
            <v>36641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GDM-WADDINGTON</v>
          </cell>
          <cell r="H8522">
            <v>36861</v>
          </cell>
          <cell r="I8522">
            <v>0</v>
          </cell>
          <cell r="J8522">
            <v>0</v>
          </cell>
        </row>
        <row r="8523">
          <cell r="A8523">
            <v>36641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GDM-WADDINGTON</v>
          </cell>
          <cell r="H8523">
            <v>36892</v>
          </cell>
          <cell r="I8523">
            <v>0</v>
          </cell>
          <cell r="J8523">
            <v>0</v>
          </cell>
        </row>
        <row r="8524">
          <cell r="A8524">
            <v>36641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GDM-WADDINGTON</v>
          </cell>
          <cell r="H8524">
            <v>36923</v>
          </cell>
          <cell r="I8524">
            <v>0</v>
          </cell>
          <cell r="J8524">
            <v>0</v>
          </cell>
        </row>
        <row r="8525">
          <cell r="A8525">
            <v>36641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GDM-WADDINGTON</v>
          </cell>
          <cell r="H8525">
            <v>36951</v>
          </cell>
          <cell r="I8525">
            <v>0</v>
          </cell>
          <cell r="J8525">
            <v>0</v>
          </cell>
        </row>
        <row r="8526">
          <cell r="A8526">
            <v>36641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GDM-WADDINGTON</v>
          </cell>
          <cell r="H8526">
            <v>36982</v>
          </cell>
          <cell r="I8526">
            <v>0</v>
          </cell>
          <cell r="J8526">
            <v>0</v>
          </cell>
        </row>
        <row r="8527">
          <cell r="A8527">
            <v>36641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GDM-WADDINGTON</v>
          </cell>
          <cell r="H8527">
            <v>37012</v>
          </cell>
          <cell r="I8527">
            <v>0</v>
          </cell>
          <cell r="J8527">
            <v>0</v>
          </cell>
        </row>
        <row r="8528">
          <cell r="A8528">
            <v>36641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GDM-WADDINGTON</v>
          </cell>
          <cell r="H8528">
            <v>37043</v>
          </cell>
          <cell r="I8528">
            <v>0</v>
          </cell>
          <cell r="J8528">
            <v>0</v>
          </cell>
        </row>
        <row r="8529">
          <cell r="A8529">
            <v>36641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GDM-WADDINGTON</v>
          </cell>
          <cell r="H8529">
            <v>37073</v>
          </cell>
          <cell r="I8529">
            <v>0</v>
          </cell>
          <cell r="J8529">
            <v>0</v>
          </cell>
        </row>
        <row r="8530">
          <cell r="A8530">
            <v>36641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GDM-WADDINGTON</v>
          </cell>
          <cell r="H8530">
            <v>37104</v>
          </cell>
          <cell r="I8530">
            <v>0</v>
          </cell>
          <cell r="J8530">
            <v>0</v>
          </cell>
        </row>
        <row r="8531">
          <cell r="A8531">
            <v>36641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GDM-WADDINGTON</v>
          </cell>
          <cell r="H8531">
            <v>37135</v>
          </cell>
          <cell r="I8531">
            <v>0</v>
          </cell>
          <cell r="J8531">
            <v>0</v>
          </cell>
        </row>
        <row r="8532">
          <cell r="A8532">
            <v>36641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GDM-WADDINGTON</v>
          </cell>
          <cell r="H8532">
            <v>37165</v>
          </cell>
          <cell r="I8532">
            <v>0</v>
          </cell>
          <cell r="J8532">
            <v>0</v>
          </cell>
        </row>
        <row r="8533">
          <cell r="A8533">
            <v>36641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GDM-WADDINGTON</v>
          </cell>
          <cell r="H8533">
            <v>37196</v>
          </cell>
          <cell r="I8533">
            <v>0</v>
          </cell>
          <cell r="J8533">
            <v>0</v>
          </cell>
        </row>
        <row r="8534">
          <cell r="A8534">
            <v>36641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GDM-WADDINGTON</v>
          </cell>
          <cell r="H8534">
            <v>37226</v>
          </cell>
          <cell r="I8534">
            <v>0</v>
          </cell>
          <cell r="J8534">
            <v>0</v>
          </cell>
        </row>
        <row r="8535">
          <cell r="A8535">
            <v>36641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GDM-WADDINGTON</v>
          </cell>
          <cell r="H8535">
            <v>37257</v>
          </cell>
          <cell r="I8535">
            <v>0</v>
          </cell>
          <cell r="J8535">
            <v>0</v>
          </cell>
        </row>
        <row r="8536">
          <cell r="A8536">
            <v>36641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GDM-WADDINGTON</v>
          </cell>
          <cell r="H8536">
            <v>37288</v>
          </cell>
          <cell r="I8536">
            <v>0</v>
          </cell>
          <cell r="J8536">
            <v>0</v>
          </cell>
        </row>
        <row r="8537">
          <cell r="A8537">
            <v>36641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GDM-WADDINGTON</v>
          </cell>
          <cell r="H8537">
            <v>37316</v>
          </cell>
          <cell r="I8537">
            <v>0</v>
          </cell>
          <cell r="J8537">
            <v>0</v>
          </cell>
        </row>
        <row r="8538">
          <cell r="A8538">
            <v>36641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GDM-WADDINGTON</v>
          </cell>
          <cell r="H8538">
            <v>37347</v>
          </cell>
          <cell r="I8538">
            <v>0</v>
          </cell>
          <cell r="J8538">
            <v>0</v>
          </cell>
        </row>
        <row r="8539">
          <cell r="A8539">
            <v>36641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GDM-WADDINGTON</v>
          </cell>
          <cell r="H8539">
            <v>37377</v>
          </cell>
          <cell r="I8539">
            <v>0</v>
          </cell>
          <cell r="J8539">
            <v>0</v>
          </cell>
        </row>
        <row r="8540">
          <cell r="A8540">
            <v>36641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GDM-WADDINGTON</v>
          </cell>
          <cell r="H8540">
            <v>37408</v>
          </cell>
          <cell r="I8540">
            <v>0</v>
          </cell>
          <cell r="J8540">
            <v>0</v>
          </cell>
        </row>
        <row r="8541">
          <cell r="A8541">
            <v>36641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GDM-WADDINGTON</v>
          </cell>
          <cell r="H8541">
            <v>37438</v>
          </cell>
          <cell r="I8541">
            <v>0</v>
          </cell>
          <cell r="J8541">
            <v>0</v>
          </cell>
        </row>
        <row r="8542">
          <cell r="A8542">
            <v>36641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GDM-WADDINGTON</v>
          </cell>
          <cell r="H8542">
            <v>37469</v>
          </cell>
          <cell r="I8542">
            <v>0</v>
          </cell>
          <cell r="J8542">
            <v>0</v>
          </cell>
        </row>
        <row r="8543">
          <cell r="A8543">
            <v>36641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GDM-WADDINGTON</v>
          </cell>
          <cell r="H8543">
            <v>37500</v>
          </cell>
          <cell r="I8543">
            <v>0</v>
          </cell>
          <cell r="J8543">
            <v>0</v>
          </cell>
        </row>
        <row r="8544">
          <cell r="A8544">
            <v>36641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GDM-WADDINGTON</v>
          </cell>
          <cell r="H8544">
            <v>37530</v>
          </cell>
          <cell r="I8544">
            <v>0</v>
          </cell>
          <cell r="J8544">
            <v>0</v>
          </cell>
        </row>
        <row r="8545">
          <cell r="A8545">
            <v>36641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GDM-WADDINGTON</v>
          </cell>
          <cell r="H8545">
            <v>37561</v>
          </cell>
          <cell r="I8545">
            <v>0</v>
          </cell>
          <cell r="J8545">
            <v>0</v>
          </cell>
        </row>
        <row r="8546">
          <cell r="A8546">
            <v>36641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GDM-WADDINGTON</v>
          </cell>
          <cell r="H8546">
            <v>37591</v>
          </cell>
          <cell r="I8546">
            <v>0</v>
          </cell>
          <cell r="J8546">
            <v>0</v>
          </cell>
        </row>
        <row r="8547">
          <cell r="A8547">
            <v>36641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GDM-WADDINGTON</v>
          </cell>
          <cell r="H8547">
            <v>37622</v>
          </cell>
          <cell r="I8547">
            <v>0</v>
          </cell>
          <cell r="J8547">
            <v>0</v>
          </cell>
        </row>
        <row r="8548">
          <cell r="A8548">
            <v>36641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GDM-WADDINGTON</v>
          </cell>
          <cell r="H8548">
            <v>37653</v>
          </cell>
          <cell r="I8548">
            <v>0</v>
          </cell>
          <cell r="J8548">
            <v>0</v>
          </cell>
        </row>
        <row r="8549">
          <cell r="A8549">
            <v>36641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GDM-WADDINGTON</v>
          </cell>
          <cell r="H8549">
            <v>37681</v>
          </cell>
          <cell r="I8549">
            <v>0</v>
          </cell>
          <cell r="J8549">
            <v>0</v>
          </cell>
        </row>
        <row r="8550">
          <cell r="A8550">
            <v>36641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GDM-WADDINGTON</v>
          </cell>
          <cell r="H8550">
            <v>37712</v>
          </cell>
          <cell r="I8550">
            <v>0</v>
          </cell>
          <cell r="J8550">
            <v>0</v>
          </cell>
        </row>
        <row r="8551">
          <cell r="A8551">
            <v>36641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GDM-WADDINGTON</v>
          </cell>
          <cell r="H8551">
            <v>37742</v>
          </cell>
          <cell r="I8551">
            <v>0</v>
          </cell>
          <cell r="J8551">
            <v>0</v>
          </cell>
        </row>
        <row r="8552">
          <cell r="A8552">
            <v>36641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GDM-WADDINGTON</v>
          </cell>
          <cell r="H8552">
            <v>37773</v>
          </cell>
          <cell r="I8552">
            <v>0</v>
          </cell>
          <cell r="J8552">
            <v>0</v>
          </cell>
        </row>
        <row r="8553">
          <cell r="A8553">
            <v>36641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GDM-WADDINGTON</v>
          </cell>
          <cell r="H8553">
            <v>37803</v>
          </cell>
          <cell r="I8553">
            <v>0</v>
          </cell>
          <cell r="J8553">
            <v>0</v>
          </cell>
        </row>
        <row r="8554">
          <cell r="A8554">
            <v>36641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GDM-WADDINGTON</v>
          </cell>
          <cell r="H8554">
            <v>37834</v>
          </cell>
          <cell r="I8554">
            <v>0</v>
          </cell>
          <cell r="J8554">
            <v>0</v>
          </cell>
        </row>
        <row r="8555">
          <cell r="A8555">
            <v>36641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GDM-WADDINGTON</v>
          </cell>
          <cell r="H8555">
            <v>37865</v>
          </cell>
          <cell r="I8555">
            <v>0</v>
          </cell>
          <cell r="J8555">
            <v>0</v>
          </cell>
        </row>
        <row r="8556">
          <cell r="A8556">
            <v>36641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GDM-WADDINGTON</v>
          </cell>
          <cell r="H8556">
            <v>37895</v>
          </cell>
          <cell r="I8556">
            <v>0</v>
          </cell>
          <cell r="J8556">
            <v>0</v>
          </cell>
        </row>
        <row r="8557">
          <cell r="A8557">
            <v>36641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IF-ELPO/SJ</v>
          </cell>
          <cell r="H8557">
            <v>36647</v>
          </cell>
          <cell r="I8557">
            <v>-309688</v>
          </cell>
          <cell r="J8557">
            <v>0</v>
          </cell>
        </row>
        <row r="8558">
          <cell r="A8558">
            <v>36641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IF-ELPO/SJ</v>
          </cell>
          <cell r="H8558">
            <v>36678</v>
          </cell>
          <cell r="I8558">
            <v>-298113</v>
          </cell>
          <cell r="J8558">
            <v>0</v>
          </cell>
        </row>
        <row r="8559">
          <cell r="A8559">
            <v>36641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IF-ELPO/SJ</v>
          </cell>
          <cell r="H8559">
            <v>36708</v>
          </cell>
          <cell r="I8559">
            <v>-306449</v>
          </cell>
          <cell r="J8559">
            <v>0</v>
          </cell>
        </row>
        <row r="8560">
          <cell r="A8560">
            <v>36641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IF-ELPO/SJ</v>
          </cell>
          <cell r="H8560">
            <v>36739</v>
          </cell>
          <cell r="I8560">
            <v>-304754</v>
          </cell>
          <cell r="J8560">
            <v>0</v>
          </cell>
        </row>
        <row r="8561">
          <cell r="A8561">
            <v>36641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IF-ELPO/SJ</v>
          </cell>
          <cell r="H8561">
            <v>36770</v>
          </cell>
          <cell r="I8561">
            <v>-293233</v>
          </cell>
          <cell r="J8561">
            <v>0</v>
          </cell>
        </row>
        <row r="8562">
          <cell r="A8562">
            <v>36641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IF-ELPO/SJ</v>
          </cell>
          <cell r="H8562">
            <v>36800</v>
          </cell>
          <cell r="I8562">
            <v>-301300</v>
          </cell>
          <cell r="J8562">
            <v>0</v>
          </cell>
        </row>
        <row r="8563">
          <cell r="A8563">
            <v>36641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IF-MONCHY</v>
          </cell>
          <cell r="H8563">
            <v>36647</v>
          </cell>
          <cell r="I8563">
            <v>0</v>
          </cell>
          <cell r="J8563">
            <v>0</v>
          </cell>
        </row>
        <row r="8564">
          <cell r="A8564">
            <v>36641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IF-MONCHY</v>
          </cell>
          <cell r="H8564">
            <v>36678</v>
          </cell>
          <cell r="I8564">
            <v>0</v>
          </cell>
          <cell r="J8564">
            <v>0</v>
          </cell>
        </row>
        <row r="8565">
          <cell r="A8565">
            <v>36641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IF-MONCHY</v>
          </cell>
          <cell r="H8565">
            <v>36708</v>
          </cell>
          <cell r="I8565">
            <v>0</v>
          </cell>
          <cell r="J8565">
            <v>0</v>
          </cell>
        </row>
        <row r="8566">
          <cell r="A8566">
            <v>36641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IF-MONCHY</v>
          </cell>
          <cell r="H8566">
            <v>36739</v>
          </cell>
          <cell r="I8566">
            <v>0</v>
          </cell>
          <cell r="J8566">
            <v>0</v>
          </cell>
        </row>
        <row r="8567">
          <cell r="A8567">
            <v>36641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IF-MONCHY</v>
          </cell>
          <cell r="H8567">
            <v>36770</v>
          </cell>
          <cell r="I8567">
            <v>0</v>
          </cell>
          <cell r="J8567">
            <v>0</v>
          </cell>
        </row>
        <row r="8568">
          <cell r="A8568">
            <v>36641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IF-MONCHY</v>
          </cell>
          <cell r="H8568">
            <v>36800</v>
          </cell>
          <cell r="I8568">
            <v>0</v>
          </cell>
          <cell r="J8568">
            <v>0</v>
          </cell>
        </row>
        <row r="8569">
          <cell r="A8569">
            <v>36641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IF-MONCHY</v>
          </cell>
          <cell r="H8569">
            <v>36831</v>
          </cell>
          <cell r="I8569">
            <v>0</v>
          </cell>
          <cell r="J8569">
            <v>0</v>
          </cell>
        </row>
        <row r="8570">
          <cell r="A8570">
            <v>36641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IF-MONCHY</v>
          </cell>
          <cell r="H8570">
            <v>36861</v>
          </cell>
          <cell r="I8570">
            <v>0</v>
          </cell>
          <cell r="J8570">
            <v>0</v>
          </cell>
        </row>
        <row r="8571">
          <cell r="A8571">
            <v>36641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IF-MONCHY</v>
          </cell>
          <cell r="H8571">
            <v>36892</v>
          </cell>
          <cell r="I8571">
            <v>0</v>
          </cell>
          <cell r="J8571">
            <v>0</v>
          </cell>
        </row>
        <row r="8572">
          <cell r="A8572">
            <v>36641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IF-MONCHY</v>
          </cell>
          <cell r="H8572">
            <v>36923</v>
          </cell>
          <cell r="I8572">
            <v>0</v>
          </cell>
          <cell r="J8572">
            <v>0</v>
          </cell>
        </row>
        <row r="8573">
          <cell r="A8573">
            <v>36641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IF-MONCHY</v>
          </cell>
          <cell r="H8573">
            <v>36951</v>
          </cell>
          <cell r="I8573">
            <v>0</v>
          </cell>
          <cell r="J8573">
            <v>0</v>
          </cell>
        </row>
        <row r="8574">
          <cell r="A8574">
            <v>36641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IF-MONCHY</v>
          </cell>
          <cell r="H8574">
            <v>36982</v>
          </cell>
          <cell r="I8574">
            <v>0</v>
          </cell>
          <cell r="J8574">
            <v>0</v>
          </cell>
        </row>
        <row r="8575">
          <cell r="A8575">
            <v>36641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IF-MONCHY</v>
          </cell>
          <cell r="H8575">
            <v>37012</v>
          </cell>
          <cell r="I8575">
            <v>0</v>
          </cell>
          <cell r="J8575">
            <v>0</v>
          </cell>
        </row>
        <row r="8576">
          <cell r="A8576">
            <v>36641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IF-MONCHY</v>
          </cell>
          <cell r="H8576">
            <v>37043</v>
          </cell>
          <cell r="I8576">
            <v>0</v>
          </cell>
          <cell r="J8576">
            <v>0</v>
          </cell>
        </row>
        <row r="8577">
          <cell r="A8577">
            <v>36641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IF-MONCHY</v>
          </cell>
          <cell r="H8577">
            <v>37073</v>
          </cell>
          <cell r="I8577">
            <v>0</v>
          </cell>
          <cell r="J8577">
            <v>0</v>
          </cell>
        </row>
        <row r="8578">
          <cell r="A8578">
            <v>36641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IF-MONCHY</v>
          </cell>
          <cell r="H8578">
            <v>37104</v>
          </cell>
          <cell r="I8578">
            <v>0</v>
          </cell>
          <cell r="J8578">
            <v>0</v>
          </cell>
        </row>
        <row r="8579">
          <cell r="A8579">
            <v>36641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IF-MONCHY</v>
          </cell>
          <cell r="H8579">
            <v>37135</v>
          </cell>
          <cell r="I8579">
            <v>0</v>
          </cell>
          <cell r="J8579">
            <v>0</v>
          </cell>
        </row>
        <row r="8580">
          <cell r="A8580">
            <v>36641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IF-MONCHY</v>
          </cell>
          <cell r="H8580">
            <v>37165</v>
          </cell>
          <cell r="I8580">
            <v>0</v>
          </cell>
          <cell r="J8580">
            <v>0</v>
          </cell>
        </row>
        <row r="8581">
          <cell r="A8581">
            <v>36641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IF-MONCHY</v>
          </cell>
          <cell r="H8581">
            <v>37196</v>
          </cell>
          <cell r="I8581">
            <v>0</v>
          </cell>
          <cell r="J8581">
            <v>0</v>
          </cell>
        </row>
        <row r="8582">
          <cell r="A8582">
            <v>36641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IF-MONCHY</v>
          </cell>
          <cell r="H8582">
            <v>37226</v>
          </cell>
          <cell r="I8582">
            <v>0</v>
          </cell>
          <cell r="J8582">
            <v>0</v>
          </cell>
        </row>
        <row r="8583">
          <cell r="A8583">
            <v>36641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IF-MONCHY</v>
          </cell>
          <cell r="H8583">
            <v>37257</v>
          </cell>
          <cell r="I8583">
            <v>0</v>
          </cell>
          <cell r="J8583">
            <v>0</v>
          </cell>
        </row>
        <row r="8584">
          <cell r="A8584">
            <v>36641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IF-MONCHY</v>
          </cell>
          <cell r="H8584">
            <v>37288</v>
          </cell>
          <cell r="I8584">
            <v>0</v>
          </cell>
          <cell r="J8584">
            <v>0</v>
          </cell>
        </row>
        <row r="8585">
          <cell r="A8585">
            <v>36641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IF-MONCHY</v>
          </cell>
          <cell r="H8585">
            <v>37316</v>
          </cell>
          <cell r="I8585">
            <v>0</v>
          </cell>
          <cell r="J8585">
            <v>0</v>
          </cell>
        </row>
        <row r="8586">
          <cell r="A8586">
            <v>36641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IF-MONCHY</v>
          </cell>
          <cell r="H8586">
            <v>37347</v>
          </cell>
          <cell r="I8586">
            <v>0</v>
          </cell>
          <cell r="J8586">
            <v>0</v>
          </cell>
        </row>
        <row r="8587">
          <cell r="A8587">
            <v>36641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IF-MONCHY</v>
          </cell>
          <cell r="H8587">
            <v>37377</v>
          </cell>
          <cell r="I8587">
            <v>0</v>
          </cell>
          <cell r="J8587">
            <v>0</v>
          </cell>
        </row>
        <row r="8588">
          <cell r="A8588">
            <v>36641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IF-MONCHY</v>
          </cell>
          <cell r="H8588">
            <v>37408</v>
          </cell>
          <cell r="I8588">
            <v>0</v>
          </cell>
          <cell r="J8588">
            <v>0</v>
          </cell>
        </row>
        <row r="8589">
          <cell r="A8589">
            <v>36641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IF-MONCHY</v>
          </cell>
          <cell r="H8589">
            <v>37438</v>
          </cell>
          <cell r="I8589">
            <v>0</v>
          </cell>
          <cell r="J8589">
            <v>0</v>
          </cell>
        </row>
        <row r="8590">
          <cell r="A8590">
            <v>36641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IF-MONCHY</v>
          </cell>
          <cell r="H8590">
            <v>37469</v>
          </cell>
          <cell r="I8590">
            <v>0</v>
          </cell>
          <cell r="J8590">
            <v>0</v>
          </cell>
        </row>
        <row r="8591">
          <cell r="A8591">
            <v>36641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IF-MONCHY</v>
          </cell>
          <cell r="H8591">
            <v>37500</v>
          </cell>
          <cell r="I8591">
            <v>0</v>
          </cell>
          <cell r="J8591">
            <v>0</v>
          </cell>
        </row>
        <row r="8592">
          <cell r="A8592">
            <v>36641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IF-MONCHY</v>
          </cell>
          <cell r="H8592">
            <v>37530</v>
          </cell>
          <cell r="I8592">
            <v>0</v>
          </cell>
          <cell r="J8592">
            <v>0</v>
          </cell>
        </row>
        <row r="8593">
          <cell r="A8593">
            <v>36641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IF-MONCHY</v>
          </cell>
          <cell r="H8593">
            <v>37561</v>
          </cell>
          <cell r="I8593">
            <v>0</v>
          </cell>
          <cell r="J8593">
            <v>0</v>
          </cell>
        </row>
        <row r="8594">
          <cell r="A8594">
            <v>36641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IF-MONCHY</v>
          </cell>
          <cell r="H8594">
            <v>37591</v>
          </cell>
          <cell r="I8594">
            <v>0</v>
          </cell>
          <cell r="J8594">
            <v>0</v>
          </cell>
        </row>
        <row r="8595">
          <cell r="A8595">
            <v>36641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IF-MONCHY</v>
          </cell>
          <cell r="H8595">
            <v>37622</v>
          </cell>
          <cell r="I8595">
            <v>0</v>
          </cell>
          <cell r="J8595">
            <v>0</v>
          </cell>
        </row>
        <row r="8596">
          <cell r="A8596">
            <v>36641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IF-MONCHY</v>
          </cell>
          <cell r="H8596">
            <v>37653</v>
          </cell>
          <cell r="I8596">
            <v>0</v>
          </cell>
          <cell r="J8596">
            <v>0</v>
          </cell>
        </row>
        <row r="8597">
          <cell r="A8597">
            <v>36641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IF-MONCHY</v>
          </cell>
          <cell r="H8597">
            <v>37681</v>
          </cell>
          <cell r="I8597">
            <v>0</v>
          </cell>
          <cell r="J8597">
            <v>0</v>
          </cell>
        </row>
        <row r="8598">
          <cell r="A8598">
            <v>36641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IF-MONCHY</v>
          </cell>
          <cell r="H8598">
            <v>37712</v>
          </cell>
          <cell r="I8598">
            <v>0</v>
          </cell>
          <cell r="J8598">
            <v>0</v>
          </cell>
        </row>
        <row r="8599">
          <cell r="A8599">
            <v>36641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IF-MONCHY</v>
          </cell>
          <cell r="H8599">
            <v>37742</v>
          </cell>
          <cell r="I8599">
            <v>0</v>
          </cell>
          <cell r="J8599">
            <v>0</v>
          </cell>
        </row>
        <row r="8600">
          <cell r="A8600">
            <v>36641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IF-MONCHY</v>
          </cell>
          <cell r="H8600">
            <v>37773</v>
          </cell>
          <cell r="I8600">
            <v>0</v>
          </cell>
          <cell r="J8600">
            <v>0</v>
          </cell>
        </row>
        <row r="8601">
          <cell r="A8601">
            <v>36641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IF-MONCHY</v>
          </cell>
          <cell r="H8601">
            <v>37803</v>
          </cell>
          <cell r="I8601">
            <v>0</v>
          </cell>
          <cell r="J8601">
            <v>0</v>
          </cell>
        </row>
        <row r="8602">
          <cell r="A8602">
            <v>36641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IF-MONCHY</v>
          </cell>
          <cell r="H8602">
            <v>37834</v>
          </cell>
          <cell r="I8602">
            <v>0</v>
          </cell>
          <cell r="J8602">
            <v>0</v>
          </cell>
        </row>
        <row r="8603">
          <cell r="A8603">
            <v>36641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IF-MONCHY</v>
          </cell>
          <cell r="H8603">
            <v>37865</v>
          </cell>
          <cell r="I8603">
            <v>0</v>
          </cell>
          <cell r="J8603">
            <v>0</v>
          </cell>
        </row>
        <row r="8604">
          <cell r="A8604">
            <v>36641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IF-MONCHY</v>
          </cell>
          <cell r="H8604">
            <v>37895</v>
          </cell>
          <cell r="I8604">
            <v>0</v>
          </cell>
          <cell r="J8604">
            <v>0</v>
          </cell>
        </row>
        <row r="8605">
          <cell r="A8605">
            <v>36641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IF-MONCHY</v>
          </cell>
          <cell r="H8605">
            <v>37926</v>
          </cell>
          <cell r="I8605">
            <v>0</v>
          </cell>
          <cell r="J8605">
            <v>0</v>
          </cell>
        </row>
        <row r="8606">
          <cell r="A8606">
            <v>36641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IF-MONCHY</v>
          </cell>
          <cell r="H8606">
            <v>37956</v>
          </cell>
          <cell r="I8606">
            <v>0</v>
          </cell>
          <cell r="J8606">
            <v>0</v>
          </cell>
        </row>
        <row r="8607">
          <cell r="A8607">
            <v>36641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IF-MONCHY</v>
          </cell>
          <cell r="H8607">
            <v>37987</v>
          </cell>
          <cell r="I8607">
            <v>0</v>
          </cell>
          <cell r="J8607">
            <v>0</v>
          </cell>
        </row>
        <row r="8608">
          <cell r="A8608">
            <v>36641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IF-MONCHY</v>
          </cell>
          <cell r="H8608">
            <v>38018</v>
          </cell>
          <cell r="I8608">
            <v>0</v>
          </cell>
          <cell r="J8608">
            <v>0</v>
          </cell>
        </row>
        <row r="8609">
          <cell r="A8609">
            <v>36641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IF-MONCHY</v>
          </cell>
          <cell r="H8609">
            <v>38047</v>
          </cell>
          <cell r="I8609">
            <v>0</v>
          </cell>
          <cell r="J8609">
            <v>0</v>
          </cell>
        </row>
        <row r="8610">
          <cell r="A8610">
            <v>36641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IF-MONCHY</v>
          </cell>
          <cell r="H8610">
            <v>38078</v>
          </cell>
          <cell r="I8610">
            <v>0</v>
          </cell>
          <cell r="J8610">
            <v>0</v>
          </cell>
        </row>
        <row r="8611">
          <cell r="A8611">
            <v>36641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IF-MONCHY</v>
          </cell>
          <cell r="H8611">
            <v>38108</v>
          </cell>
          <cell r="I8611">
            <v>0</v>
          </cell>
          <cell r="J8611">
            <v>0</v>
          </cell>
        </row>
        <row r="8612">
          <cell r="A8612">
            <v>36641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IF-MONCHY</v>
          </cell>
          <cell r="H8612">
            <v>38139</v>
          </cell>
          <cell r="I8612">
            <v>0</v>
          </cell>
          <cell r="J8612">
            <v>0</v>
          </cell>
        </row>
        <row r="8613">
          <cell r="A8613">
            <v>36641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IF-MONCHY</v>
          </cell>
          <cell r="H8613">
            <v>38169</v>
          </cell>
          <cell r="I8613">
            <v>0</v>
          </cell>
          <cell r="J8613">
            <v>0</v>
          </cell>
        </row>
        <row r="8614">
          <cell r="A8614">
            <v>36641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IF-MONCHY</v>
          </cell>
          <cell r="H8614">
            <v>38200</v>
          </cell>
          <cell r="I8614">
            <v>0</v>
          </cell>
          <cell r="J8614">
            <v>0</v>
          </cell>
        </row>
        <row r="8615">
          <cell r="A8615">
            <v>36641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IF-MONCHY</v>
          </cell>
          <cell r="H8615">
            <v>38231</v>
          </cell>
          <cell r="I8615">
            <v>0</v>
          </cell>
          <cell r="J8615">
            <v>0</v>
          </cell>
        </row>
        <row r="8616">
          <cell r="A8616">
            <v>36641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IF-MONCHY</v>
          </cell>
          <cell r="H8616">
            <v>38261</v>
          </cell>
          <cell r="I8616">
            <v>0</v>
          </cell>
          <cell r="J8616">
            <v>0</v>
          </cell>
        </row>
        <row r="8617">
          <cell r="A8617">
            <v>36641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IF-MONCHY</v>
          </cell>
          <cell r="H8617">
            <v>38292</v>
          </cell>
          <cell r="I8617">
            <v>0</v>
          </cell>
          <cell r="J8617">
            <v>0</v>
          </cell>
        </row>
        <row r="8618">
          <cell r="A8618">
            <v>36641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IF-MONCHY</v>
          </cell>
          <cell r="H8618">
            <v>38322</v>
          </cell>
          <cell r="I8618">
            <v>0</v>
          </cell>
          <cell r="J8618">
            <v>0</v>
          </cell>
        </row>
        <row r="8619">
          <cell r="A8619">
            <v>36641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IF-MONCHY</v>
          </cell>
          <cell r="H8619">
            <v>38353</v>
          </cell>
          <cell r="I8619">
            <v>0</v>
          </cell>
          <cell r="J8619">
            <v>0</v>
          </cell>
        </row>
        <row r="8620">
          <cell r="A8620">
            <v>36641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IF-MONCHY</v>
          </cell>
          <cell r="H8620">
            <v>38384</v>
          </cell>
          <cell r="I8620">
            <v>0</v>
          </cell>
          <cell r="J8620">
            <v>0</v>
          </cell>
        </row>
        <row r="8621">
          <cell r="A8621">
            <v>36641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IF-MONCHY</v>
          </cell>
          <cell r="H8621">
            <v>38412</v>
          </cell>
          <cell r="I8621">
            <v>0</v>
          </cell>
          <cell r="J8621">
            <v>0</v>
          </cell>
        </row>
        <row r="8622">
          <cell r="A8622">
            <v>36641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IF-MONCHY</v>
          </cell>
          <cell r="H8622">
            <v>38443</v>
          </cell>
          <cell r="I8622">
            <v>0</v>
          </cell>
          <cell r="J8622">
            <v>0</v>
          </cell>
        </row>
        <row r="8623">
          <cell r="A8623">
            <v>36641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IF-MONCHY</v>
          </cell>
          <cell r="H8623">
            <v>38473</v>
          </cell>
          <cell r="I8623">
            <v>0</v>
          </cell>
          <cell r="J8623">
            <v>0</v>
          </cell>
        </row>
        <row r="8624">
          <cell r="A8624">
            <v>36641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IF-MONCHY</v>
          </cell>
          <cell r="H8624">
            <v>38504</v>
          </cell>
          <cell r="I8624">
            <v>0</v>
          </cell>
          <cell r="J8624">
            <v>0</v>
          </cell>
        </row>
        <row r="8625">
          <cell r="A8625">
            <v>36641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IF-MONCHY</v>
          </cell>
          <cell r="H8625">
            <v>38534</v>
          </cell>
          <cell r="I8625">
            <v>0</v>
          </cell>
          <cell r="J8625">
            <v>0</v>
          </cell>
        </row>
        <row r="8626">
          <cell r="A8626">
            <v>36641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IF-MONCHY</v>
          </cell>
          <cell r="H8626">
            <v>38565</v>
          </cell>
          <cell r="I8626">
            <v>0</v>
          </cell>
          <cell r="J8626">
            <v>0</v>
          </cell>
        </row>
        <row r="8627">
          <cell r="A8627">
            <v>36641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IF-MONCHY</v>
          </cell>
          <cell r="H8627">
            <v>38596</v>
          </cell>
          <cell r="I8627">
            <v>0</v>
          </cell>
          <cell r="J8627">
            <v>0</v>
          </cell>
        </row>
        <row r="8628">
          <cell r="A8628">
            <v>36641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IF-MONCHY</v>
          </cell>
          <cell r="H8628">
            <v>38626</v>
          </cell>
          <cell r="I8628">
            <v>0</v>
          </cell>
          <cell r="J8628">
            <v>0</v>
          </cell>
        </row>
        <row r="8629">
          <cell r="A8629">
            <v>36641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IF-MONCHY</v>
          </cell>
          <cell r="H8629">
            <v>38657</v>
          </cell>
          <cell r="I8629">
            <v>0</v>
          </cell>
          <cell r="J8629">
            <v>0</v>
          </cell>
        </row>
        <row r="8630">
          <cell r="A8630">
            <v>36641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IF-MONCHY</v>
          </cell>
          <cell r="H8630">
            <v>38687</v>
          </cell>
          <cell r="I8630">
            <v>0</v>
          </cell>
          <cell r="J8630">
            <v>0</v>
          </cell>
        </row>
        <row r="8631">
          <cell r="A8631">
            <v>36641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IF-MONCHY</v>
          </cell>
          <cell r="H8631">
            <v>38718</v>
          </cell>
          <cell r="I8631">
            <v>0</v>
          </cell>
          <cell r="J8631">
            <v>0</v>
          </cell>
        </row>
        <row r="8632">
          <cell r="A8632">
            <v>36641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IF-MONCHY</v>
          </cell>
          <cell r="H8632">
            <v>38749</v>
          </cell>
          <cell r="I8632">
            <v>0</v>
          </cell>
          <cell r="J8632">
            <v>0</v>
          </cell>
        </row>
        <row r="8633">
          <cell r="A8633">
            <v>36641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IF-MONCHY</v>
          </cell>
          <cell r="H8633">
            <v>38777</v>
          </cell>
          <cell r="I8633">
            <v>0</v>
          </cell>
          <cell r="J8633">
            <v>0</v>
          </cell>
        </row>
        <row r="8634">
          <cell r="A8634">
            <v>36641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IF-MONCHY</v>
          </cell>
          <cell r="H8634">
            <v>38808</v>
          </cell>
          <cell r="I8634">
            <v>0</v>
          </cell>
          <cell r="J8634">
            <v>0</v>
          </cell>
        </row>
        <row r="8635">
          <cell r="A8635">
            <v>36641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IF-MONCHY</v>
          </cell>
          <cell r="H8635">
            <v>38838</v>
          </cell>
          <cell r="I8635">
            <v>0</v>
          </cell>
          <cell r="J8635">
            <v>0</v>
          </cell>
        </row>
        <row r="8636">
          <cell r="A8636">
            <v>36641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IF-MONCHY</v>
          </cell>
          <cell r="H8636">
            <v>38869</v>
          </cell>
          <cell r="I8636">
            <v>0</v>
          </cell>
          <cell r="J8636">
            <v>0</v>
          </cell>
        </row>
        <row r="8637">
          <cell r="A8637">
            <v>36641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IF-MONCHY</v>
          </cell>
          <cell r="H8637">
            <v>38899</v>
          </cell>
          <cell r="I8637">
            <v>0</v>
          </cell>
          <cell r="J8637">
            <v>0</v>
          </cell>
        </row>
        <row r="8638">
          <cell r="A8638">
            <v>36641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IF-MONCHY</v>
          </cell>
          <cell r="H8638">
            <v>38930</v>
          </cell>
          <cell r="I8638">
            <v>0</v>
          </cell>
          <cell r="J8638">
            <v>0</v>
          </cell>
        </row>
        <row r="8639">
          <cell r="A8639">
            <v>36641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IF-MONCHY</v>
          </cell>
          <cell r="H8639">
            <v>38961</v>
          </cell>
          <cell r="I8639">
            <v>0</v>
          </cell>
          <cell r="J8639">
            <v>0</v>
          </cell>
        </row>
        <row r="8640">
          <cell r="A8640">
            <v>36641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IF-MONCHY</v>
          </cell>
          <cell r="H8640">
            <v>38991</v>
          </cell>
          <cell r="I8640">
            <v>0</v>
          </cell>
          <cell r="J8640">
            <v>0</v>
          </cell>
        </row>
        <row r="8641">
          <cell r="A8641">
            <v>36641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IF-MONCHY</v>
          </cell>
          <cell r="H8641">
            <v>39022</v>
          </cell>
          <cell r="I8641">
            <v>0</v>
          </cell>
          <cell r="J8641">
            <v>0</v>
          </cell>
        </row>
        <row r="8642">
          <cell r="A8642">
            <v>36641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IF-MONCHY</v>
          </cell>
          <cell r="H8642">
            <v>39052</v>
          </cell>
          <cell r="I8642">
            <v>0</v>
          </cell>
          <cell r="J8642">
            <v>0</v>
          </cell>
        </row>
        <row r="8643">
          <cell r="A8643">
            <v>36641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IF-MONCHY</v>
          </cell>
          <cell r="H8643">
            <v>39083</v>
          </cell>
          <cell r="I8643">
            <v>0</v>
          </cell>
          <cell r="J8643">
            <v>0</v>
          </cell>
        </row>
        <row r="8644">
          <cell r="A8644">
            <v>36641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IF-MONCHY</v>
          </cell>
          <cell r="H8644">
            <v>39114</v>
          </cell>
          <cell r="I8644">
            <v>0</v>
          </cell>
          <cell r="J8644">
            <v>0</v>
          </cell>
        </row>
        <row r="8645">
          <cell r="A8645">
            <v>36641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IF-MONCHY</v>
          </cell>
          <cell r="H8645">
            <v>39142</v>
          </cell>
          <cell r="I8645">
            <v>0</v>
          </cell>
          <cell r="J8645">
            <v>0</v>
          </cell>
        </row>
        <row r="8646">
          <cell r="A8646">
            <v>36641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IF-MONCHY</v>
          </cell>
          <cell r="H8646">
            <v>39173</v>
          </cell>
          <cell r="I8646">
            <v>0</v>
          </cell>
          <cell r="J8646">
            <v>0</v>
          </cell>
        </row>
        <row r="8647">
          <cell r="A8647">
            <v>36641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IF-MONCHY</v>
          </cell>
          <cell r="H8647">
            <v>39203</v>
          </cell>
          <cell r="I8647">
            <v>0</v>
          </cell>
          <cell r="J8647">
            <v>0</v>
          </cell>
        </row>
        <row r="8648">
          <cell r="A8648">
            <v>36641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IF-MONCHY</v>
          </cell>
          <cell r="H8648">
            <v>39234</v>
          </cell>
          <cell r="I8648">
            <v>0</v>
          </cell>
          <cell r="J8648">
            <v>0</v>
          </cell>
        </row>
        <row r="8649">
          <cell r="A8649">
            <v>36641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IF-MONCHY</v>
          </cell>
          <cell r="H8649">
            <v>39264</v>
          </cell>
          <cell r="I8649">
            <v>0</v>
          </cell>
          <cell r="J8649">
            <v>0</v>
          </cell>
        </row>
        <row r="8650">
          <cell r="A8650">
            <v>36641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IF-MONCHY</v>
          </cell>
          <cell r="H8650">
            <v>39295</v>
          </cell>
          <cell r="I8650">
            <v>0</v>
          </cell>
          <cell r="J8650">
            <v>0</v>
          </cell>
        </row>
        <row r="8651">
          <cell r="A8651">
            <v>36641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IF-MONCHY</v>
          </cell>
          <cell r="H8651">
            <v>39326</v>
          </cell>
          <cell r="I8651">
            <v>0</v>
          </cell>
          <cell r="J8651">
            <v>0</v>
          </cell>
        </row>
        <row r="8652">
          <cell r="A8652">
            <v>36641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IF-MONCHY</v>
          </cell>
          <cell r="H8652">
            <v>39356</v>
          </cell>
          <cell r="I8652">
            <v>0</v>
          </cell>
          <cell r="J8652">
            <v>0</v>
          </cell>
        </row>
        <row r="8653">
          <cell r="A8653">
            <v>36641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IF-MONCHY</v>
          </cell>
          <cell r="H8653">
            <v>39387</v>
          </cell>
          <cell r="I8653">
            <v>0</v>
          </cell>
          <cell r="J8653">
            <v>0</v>
          </cell>
        </row>
        <row r="8654">
          <cell r="A8654">
            <v>36641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IF-MONCHY</v>
          </cell>
          <cell r="H8654">
            <v>39417</v>
          </cell>
          <cell r="I8654">
            <v>0</v>
          </cell>
          <cell r="J8654">
            <v>0</v>
          </cell>
        </row>
        <row r="8655">
          <cell r="A8655">
            <v>36641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IF-MONCHY</v>
          </cell>
          <cell r="H8655">
            <v>39448</v>
          </cell>
          <cell r="I8655">
            <v>0</v>
          </cell>
          <cell r="J8655">
            <v>0</v>
          </cell>
        </row>
        <row r="8656">
          <cell r="A8656">
            <v>36641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IF-MONCHY</v>
          </cell>
          <cell r="H8656">
            <v>39479</v>
          </cell>
          <cell r="I8656">
            <v>0</v>
          </cell>
          <cell r="J8656">
            <v>0</v>
          </cell>
        </row>
        <row r="8657">
          <cell r="A8657">
            <v>36641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IF-MONCHY</v>
          </cell>
          <cell r="H8657">
            <v>39508</v>
          </cell>
          <cell r="I8657">
            <v>0</v>
          </cell>
          <cell r="J8657">
            <v>0</v>
          </cell>
        </row>
        <row r="8658">
          <cell r="A8658">
            <v>36641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IF-MONCHY</v>
          </cell>
          <cell r="H8658">
            <v>39539</v>
          </cell>
          <cell r="I8658">
            <v>0</v>
          </cell>
          <cell r="J8658">
            <v>0</v>
          </cell>
        </row>
        <row r="8659">
          <cell r="A8659">
            <v>36641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IF-MONCHY</v>
          </cell>
          <cell r="H8659">
            <v>39569</v>
          </cell>
          <cell r="I8659">
            <v>0</v>
          </cell>
          <cell r="J8659">
            <v>0</v>
          </cell>
        </row>
        <row r="8660">
          <cell r="A8660">
            <v>36641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IF-MONCHY</v>
          </cell>
          <cell r="H8660">
            <v>39600</v>
          </cell>
          <cell r="I8660">
            <v>0</v>
          </cell>
          <cell r="J8660">
            <v>0</v>
          </cell>
        </row>
        <row r="8661">
          <cell r="A8661">
            <v>36641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IF-MONCHY</v>
          </cell>
          <cell r="H8661">
            <v>39630</v>
          </cell>
          <cell r="I8661">
            <v>0</v>
          </cell>
          <cell r="J8661">
            <v>0</v>
          </cell>
        </row>
        <row r="8662">
          <cell r="A8662">
            <v>36641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IF-MONCHY</v>
          </cell>
          <cell r="H8662">
            <v>39661</v>
          </cell>
          <cell r="I8662">
            <v>0</v>
          </cell>
          <cell r="J8662">
            <v>0</v>
          </cell>
        </row>
        <row r="8663">
          <cell r="A8663">
            <v>36641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IF-MONCHY</v>
          </cell>
          <cell r="H8663">
            <v>39692</v>
          </cell>
          <cell r="I8663">
            <v>0</v>
          </cell>
          <cell r="J8663">
            <v>0</v>
          </cell>
        </row>
        <row r="8664">
          <cell r="A8664">
            <v>36641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IF-MONCHY</v>
          </cell>
          <cell r="H8664">
            <v>39722</v>
          </cell>
          <cell r="I8664">
            <v>0</v>
          </cell>
          <cell r="J8664">
            <v>0</v>
          </cell>
        </row>
        <row r="8665">
          <cell r="A8665">
            <v>36641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IF-MONCHY</v>
          </cell>
          <cell r="H8665">
            <v>39753</v>
          </cell>
          <cell r="I8665">
            <v>0</v>
          </cell>
          <cell r="J8665">
            <v>0</v>
          </cell>
        </row>
        <row r="8666">
          <cell r="A8666">
            <v>36641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IF-MONCHY</v>
          </cell>
          <cell r="H8666">
            <v>39783</v>
          </cell>
          <cell r="I8666">
            <v>0</v>
          </cell>
          <cell r="J8666">
            <v>0</v>
          </cell>
        </row>
        <row r="8667">
          <cell r="A8667">
            <v>36641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IF-NNG/VENT</v>
          </cell>
          <cell r="H8667">
            <v>36647</v>
          </cell>
          <cell r="I8667">
            <v>0</v>
          </cell>
          <cell r="J8667">
            <v>0</v>
          </cell>
        </row>
        <row r="8668">
          <cell r="A8668">
            <v>36641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IF-NNG/VENT</v>
          </cell>
          <cell r="H8668">
            <v>36678</v>
          </cell>
          <cell r="I8668">
            <v>0</v>
          </cell>
          <cell r="J8668">
            <v>0</v>
          </cell>
        </row>
        <row r="8669">
          <cell r="A8669">
            <v>36641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IF-NNG/VENT</v>
          </cell>
          <cell r="H8669">
            <v>36708</v>
          </cell>
          <cell r="I8669">
            <v>0</v>
          </cell>
          <cell r="J8669">
            <v>0</v>
          </cell>
        </row>
        <row r="8670">
          <cell r="A8670">
            <v>36641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IF-NNG/VENT</v>
          </cell>
          <cell r="H8670">
            <v>36739</v>
          </cell>
          <cell r="I8670">
            <v>0</v>
          </cell>
          <cell r="J8670">
            <v>0</v>
          </cell>
        </row>
        <row r="8671">
          <cell r="A8671">
            <v>36641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IF-NNG/VENT</v>
          </cell>
          <cell r="H8671">
            <v>36770</v>
          </cell>
          <cell r="I8671">
            <v>0</v>
          </cell>
          <cell r="J8671">
            <v>0</v>
          </cell>
        </row>
        <row r="8672">
          <cell r="A8672">
            <v>36641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IF-NNG/VENT</v>
          </cell>
          <cell r="H8672">
            <v>36800</v>
          </cell>
          <cell r="I8672">
            <v>0</v>
          </cell>
          <cell r="J8672">
            <v>0</v>
          </cell>
        </row>
        <row r="8673">
          <cell r="A8673">
            <v>36641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IF-NNG/VENT</v>
          </cell>
          <cell r="H8673">
            <v>36831</v>
          </cell>
          <cell r="I8673">
            <v>0</v>
          </cell>
          <cell r="J8673">
            <v>0</v>
          </cell>
        </row>
        <row r="8674">
          <cell r="A8674">
            <v>36641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IF-NNG/VENT</v>
          </cell>
          <cell r="H8674">
            <v>36861</v>
          </cell>
          <cell r="I8674">
            <v>0</v>
          </cell>
          <cell r="J8674">
            <v>0</v>
          </cell>
        </row>
        <row r="8675">
          <cell r="A8675">
            <v>36641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IF-NNG/VENT</v>
          </cell>
          <cell r="H8675">
            <v>36892</v>
          </cell>
          <cell r="I8675">
            <v>0</v>
          </cell>
          <cell r="J8675">
            <v>0</v>
          </cell>
        </row>
        <row r="8676">
          <cell r="A8676">
            <v>36641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IF-NNG/VENT</v>
          </cell>
          <cell r="H8676">
            <v>36923</v>
          </cell>
          <cell r="I8676">
            <v>0</v>
          </cell>
          <cell r="J8676">
            <v>0</v>
          </cell>
        </row>
        <row r="8677">
          <cell r="A8677">
            <v>36641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IF-NNG/VENT</v>
          </cell>
          <cell r="H8677">
            <v>36951</v>
          </cell>
          <cell r="I8677">
            <v>0</v>
          </cell>
          <cell r="J8677">
            <v>0</v>
          </cell>
        </row>
        <row r="8678">
          <cell r="A8678">
            <v>36641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IF-NNG/VENT</v>
          </cell>
          <cell r="H8678">
            <v>36982</v>
          </cell>
          <cell r="I8678">
            <v>0</v>
          </cell>
          <cell r="J8678">
            <v>0</v>
          </cell>
        </row>
        <row r="8679">
          <cell r="A8679">
            <v>36641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IF-NNG/VENT</v>
          </cell>
          <cell r="H8679">
            <v>37012</v>
          </cell>
          <cell r="I8679">
            <v>0</v>
          </cell>
          <cell r="J8679">
            <v>0</v>
          </cell>
        </row>
        <row r="8680">
          <cell r="A8680">
            <v>36641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IF-NNG/VENT</v>
          </cell>
          <cell r="H8680">
            <v>37043</v>
          </cell>
          <cell r="I8680">
            <v>0</v>
          </cell>
          <cell r="J8680">
            <v>0</v>
          </cell>
        </row>
        <row r="8681">
          <cell r="A8681">
            <v>36641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IF-NNG/VENT</v>
          </cell>
          <cell r="H8681">
            <v>37073</v>
          </cell>
          <cell r="I8681">
            <v>0</v>
          </cell>
          <cell r="J8681">
            <v>0</v>
          </cell>
        </row>
        <row r="8682">
          <cell r="A8682">
            <v>36641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IF-NNG/VENT</v>
          </cell>
          <cell r="H8682">
            <v>37104</v>
          </cell>
          <cell r="I8682">
            <v>0</v>
          </cell>
          <cell r="J8682">
            <v>0</v>
          </cell>
        </row>
        <row r="8683">
          <cell r="A8683">
            <v>36641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IF-NNG/VENT</v>
          </cell>
          <cell r="H8683">
            <v>37135</v>
          </cell>
          <cell r="I8683">
            <v>0</v>
          </cell>
          <cell r="J8683">
            <v>0</v>
          </cell>
        </row>
        <row r="8684">
          <cell r="A8684">
            <v>36641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IF-NNG/VENT</v>
          </cell>
          <cell r="H8684">
            <v>37165</v>
          </cell>
          <cell r="I8684">
            <v>0</v>
          </cell>
          <cell r="J8684">
            <v>0</v>
          </cell>
        </row>
        <row r="8685">
          <cell r="A8685">
            <v>36641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IF-NNG/VENT</v>
          </cell>
          <cell r="H8685">
            <v>37196</v>
          </cell>
          <cell r="I8685">
            <v>0</v>
          </cell>
          <cell r="J8685">
            <v>0</v>
          </cell>
        </row>
        <row r="8686">
          <cell r="A8686">
            <v>36641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IF-NNG/VENT</v>
          </cell>
          <cell r="H8686">
            <v>37226</v>
          </cell>
          <cell r="I8686">
            <v>0</v>
          </cell>
          <cell r="J8686">
            <v>0</v>
          </cell>
        </row>
        <row r="8687">
          <cell r="A8687">
            <v>36641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IF-NNG/VENT</v>
          </cell>
          <cell r="H8687">
            <v>37257</v>
          </cell>
          <cell r="I8687">
            <v>0</v>
          </cell>
          <cell r="J8687">
            <v>0</v>
          </cell>
        </row>
        <row r="8688">
          <cell r="A8688">
            <v>36641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IF-NNG/VENT</v>
          </cell>
          <cell r="H8688">
            <v>37288</v>
          </cell>
          <cell r="I8688">
            <v>0</v>
          </cell>
          <cell r="J8688">
            <v>0</v>
          </cell>
        </row>
        <row r="8689">
          <cell r="A8689">
            <v>36641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IF-NNG/VENT</v>
          </cell>
          <cell r="H8689">
            <v>37316</v>
          </cell>
          <cell r="I8689">
            <v>0</v>
          </cell>
          <cell r="J8689">
            <v>0</v>
          </cell>
        </row>
        <row r="8690">
          <cell r="A8690">
            <v>36641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IF-NNG/VENT</v>
          </cell>
          <cell r="H8690">
            <v>37347</v>
          </cell>
          <cell r="I8690">
            <v>0</v>
          </cell>
          <cell r="J8690">
            <v>0</v>
          </cell>
        </row>
        <row r="8691">
          <cell r="A8691">
            <v>36641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IF-NNG/VENT</v>
          </cell>
          <cell r="H8691">
            <v>37377</v>
          </cell>
          <cell r="I8691">
            <v>0</v>
          </cell>
          <cell r="J8691">
            <v>0</v>
          </cell>
        </row>
        <row r="8692">
          <cell r="A8692">
            <v>36641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IF-NNG/VENT</v>
          </cell>
          <cell r="H8692">
            <v>37408</v>
          </cell>
          <cell r="I8692">
            <v>0</v>
          </cell>
          <cell r="J8692">
            <v>0</v>
          </cell>
        </row>
        <row r="8693">
          <cell r="A8693">
            <v>36641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IF-NNG/VENT</v>
          </cell>
          <cell r="H8693">
            <v>37438</v>
          </cell>
          <cell r="I8693">
            <v>0</v>
          </cell>
          <cell r="J8693">
            <v>0</v>
          </cell>
        </row>
        <row r="8694">
          <cell r="A8694">
            <v>36641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IF-NNG/VENT</v>
          </cell>
          <cell r="H8694">
            <v>37469</v>
          </cell>
          <cell r="I8694">
            <v>0</v>
          </cell>
          <cell r="J8694">
            <v>0</v>
          </cell>
        </row>
        <row r="8695">
          <cell r="A8695">
            <v>36641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IF-NNG/VENT</v>
          </cell>
          <cell r="H8695">
            <v>37500</v>
          </cell>
          <cell r="I8695">
            <v>0</v>
          </cell>
          <cell r="J8695">
            <v>0</v>
          </cell>
        </row>
        <row r="8696">
          <cell r="A8696">
            <v>36641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IF-NNG/VENT</v>
          </cell>
          <cell r="H8696">
            <v>37530</v>
          </cell>
          <cell r="I8696">
            <v>0</v>
          </cell>
          <cell r="J8696">
            <v>0</v>
          </cell>
        </row>
        <row r="8697">
          <cell r="A8697">
            <v>36641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IF-NNG/VENT</v>
          </cell>
          <cell r="H8697">
            <v>37561</v>
          </cell>
          <cell r="I8697">
            <v>0</v>
          </cell>
          <cell r="J8697">
            <v>0</v>
          </cell>
        </row>
        <row r="8698">
          <cell r="A8698">
            <v>36641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IF-NNG/VENT</v>
          </cell>
          <cell r="H8698">
            <v>37591</v>
          </cell>
          <cell r="I8698">
            <v>0</v>
          </cell>
          <cell r="J8698">
            <v>0</v>
          </cell>
        </row>
        <row r="8699">
          <cell r="A8699">
            <v>36641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IF-NNG/VENT</v>
          </cell>
          <cell r="H8699">
            <v>37622</v>
          </cell>
          <cell r="I8699">
            <v>0</v>
          </cell>
          <cell r="J8699">
            <v>0</v>
          </cell>
        </row>
        <row r="8700">
          <cell r="A8700">
            <v>36641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IF-NNG/VENT</v>
          </cell>
          <cell r="H8700">
            <v>37653</v>
          </cell>
          <cell r="I8700">
            <v>0</v>
          </cell>
          <cell r="J8700">
            <v>0</v>
          </cell>
        </row>
        <row r="8701">
          <cell r="A8701">
            <v>36641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IF-NNG/VENT</v>
          </cell>
          <cell r="H8701">
            <v>37681</v>
          </cell>
          <cell r="I8701">
            <v>0</v>
          </cell>
          <cell r="J8701">
            <v>0</v>
          </cell>
        </row>
        <row r="8702">
          <cell r="A8702">
            <v>36641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IF-NNG/VENT</v>
          </cell>
          <cell r="H8702">
            <v>37712</v>
          </cell>
          <cell r="I8702">
            <v>0</v>
          </cell>
          <cell r="J8702">
            <v>0</v>
          </cell>
        </row>
        <row r="8703">
          <cell r="A8703">
            <v>36641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IF-NNG/VENT</v>
          </cell>
          <cell r="H8703">
            <v>37742</v>
          </cell>
          <cell r="I8703">
            <v>0</v>
          </cell>
          <cell r="J8703">
            <v>0</v>
          </cell>
        </row>
        <row r="8704">
          <cell r="A8704">
            <v>36641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IF-NNG/VENT</v>
          </cell>
          <cell r="H8704">
            <v>37773</v>
          </cell>
          <cell r="I8704">
            <v>0</v>
          </cell>
          <cell r="J8704">
            <v>0</v>
          </cell>
        </row>
        <row r="8705">
          <cell r="A8705">
            <v>36641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IF-NNG/VENT</v>
          </cell>
          <cell r="H8705">
            <v>37803</v>
          </cell>
          <cell r="I8705">
            <v>0</v>
          </cell>
          <cell r="J8705">
            <v>0</v>
          </cell>
        </row>
        <row r="8706">
          <cell r="A8706">
            <v>36641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IF-NNG/VENT</v>
          </cell>
          <cell r="H8706">
            <v>37834</v>
          </cell>
          <cell r="I8706">
            <v>0</v>
          </cell>
          <cell r="J8706">
            <v>0</v>
          </cell>
        </row>
        <row r="8707">
          <cell r="A8707">
            <v>36641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IF-NNG/VENT</v>
          </cell>
          <cell r="H8707">
            <v>37865</v>
          </cell>
          <cell r="I8707">
            <v>0</v>
          </cell>
          <cell r="J8707">
            <v>0</v>
          </cell>
        </row>
        <row r="8708">
          <cell r="A8708">
            <v>36641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IF-NNG/VENT</v>
          </cell>
          <cell r="H8708">
            <v>37895</v>
          </cell>
          <cell r="I8708">
            <v>0</v>
          </cell>
          <cell r="J8708">
            <v>0</v>
          </cell>
        </row>
        <row r="8709">
          <cell r="A8709">
            <v>36641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IF-NNG/VENT</v>
          </cell>
          <cell r="H8709">
            <v>37926</v>
          </cell>
          <cell r="I8709">
            <v>0</v>
          </cell>
          <cell r="J8709">
            <v>0</v>
          </cell>
        </row>
        <row r="8710">
          <cell r="A8710">
            <v>36641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IF-NNG/VENT</v>
          </cell>
          <cell r="H8710">
            <v>37956</v>
          </cell>
          <cell r="I8710">
            <v>0</v>
          </cell>
          <cell r="J8710">
            <v>0</v>
          </cell>
        </row>
        <row r="8711">
          <cell r="A8711">
            <v>36641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IF-NNG/VENT</v>
          </cell>
          <cell r="H8711">
            <v>37987</v>
          </cell>
          <cell r="I8711">
            <v>0</v>
          </cell>
          <cell r="J8711">
            <v>0</v>
          </cell>
        </row>
        <row r="8712">
          <cell r="A8712">
            <v>36641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IF-NNG/VENT</v>
          </cell>
          <cell r="H8712">
            <v>38018</v>
          </cell>
          <cell r="I8712">
            <v>0</v>
          </cell>
          <cell r="J8712">
            <v>0</v>
          </cell>
        </row>
        <row r="8713">
          <cell r="A8713">
            <v>36641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IF-NNG/VENT</v>
          </cell>
          <cell r="H8713">
            <v>38047</v>
          </cell>
          <cell r="I8713">
            <v>0</v>
          </cell>
          <cell r="J8713">
            <v>0</v>
          </cell>
        </row>
        <row r="8714">
          <cell r="A8714">
            <v>36641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IF-NNG/VENT</v>
          </cell>
          <cell r="H8714">
            <v>38078</v>
          </cell>
          <cell r="I8714">
            <v>0</v>
          </cell>
          <cell r="J8714">
            <v>0</v>
          </cell>
        </row>
        <row r="8715">
          <cell r="A8715">
            <v>36641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IF-NNG/VENT</v>
          </cell>
          <cell r="H8715">
            <v>38108</v>
          </cell>
          <cell r="I8715">
            <v>0</v>
          </cell>
          <cell r="J8715">
            <v>0</v>
          </cell>
        </row>
        <row r="8716">
          <cell r="A8716">
            <v>36641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IF-NNG/VENT</v>
          </cell>
          <cell r="H8716">
            <v>38139</v>
          </cell>
          <cell r="I8716">
            <v>0</v>
          </cell>
          <cell r="J8716">
            <v>0</v>
          </cell>
        </row>
        <row r="8717">
          <cell r="A8717">
            <v>36641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IF-NNG/VENT</v>
          </cell>
          <cell r="H8717">
            <v>38169</v>
          </cell>
          <cell r="I8717">
            <v>0</v>
          </cell>
          <cell r="J8717">
            <v>0</v>
          </cell>
        </row>
        <row r="8718">
          <cell r="A8718">
            <v>36641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IF-NNG/VENT</v>
          </cell>
          <cell r="H8718">
            <v>38200</v>
          </cell>
          <cell r="I8718">
            <v>0</v>
          </cell>
          <cell r="J8718">
            <v>0</v>
          </cell>
        </row>
        <row r="8719">
          <cell r="A8719">
            <v>36641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IF-NNG/VENT</v>
          </cell>
          <cell r="H8719">
            <v>38231</v>
          </cell>
          <cell r="I8719">
            <v>0</v>
          </cell>
          <cell r="J8719">
            <v>0</v>
          </cell>
        </row>
        <row r="8720">
          <cell r="A8720">
            <v>36641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IF-NNG/VENT</v>
          </cell>
          <cell r="H8720">
            <v>38261</v>
          </cell>
          <cell r="I8720">
            <v>0</v>
          </cell>
          <cell r="J8720">
            <v>0</v>
          </cell>
        </row>
        <row r="8721">
          <cell r="A8721">
            <v>36641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IF-NTHWST/CANBR</v>
          </cell>
          <cell r="H8721">
            <v>36647</v>
          </cell>
          <cell r="I8721">
            <v>898895</v>
          </cell>
          <cell r="J8721">
            <v>-89890</v>
          </cell>
        </row>
        <row r="8722">
          <cell r="A8722">
            <v>36641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IF-NTHWST/CANBR</v>
          </cell>
          <cell r="H8722">
            <v>36678</v>
          </cell>
          <cell r="I8722">
            <v>1402681</v>
          </cell>
          <cell r="J8722">
            <v>-140268</v>
          </cell>
        </row>
        <row r="8723">
          <cell r="A8723">
            <v>36641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IF-NTHWST/CANBR</v>
          </cell>
          <cell r="H8723">
            <v>36708</v>
          </cell>
          <cell r="I8723">
            <v>997749</v>
          </cell>
          <cell r="J8723">
            <v>-99775</v>
          </cell>
        </row>
        <row r="8724">
          <cell r="A8724">
            <v>36641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IF-NTHWST/CANBR</v>
          </cell>
          <cell r="H8724">
            <v>36739</v>
          </cell>
          <cell r="I8724">
            <v>1083656</v>
          </cell>
          <cell r="J8724">
            <v>-108366</v>
          </cell>
        </row>
        <row r="8725">
          <cell r="A8725">
            <v>36641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IF-NTHWST/CANBR</v>
          </cell>
          <cell r="H8725">
            <v>36770</v>
          </cell>
          <cell r="I8725">
            <v>667164</v>
          </cell>
          <cell r="J8725">
            <v>-66716</v>
          </cell>
        </row>
        <row r="8726">
          <cell r="A8726">
            <v>36641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IF-NTHWST/CANBR</v>
          </cell>
          <cell r="H8726">
            <v>36800</v>
          </cell>
          <cell r="I8726">
            <v>752120</v>
          </cell>
          <cell r="J8726">
            <v>-75212</v>
          </cell>
        </row>
        <row r="8727">
          <cell r="A8727">
            <v>36641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IF-NTHWST/CANBR</v>
          </cell>
          <cell r="H8727">
            <v>36831</v>
          </cell>
          <cell r="I8727">
            <v>3810740</v>
          </cell>
          <cell r="J8727">
            <v>-381074</v>
          </cell>
        </row>
        <row r="8728">
          <cell r="A8728">
            <v>36641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IF-NTHWST/CANBR</v>
          </cell>
          <cell r="H8728">
            <v>36861</v>
          </cell>
          <cell r="I8728">
            <v>3915326</v>
          </cell>
          <cell r="J8728">
            <v>-391533</v>
          </cell>
        </row>
        <row r="8729">
          <cell r="A8729">
            <v>36641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IF-NTHWST/CANBR</v>
          </cell>
          <cell r="H8729">
            <v>36892</v>
          </cell>
          <cell r="I8729">
            <v>4091751</v>
          </cell>
          <cell r="J8729">
            <v>-409175</v>
          </cell>
        </row>
        <row r="8730">
          <cell r="A8730">
            <v>36641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IF-NTHWST/CANBR</v>
          </cell>
          <cell r="H8730">
            <v>36923</v>
          </cell>
          <cell r="I8730">
            <v>3673695</v>
          </cell>
          <cell r="J8730">
            <v>-367370</v>
          </cell>
        </row>
        <row r="8731">
          <cell r="A8731">
            <v>36641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IF-NTHWST/CANBR</v>
          </cell>
          <cell r="H8731">
            <v>36951</v>
          </cell>
          <cell r="I8731">
            <v>4045110</v>
          </cell>
          <cell r="J8731">
            <v>-404511</v>
          </cell>
        </row>
        <row r="8732">
          <cell r="A8732">
            <v>36641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IF-NTHWST/CANBR</v>
          </cell>
          <cell r="H8732">
            <v>36982</v>
          </cell>
          <cell r="I8732">
            <v>1538915</v>
          </cell>
          <cell r="J8732">
            <v>-153891</v>
          </cell>
        </row>
        <row r="8733">
          <cell r="A8733">
            <v>36641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IF-NTHWST/CANBR</v>
          </cell>
          <cell r="H8733">
            <v>37012</v>
          </cell>
          <cell r="I8733">
            <v>1580962</v>
          </cell>
          <cell r="J8733">
            <v>-158096</v>
          </cell>
        </row>
        <row r="8734">
          <cell r="A8734">
            <v>36641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IF-NTHWST/CANBR</v>
          </cell>
          <cell r="H8734">
            <v>37043</v>
          </cell>
          <cell r="I8734">
            <v>1520703</v>
          </cell>
          <cell r="J8734">
            <v>-152070</v>
          </cell>
        </row>
        <row r="8735">
          <cell r="A8735">
            <v>36641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IF-NTHWST/CANBR</v>
          </cell>
          <cell r="H8735">
            <v>37073</v>
          </cell>
          <cell r="I8735">
            <v>1562159</v>
          </cell>
          <cell r="J8735">
            <v>-156216</v>
          </cell>
        </row>
        <row r="8736">
          <cell r="A8736">
            <v>36641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IF-NTHWST/CANBR</v>
          </cell>
          <cell r="H8736">
            <v>37104</v>
          </cell>
          <cell r="I8736">
            <v>1552683</v>
          </cell>
          <cell r="J8736">
            <v>-155268</v>
          </cell>
        </row>
        <row r="8737">
          <cell r="A8737">
            <v>36641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IF-NTHWST/CANBR</v>
          </cell>
          <cell r="H8737">
            <v>37135</v>
          </cell>
          <cell r="I8737">
            <v>1493431</v>
          </cell>
          <cell r="J8737">
            <v>-149343</v>
          </cell>
        </row>
        <row r="8738">
          <cell r="A8738">
            <v>36641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IF-NTHWST/CANBR</v>
          </cell>
          <cell r="H8738">
            <v>37165</v>
          </cell>
          <cell r="I8738">
            <v>1534094</v>
          </cell>
          <cell r="J8738">
            <v>-153409</v>
          </cell>
        </row>
        <row r="8739">
          <cell r="A8739">
            <v>36641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IF-NTHWST/CANBR</v>
          </cell>
          <cell r="H8739">
            <v>37196</v>
          </cell>
          <cell r="I8739">
            <v>18897</v>
          </cell>
          <cell r="J8739">
            <v>-1890</v>
          </cell>
        </row>
        <row r="8740">
          <cell r="A8740">
            <v>36641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IF-NTHWST/CANBR</v>
          </cell>
          <cell r="H8740">
            <v>37226</v>
          </cell>
          <cell r="I8740">
            <v>19411</v>
          </cell>
          <cell r="J8740">
            <v>-1941</v>
          </cell>
        </row>
        <row r="8741">
          <cell r="A8741">
            <v>36641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IF-NTHWST/CANBR</v>
          </cell>
          <cell r="H8741">
            <v>37257</v>
          </cell>
          <cell r="I8741">
            <v>19292</v>
          </cell>
          <cell r="J8741">
            <v>-1929</v>
          </cell>
        </row>
        <row r="8742">
          <cell r="A8742">
            <v>36641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IF-NTHWST/CANBR</v>
          </cell>
          <cell r="H8742">
            <v>37288</v>
          </cell>
          <cell r="I8742">
            <v>17318</v>
          </cell>
          <cell r="J8742">
            <v>-1732</v>
          </cell>
        </row>
        <row r="8743">
          <cell r="A8743">
            <v>36641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IF-NTHWST/CANBR</v>
          </cell>
          <cell r="H8743">
            <v>37316</v>
          </cell>
          <cell r="I8743">
            <v>19067</v>
          </cell>
          <cell r="J8743">
            <v>-1907</v>
          </cell>
        </row>
        <row r="8744">
          <cell r="A8744">
            <v>36641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IF-NTHWST/CANBR</v>
          </cell>
          <cell r="H8744">
            <v>37347</v>
          </cell>
          <cell r="I8744">
            <v>18339</v>
          </cell>
          <cell r="J8744">
            <v>-1834</v>
          </cell>
        </row>
        <row r="8745">
          <cell r="A8745">
            <v>36641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IF-NTHWST/CANBR</v>
          </cell>
          <cell r="H8745">
            <v>37377</v>
          </cell>
          <cell r="I8745">
            <v>18839</v>
          </cell>
          <cell r="J8745">
            <v>-1884</v>
          </cell>
        </row>
        <row r="8746">
          <cell r="A8746">
            <v>36641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IF-NTHWST/CANBR</v>
          </cell>
          <cell r="H8746">
            <v>37408</v>
          </cell>
          <cell r="I8746">
            <v>18121</v>
          </cell>
          <cell r="J8746">
            <v>-1812</v>
          </cell>
        </row>
        <row r="8747">
          <cell r="A8747">
            <v>36641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IF-NTHWST/CANBR</v>
          </cell>
          <cell r="H8747">
            <v>37438</v>
          </cell>
          <cell r="I8747">
            <v>18614</v>
          </cell>
          <cell r="J8747">
            <v>-1861</v>
          </cell>
        </row>
        <row r="8748">
          <cell r="A8748">
            <v>36641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IF-NTHWST/CANBR</v>
          </cell>
          <cell r="H8748">
            <v>37469</v>
          </cell>
          <cell r="I8748">
            <v>18502</v>
          </cell>
          <cell r="J8748">
            <v>-1850</v>
          </cell>
        </row>
        <row r="8749">
          <cell r="A8749">
            <v>36641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IF-NTHWST/CANBR</v>
          </cell>
          <cell r="H8749">
            <v>37500</v>
          </cell>
          <cell r="I8749">
            <v>17796</v>
          </cell>
          <cell r="J8749">
            <v>-1780</v>
          </cell>
        </row>
        <row r="8750">
          <cell r="A8750">
            <v>36641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IF-NTHWST/CANBR</v>
          </cell>
          <cell r="H8750">
            <v>37530</v>
          </cell>
          <cell r="I8750">
            <v>18282</v>
          </cell>
          <cell r="J8750">
            <v>-1828</v>
          </cell>
        </row>
        <row r="8751">
          <cell r="A8751">
            <v>36641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IF-NTHWST/CANBR</v>
          </cell>
          <cell r="H8751">
            <v>37561</v>
          </cell>
          <cell r="I8751">
            <v>17585</v>
          </cell>
          <cell r="J8751">
            <v>-1759</v>
          </cell>
        </row>
        <row r="8752">
          <cell r="A8752">
            <v>36641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IF-NTHWST/CANBR</v>
          </cell>
          <cell r="H8752">
            <v>37591</v>
          </cell>
          <cell r="I8752">
            <v>18065</v>
          </cell>
          <cell r="J8752">
            <v>-1806</v>
          </cell>
        </row>
        <row r="8753">
          <cell r="A8753">
            <v>36641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IF-NTHWST/CANBR</v>
          </cell>
          <cell r="H8753">
            <v>37622</v>
          </cell>
          <cell r="I8753">
            <v>-238551</v>
          </cell>
          <cell r="J8753">
            <v>23855</v>
          </cell>
        </row>
        <row r="8754">
          <cell r="A8754">
            <v>36641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IF-NTHWST/CANBR</v>
          </cell>
          <cell r="H8754">
            <v>37653</v>
          </cell>
          <cell r="I8754">
            <v>-214157</v>
          </cell>
          <cell r="J8754">
            <v>21416</v>
          </cell>
        </row>
        <row r="8755">
          <cell r="A8755">
            <v>36641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IF-NTHWST/CANBR</v>
          </cell>
          <cell r="H8755">
            <v>37681</v>
          </cell>
          <cell r="I8755">
            <v>-235800</v>
          </cell>
          <cell r="J8755">
            <v>23580</v>
          </cell>
        </row>
        <row r="8756">
          <cell r="A8756">
            <v>36641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IF-NTHWST/CANBR</v>
          </cell>
          <cell r="H8756">
            <v>37712</v>
          </cell>
          <cell r="I8756">
            <v>-226811</v>
          </cell>
          <cell r="J8756">
            <v>22681</v>
          </cell>
        </row>
        <row r="8757">
          <cell r="A8757">
            <v>36641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IF-NTHWST/CANBR</v>
          </cell>
          <cell r="H8757">
            <v>37742</v>
          </cell>
          <cell r="I8757">
            <v>-233005</v>
          </cell>
          <cell r="J8757">
            <v>23301</v>
          </cell>
        </row>
        <row r="8758">
          <cell r="A8758">
            <v>36641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IF-NTHWST/CANBR</v>
          </cell>
          <cell r="H8758">
            <v>37773</v>
          </cell>
          <cell r="I8758">
            <v>-224130</v>
          </cell>
          <cell r="J8758">
            <v>22413</v>
          </cell>
        </row>
        <row r="8759">
          <cell r="A8759">
            <v>36641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IF-NTHWST/CANBR</v>
          </cell>
          <cell r="H8759">
            <v>37803</v>
          </cell>
          <cell r="I8759">
            <v>-230250</v>
          </cell>
          <cell r="J8759">
            <v>23025</v>
          </cell>
        </row>
        <row r="8760">
          <cell r="A8760">
            <v>36641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IF-NTHWST/CANBR</v>
          </cell>
          <cell r="H8760">
            <v>37834</v>
          </cell>
          <cell r="I8760">
            <v>-228860</v>
          </cell>
          <cell r="J8760">
            <v>22886</v>
          </cell>
        </row>
        <row r="8761">
          <cell r="A8761">
            <v>36641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IF-NTHWST/CANBR</v>
          </cell>
          <cell r="H8761">
            <v>37865</v>
          </cell>
          <cell r="I8761">
            <v>-220141</v>
          </cell>
          <cell r="J8761">
            <v>22014</v>
          </cell>
        </row>
        <row r="8762">
          <cell r="A8762">
            <v>36641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IF-NTHWST/CANBR</v>
          </cell>
          <cell r="H8762">
            <v>37895</v>
          </cell>
          <cell r="I8762">
            <v>-226150</v>
          </cell>
          <cell r="J8762">
            <v>22615</v>
          </cell>
        </row>
        <row r="8763">
          <cell r="A8763">
            <v>36641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IF-NTHWST/CANBR</v>
          </cell>
          <cell r="H8763">
            <v>37926</v>
          </cell>
          <cell r="I8763">
            <v>-229230</v>
          </cell>
          <cell r="J8763">
            <v>22923</v>
          </cell>
        </row>
        <row r="8764">
          <cell r="A8764">
            <v>36641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IF-NTHWST/CANBR</v>
          </cell>
          <cell r="H8764">
            <v>37956</v>
          </cell>
          <cell r="I8764">
            <v>-235488</v>
          </cell>
          <cell r="J8764">
            <v>23549</v>
          </cell>
        </row>
        <row r="8765">
          <cell r="A8765">
            <v>36641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IF-NTHWST/CANBR</v>
          </cell>
          <cell r="H8765">
            <v>37987</v>
          </cell>
          <cell r="I8765">
            <v>4777</v>
          </cell>
          <cell r="J8765">
            <v>-478</v>
          </cell>
        </row>
        <row r="8766">
          <cell r="A8766">
            <v>36641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IF-NTHWST/CANBR</v>
          </cell>
          <cell r="H8766">
            <v>38018</v>
          </cell>
          <cell r="I8766">
            <v>4441</v>
          </cell>
          <cell r="J8766">
            <v>-444</v>
          </cell>
        </row>
        <row r="8767">
          <cell r="A8767">
            <v>36641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IF-NTHWST/CANBR</v>
          </cell>
          <cell r="H8767">
            <v>38047</v>
          </cell>
          <cell r="I8767">
            <v>4721</v>
          </cell>
          <cell r="J8767">
            <v>-472</v>
          </cell>
        </row>
        <row r="8768">
          <cell r="A8768">
            <v>36641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IF-NTHWST/CANBR</v>
          </cell>
          <cell r="H8768">
            <v>38078</v>
          </cell>
          <cell r="I8768">
            <v>4541</v>
          </cell>
          <cell r="J8768">
            <v>-454</v>
          </cell>
        </row>
        <row r="8769">
          <cell r="A8769">
            <v>36641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IF-NTHWST/CANBR</v>
          </cell>
          <cell r="H8769">
            <v>38108</v>
          </cell>
          <cell r="I8769">
            <v>4665</v>
          </cell>
          <cell r="J8769">
            <v>-466</v>
          </cell>
        </row>
        <row r="8770">
          <cell r="A8770">
            <v>36641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IF-NTHWST/CANBR</v>
          </cell>
          <cell r="H8770">
            <v>38139</v>
          </cell>
          <cell r="I8770">
            <v>4487</v>
          </cell>
          <cell r="J8770">
            <v>-449</v>
          </cell>
        </row>
        <row r="8771">
          <cell r="A8771">
            <v>36641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IF-NTHWST/CANBR</v>
          </cell>
          <cell r="H8771">
            <v>38169</v>
          </cell>
          <cell r="I8771">
            <v>4609</v>
          </cell>
          <cell r="J8771">
            <v>-461</v>
          </cell>
        </row>
        <row r="8772">
          <cell r="A8772">
            <v>36641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IF-NTHWST/CANBR</v>
          </cell>
          <cell r="H8772">
            <v>38200</v>
          </cell>
          <cell r="I8772">
            <v>4581</v>
          </cell>
          <cell r="J8772">
            <v>-458</v>
          </cell>
        </row>
        <row r="8773">
          <cell r="A8773">
            <v>36641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IF-NTHWST/CANBR</v>
          </cell>
          <cell r="H8773">
            <v>38231</v>
          </cell>
          <cell r="I8773">
            <v>4406</v>
          </cell>
          <cell r="J8773">
            <v>-441</v>
          </cell>
        </row>
        <row r="8774">
          <cell r="A8774">
            <v>36641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IF-NTHWST/CANBR</v>
          </cell>
          <cell r="H8774">
            <v>38261</v>
          </cell>
          <cell r="I8774">
            <v>4526</v>
          </cell>
          <cell r="J8774">
            <v>-453</v>
          </cell>
        </row>
        <row r="8775">
          <cell r="A8775">
            <v>36641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IF-NTHWST/CANBR</v>
          </cell>
          <cell r="H8775">
            <v>38292</v>
          </cell>
          <cell r="I8775">
            <v>0</v>
          </cell>
          <cell r="J8775">
            <v>0</v>
          </cell>
        </row>
        <row r="8776">
          <cell r="A8776">
            <v>36641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IF-NTHWST/CANBR</v>
          </cell>
          <cell r="H8776">
            <v>38322</v>
          </cell>
          <cell r="I8776">
            <v>0</v>
          </cell>
          <cell r="J8776">
            <v>0</v>
          </cell>
        </row>
        <row r="8777">
          <cell r="A8777">
            <v>36641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IF-NTHWST/CANBR</v>
          </cell>
          <cell r="H8777">
            <v>38353</v>
          </cell>
          <cell r="I8777">
            <v>0</v>
          </cell>
          <cell r="J8777">
            <v>0</v>
          </cell>
        </row>
        <row r="8778">
          <cell r="A8778">
            <v>36641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IF-NTHWST/CANBR</v>
          </cell>
          <cell r="H8778">
            <v>38384</v>
          </cell>
          <cell r="I8778">
            <v>0</v>
          </cell>
          <cell r="J8778">
            <v>0</v>
          </cell>
        </row>
        <row r="8779">
          <cell r="A8779">
            <v>36641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IF-NTHWST/CANBR</v>
          </cell>
          <cell r="H8779">
            <v>38412</v>
          </cell>
          <cell r="I8779">
            <v>0</v>
          </cell>
          <cell r="J8779">
            <v>0</v>
          </cell>
        </row>
        <row r="8780">
          <cell r="A8780">
            <v>36641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IF-NTHWST/CANBR</v>
          </cell>
          <cell r="H8780">
            <v>38534</v>
          </cell>
          <cell r="I8780">
            <v>0</v>
          </cell>
          <cell r="J8780">
            <v>0</v>
          </cell>
        </row>
        <row r="8781">
          <cell r="A8781">
            <v>36641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IF-NTHWST/CANBR</v>
          </cell>
          <cell r="H8781">
            <v>38565</v>
          </cell>
          <cell r="I8781">
            <v>0</v>
          </cell>
          <cell r="J8781">
            <v>0</v>
          </cell>
        </row>
        <row r="8782">
          <cell r="A8782">
            <v>36641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IF-NTHWST/CANBR</v>
          </cell>
          <cell r="H8782">
            <v>38596</v>
          </cell>
          <cell r="I8782">
            <v>0</v>
          </cell>
          <cell r="J8782">
            <v>0</v>
          </cell>
        </row>
        <row r="8783">
          <cell r="A8783">
            <v>36641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IF-NTHWST/CANBR</v>
          </cell>
          <cell r="H8783">
            <v>38626</v>
          </cell>
          <cell r="I8783">
            <v>0</v>
          </cell>
          <cell r="J8783">
            <v>0</v>
          </cell>
        </row>
        <row r="8784">
          <cell r="A8784">
            <v>36641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IF-NTHWST/CANBR</v>
          </cell>
          <cell r="H8784">
            <v>38657</v>
          </cell>
          <cell r="I8784">
            <v>0</v>
          </cell>
          <cell r="J8784">
            <v>0</v>
          </cell>
        </row>
        <row r="8785">
          <cell r="A8785">
            <v>36641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IF-NTHWST/CANBR</v>
          </cell>
          <cell r="H8785">
            <v>38687</v>
          </cell>
          <cell r="I8785">
            <v>0</v>
          </cell>
          <cell r="J8785">
            <v>0</v>
          </cell>
        </row>
        <row r="8786">
          <cell r="A8786">
            <v>36641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IF-NTHWST/CANBR</v>
          </cell>
          <cell r="H8786">
            <v>38718</v>
          </cell>
          <cell r="I8786">
            <v>0</v>
          </cell>
          <cell r="J8786">
            <v>0</v>
          </cell>
        </row>
        <row r="8787">
          <cell r="A8787">
            <v>36641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IF-NTHWST/CANBR</v>
          </cell>
          <cell r="H8787">
            <v>38749</v>
          </cell>
          <cell r="I8787">
            <v>0</v>
          </cell>
          <cell r="J8787">
            <v>0</v>
          </cell>
        </row>
        <row r="8788">
          <cell r="A8788">
            <v>36641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IF-NTHWST/CANBR</v>
          </cell>
          <cell r="H8788">
            <v>38777</v>
          </cell>
          <cell r="I8788">
            <v>0</v>
          </cell>
          <cell r="J8788">
            <v>0</v>
          </cell>
        </row>
        <row r="8789">
          <cell r="A8789">
            <v>36641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IF-NTHWST/CANBR</v>
          </cell>
          <cell r="H8789">
            <v>38899</v>
          </cell>
          <cell r="I8789">
            <v>0</v>
          </cell>
          <cell r="J8789">
            <v>0</v>
          </cell>
        </row>
        <row r="8790">
          <cell r="A8790">
            <v>36641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IF-NTHWST/CANBR</v>
          </cell>
          <cell r="H8790">
            <v>38930</v>
          </cell>
          <cell r="I8790">
            <v>0</v>
          </cell>
          <cell r="J8790">
            <v>0</v>
          </cell>
        </row>
        <row r="8791">
          <cell r="A8791">
            <v>36641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IF-NTHWST/CANBR</v>
          </cell>
          <cell r="H8791">
            <v>38961</v>
          </cell>
          <cell r="I8791">
            <v>0</v>
          </cell>
          <cell r="J8791">
            <v>0</v>
          </cell>
        </row>
        <row r="8792">
          <cell r="A8792">
            <v>36641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IF-NTHWST/CANBR</v>
          </cell>
          <cell r="H8792">
            <v>38991</v>
          </cell>
          <cell r="I8792">
            <v>0</v>
          </cell>
          <cell r="J8792">
            <v>0</v>
          </cell>
        </row>
        <row r="8793">
          <cell r="A8793">
            <v>36641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IF-NTHWST/CANBR</v>
          </cell>
          <cell r="H8793">
            <v>39022</v>
          </cell>
          <cell r="I8793">
            <v>0</v>
          </cell>
          <cell r="J8793">
            <v>0</v>
          </cell>
        </row>
        <row r="8794">
          <cell r="A8794">
            <v>36641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IF-NTHWST/CANBR</v>
          </cell>
          <cell r="H8794">
            <v>39052</v>
          </cell>
          <cell r="I8794">
            <v>0</v>
          </cell>
          <cell r="J8794">
            <v>0</v>
          </cell>
        </row>
        <row r="8795">
          <cell r="A8795">
            <v>36641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IF-NTHWST/CANBR</v>
          </cell>
          <cell r="H8795">
            <v>39083</v>
          </cell>
          <cell r="I8795">
            <v>0</v>
          </cell>
          <cell r="J8795">
            <v>0</v>
          </cell>
        </row>
        <row r="8796">
          <cell r="A8796">
            <v>36641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IF-NTHWST/CANBR</v>
          </cell>
          <cell r="H8796">
            <v>39114</v>
          </cell>
          <cell r="I8796">
            <v>0</v>
          </cell>
          <cell r="J8796">
            <v>0</v>
          </cell>
        </row>
        <row r="8797">
          <cell r="A8797">
            <v>36641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IF-NTHWST/CANBR</v>
          </cell>
          <cell r="H8797">
            <v>39142</v>
          </cell>
          <cell r="I8797">
            <v>0</v>
          </cell>
          <cell r="J8797">
            <v>0</v>
          </cell>
        </row>
        <row r="8798">
          <cell r="A8798">
            <v>36641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IF-NTHWST/CANBR</v>
          </cell>
          <cell r="H8798">
            <v>39264</v>
          </cell>
          <cell r="I8798">
            <v>0</v>
          </cell>
          <cell r="J8798">
            <v>0</v>
          </cell>
        </row>
        <row r="8799">
          <cell r="A8799">
            <v>36641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IF-NTHWST/CANBR</v>
          </cell>
          <cell r="H8799">
            <v>39295</v>
          </cell>
          <cell r="I8799">
            <v>0</v>
          </cell>
          <cell r="J8799">
            <v>0</v>
          </cell>
        </row>
        <row r="8800">
          <cell r="A8800">
            <v>36641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IF-NTHWST/CANBR</v>
          </cell>
          <cell r="H8800">
            <v>39326</v>
          </cell>
          <cell r="I8800">
            <v>0</v>
          </cell>
          <cell r="J8800">
            <v>0</v>
          </cell>
        </row>
        <row r="8801">
          <cell r="A8801">
            <v>36641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IF-NTHWST/CANBR</v>
          </cell>
          <cell r="H8801">
            <v>39356</v>
          </cell>
          <cell r="I8801">
            <v>0</v>
          </cell>
          <cell r="J8801">
            <v>0</v>
          </cell>
        </row>
        <row r="8802">
          <cell r="A8802">
            <v>36641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IF-NTHWST/CANBR</v>
          </cell>
          <cell r="H8802">
            <v>39387</v>
          </cell>
          <cell r="I8802">
            <v>0</v>
          </cell>
          <cell r="J8802">
            <v>0</v>
          </cell>
        </row>
        <row r="8803">
          <cell r="A8803">
            <v>36641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IF-NTHWST/CANBR</v>
          </cell>
          <cell r="H8803">
            <v>39417</v>
          </cell>
          <cell r="I8803">
            <v>0</v>
          </cell>
          <cell r="J8803">
            <v>0</v>
          </cell>
        </row>
        <row r="8804">
          <cell r="A8804">
            <v>36641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IF-NTHWST/CANBR</v>
          </cell>
          <cell r="H8804">
            <v>39448</v>
          </cell>
          <cell r="I8804">
            <v>0</v>
          </cell>
          <cell r="J8804">
            <v>0</v>
          </cell>
        </row>
        <row r="8805">
          <cell r="A8805">
            <v>36641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IF-NTHWST/CANBR</v>
          </cell>
          <cell r="H8805">
            <v>39479</v>
          </cell>
          <cell r="I8805">
            <v>0</v>
          </cell>
          <cell r="J8805">
            <v>0</v>
          </cell>
        </row>
        <row r="8806">
          <cell r="A8806">
            <v>36641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IF-NTHWST/CANBR</v>
          </cell>
          <cell r="H8806">
            <v>39508</v>
          </cell>
          <cell r="I8806">
            <v>0</v>
          </cell>
          <cell r="J8806">
            <v>0</v>
          </cell>
        </row>
        <row r="8807">
          <cell r="A8807">
            <v>36641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IF-NTHWST/CANBR</v>
          </cell>
          <cell r="H8807">
            <v>39630</v>
          </cell>
          <cell r="I8807">
            <v>0</v>
          </cell>
          <cell r="J8807">
            <v>0</v>
          </cell>
        </row>
        <row r="8808">
          <cell r="A8808">
            <v>36641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IF-NTHWST/CANBR</v>
          </cell>
          <cell r="H8808">
            <v>39661</v>
          </cell>
          <cell r="I8808">
            <v>0</v>
          </cell>
          <cell r="J8808">
            <v>0</v>
          </cell>
        </row>
        <row r="8809">
          <cell r="A8809">
            <v>36641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IF-NTHWST/CANBR</v>
          </cell>
          <cell r="H8809">
            <v>39692</v>
          </cell>
          <cell r="I8809">
            <v>0</v>
          </cell>
          <cell r="J8809">
            <v>0</v>
          </cell>
        </row>
        <row r="8810">
          <cell r="A8810">
            <v>36641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IF-NTHWST/CANBR</v>
          </cell>
          <cell r="H8810">
            <v>39722</v>
          </cell>
          <cell r="I8810">
            <v>0</v>
          </cell>
          <cell r="J8810">
            <v>0</v>
          </cell>
        </row>
        <row r="8811">
          <cell r="A8811">
            <v>36641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IF-NTHWST/CANBR</v>
          </cell>
          <cell r="H8811">
            <v>39753</v>
          </cell>
          <cell r="I8811">
            <v>0</v>
          </cell>
          <cell r="J8811">
            <v>0</v>
          </cell>
        </row>
        <row r="8812">
          <cell r="A8812">
            <v>36641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IF-NTHWST/CANBR</v>
          </cell>
          <cell r="H8812">
            <v>39783</v>
          </cell>
          <cell r="I8812">
            <v>0</v>
          </cell>
          <cell r="J8812">
            <v>0</v>
          </cell>
        </row>
        <row r="8813">
          <cell r="A8813">
            <v>36641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IF-NTHWST/CANBR</v>
          </cell>
          <cell r="H8813">
            <v>39814</v>
          </cell>
          <cell r="I8813">
            <v>0</v>
          </cell>
          <cell r="J8813">
            <v>0</v>
          </cell>
        </row>
        <row r="8814">
          <cell r="A8814">
            <v>36641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IF-NTHWST/CANBR</v>
          </cell>
          <cell r="H8814">
            <v>39845</v>
          </cell>
          <cell r="I8814">
            <v>0</v>
          </cell>
          <cell r="J8814">
            <v>0</v>
          </cell>
        </row>
        <row r="8815">
          <cell r="A8815">
            <v>36641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IF-NTHWST/CANBR</v>
          </cell>
          <cell r="H8815">
            <v>39873</v>
          </cell>
          <cell r="I8815">
            <v>0</v>
          </cell>
          <cell r="J8815">
            <v>0</v>
          </cell>
        </row>
        <row r="8816">
          <cell r="A8816">
            <v>36641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IF-NTHWST/CANBR</v>
          </cell>
          <cell r="H8816">
            <v>39995</v>
          </cell>
          <cell r="I8816">
            <v>0</v>
          </cell>
          <cell r="J8816">
            <v>0</v>
          </cell>
        </row>
        <row r="8817">
          <cell r="A8817">
            <v>36641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IF-NTHWST/CANBR</v>
          </cell>
          <cell r="H8817">
            <v>40026</v>
          </cell>
          <cell r="I8817">
            <v>0</v>
          </cell>
          <cell r="J8817">
            <v>0</v>
          </cell>
        </row>
        <row r="8818">
          <cell r="A8818">
            <v>36641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IF-NTHWST/CANBR</v>
          </cell>
          <cell r="H8818">
            <v>40057</v>
          </cell>
          <cell r="I8818">
            <v>0</v>
          </cell>
          <cell r="J8818">
            <v>0</v>
          </cell>
        </row>
        <row r="8819">
          <cell r="A8819">
            <v>36641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IF-NTHWST/CANBR</v>
          </cell>
          <cell r="H8819">
            <v>40087</v>
          </cell>
          <cell r="I8819">
            <v>0</v>
          </cell>
          <cell r="J8819">
            <v>0</v>
          </cell>
        </row>
        <row r="8820">
          <cell r="A8820">
            <v>36641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IF-NTHWST/CANBR</v>
          </cell>
          <cell r="H8820">
            <v>40118</v>
          </cell>
          <cell r="I8820">
            <v>0</v>
          </cell>
          <cell r="J8820">
            <v>0</v>
          </cell>
        </row>
        <row r="8821">
          <cell r="A8821">
            <v>36641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IF-NTHWST/CANBR</v>
          </cell>
          <cell r="H8821">
            <v>40148</v>
          </cell>
          <cell r="I8821">
            <v>0</v>
          </cell>
          <cell r="J8821">
            <v>0</v>
          </cell>
        </row>
        <row r="8822">
          <cell r="A8822">
            <v>36641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IF-NTHWST/CANBR</v>
          </cell>
          <cell r="H8822">
            <v>40179</v>
          </cell>
          <cell r="I8822">
            <v>0</v>
          </cell>
          <cell r="J8822">
            <v>0</v>
          </cell>
        </row>
        <row r="8823">
          <cell r="A8823">
            <v>36641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IF-NTHWST/CANBR</v>
          </cell>
          <cell r="H8823">
            <v>40210</v>
          </cell>
          <cell r="I8823">
            <v>0</v>
          </cell>
          <cell r="J8823">
            <v>0</v>
          </cell>
        </row>
        <row r="8824">
          <cell r="A8824">
            <v>36641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IF-NTHWST/CANBR</v>
          </cell>
          <cell r="H8824">
            <v>40238</v>
          </cell>
          <cell r="I8824">
            <v>0</v>
          </cell>
          <cell r="J8824">
            <v>0</v>
          </cell>
        </row>
        <row r="8825">
          <cell r="A8825">
            <v>36641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IF-NTHWST/CANBR</v>
          </cell>
          <cell r="H8825">
            <v>40360</v>
          </cell>
          <cell r="I8825">
            <v>0</v>
          </cell>
          <cell r="J8825">
            <v>0</v>
          </cell>
        </row>
        <row r="8826">
          <cell r="A8826">
            <v>36641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IF-NTHWST/CANBR</v>
          </cell>
          <cell r="H8826">
            <v>40391</v>
          </cell>
          <cell r="I8826">
            <v>0</v>
          </cell>
          <cell r="J8826">
            <v>0</v>
          </cell>
        </row>
        <row r="8827">
          <cell r="A8827">
            <v>36641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IF-NTHWST/CANBR</v>
          </cell>
          <cell r="H8827">
            <v>40422</v>
          </cell>
          <cell r="I8827">
            <v>0</v>
          </cell>
          <cell r="J8827">
            <v>0</v>
          </cell>
        </row>
        <row r="8828">
          <cell r="A8828">
            <v>36641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IF-NTHWST/CANBR</v>
          </cell>
          <cell r="H8828">
            <v>40452</v>
          </cell>
          <cell r="I8828">
            <v>0</v>
          </cell>
          <cell r="J8828">
            <v>0</v>
          </cell>
        </row>
        <row r="8829">
          <cell r="A8829">
            <v>36641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IF-NTHWST/CANBR</v>
          </cell>
          <cell r="H8829">
            <v>40483</v>
          </cell>
          <cell r="I8829">
            <v>0</v>
          </cell>
          <cell r="J8829">
            <v>0</v>
          </cell>
        </row>
        <row r="8830">
          <cell r="A8830">
            <v>36641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IF-NTHWST/CANBR</v>
          </cell>
          <cell r="H8830">
            <v>40513</v>
          </cell>
          <cell r="I8830">
            <v>0</v>
          </cell>
          <cell r="J8830">
            <v>0</v>
          </cell>
        </row>
        <row r="8831">
          <cell r="A8831">
            <v>36641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IF-NTHWST/CANBR</v>
          </cell>
          <cell r="H8831">
            <v>40544</v>
          </cell>
          <cell r="I8831">
            <v>0</v>
          </cell>
          <cell r="J8831">
            <v>0</v>
          </cell>
        </row>
        <row r="8832">
          <cell r="A8832">
            <v>36641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IF-NTHWST/CANBR</v>
          </cell>
          <cell r="H8832">
            <v>40575</v>
          </cell>
          <cell r="I8832">
            <v>0</v>
          </cell>
          <cell r="J8832">
            <v>0</v>
          </cell>
        </row>
        <row r="8833">
          <cell r="A8833">
            <v>36641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IF-NTHWST/CANBR</v>
          </cell>
          <cell r="H8833">
            <v>40603</v>
          </cell>
          <cell r="I8833">
            <v>0</v>
          </cell>
          <cell r="J8833">
            <v>0</v>
          </cell>
        </row>
        <row r="8834">
          <cell r="A8834">
            <v>36641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IF-NWPL_ROCKY_M</v>
          </cell>
          <cell r="H8834">
            <v>36647</v>
          </cell>
          <cell r="I8834">
            <v>2762414</v>
          </cell>
          <cell r="J8834">
            <v>-276241</v>
          </cell>
        </row>
        <row r="8835">
          <cell r="A8835">
            <v>36641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IF-NWPL_ROCKY_M</v>
          </cell>
          <cell r="H8835">
            <v>36678</v>
          </cell>
          <cell r="I8835">
            <v>1317659</v>
          </cell>
          <cell r="J8835">
            <v>-131766</v>
          </cell>
        </row>
        <row r="8836">
          <cell r="A8836">
            <v>36641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IF-NWPL_ROCKY_M</v>
          </cell>
          <cell r="H8836">
            <v>36708</v>
          </cell>
          <cell r="I8836">
            <v>1048054</v>
          </cell>
          <cell r="J8836">
            <v>-104805</v>
          </cell>
        </row>
        <row r="8837">
          <cell r="A8837">
            <v>36641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IF-NWPL_ROCKY_M</v>
          </cell>
          <cell r="H8837">
            <v>36739</v>
          </cell>
          <cell r="I8837">
            <v>1042257</v>
          </cell>
          <cell r="J8837">
            <v>-104226</v>
          </cell>
        </row>
        <row r="8838">
          <cell r="A8838">
            <v>36641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IF-NWPL_ROCKY_M</v>
          </cell>
          <cell r="H8838">
            <v>36770</v>
          </cell>
          <cell r="I8838">
            <v>1002857</v>
          </cell>
          <cell r="J8838">
            <v>-100286</v>
          </cell>
        </row>
        <row r="8839">
          <cell r="A8839">
            <v>36641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IF-NWPL_ROCKY_M</v>
          </cell>
          <cell r="H8839">
            <v>36800</v>
          </cell>
          <cell r="I8839">
            <v>1783698</v>
          </cell>
          <cell r="J8839">
            <v>-178370</v>
          </cell>
        </row>
        <row r="8840">
          <cell r="A8840">
            <v>36641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IF-NWPL_ROCKY_M</v>
          </cell>
          <cell r="H8840">
            <v>36831</v>
          </cell>
          <cell r="I8840">
            <v>811690</v>
          </cell>
          <cell r="J8840">
            <v>-81169</v>
          </cell>
        </row>
        <row r="8841">
          <cell r="A8841">
            <v>36641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IF-NWPL_ROCKY_M</v>
          </cell>
          <cell r="H8841">
            <v>36861</v>
          </cell>
          <cell r="I8841">
            <v>833967</v>
          </cell>
          <cell r="J8841">
            <v>-83397</v>
          </cell>
        </row>
        <row r="8842">
          <cell r="A8842">
            <v>36641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IF-NWPL_ROCKY_M</v>
          </cell>
          <cell r="H8842">
            <v>36892</v>
          </cell>
          <cell r="I8842">
            <v>829009</v>
          </cell>
          <cell r="J8842">
            <v>-82901</v>
          </cell>
        </row>
        <row r="8843">
          <cell r="A8843">
            <v>36641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IF-NWPL_ROCKY_M</v>
          </cell>
          <cell r="H8843">
            <v>36923</v>
          </cell>
          <cell r="I8843">
            <v>744309</v>
          </cell>
          <cell r="J8843">
            <v>-74431</v>
          </cell>
        </row>
        <row r="8844">
          <cell r="A8844">
            <v>36641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IF-NWPL_ROCKY_M</v>
          </cell>
          <cell r="H8844">
            <v>36951</v>
          </cell>
          <cell r="I8844">
            <v>819559</v>
          </cell>
          <cell r="J8844">
            <v>-81956</v>
          </cell>
        </row>
        <row r="8845">
          <cell r="A8845">
            <v>36641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IF-NWPL_ROCKY_M</v>
          </cell>
          <cell r="H8845">
            <v>36982</v>
          </cell>
          <cell r="I8845">
            <v>422315</v>
          </cell>
          <cell r="J8845">
            <v>-42231</v>
          </cell>
        </row>
        <row r="8846">
          <cell r="A8846">
            <v>36641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IF-NWPL_ROCKY_M</v>
          </cell>
          <cell r="H8846">
            <v>37012</v>
          </cell>
          <cell r="I8846">
            <v>433853</v>
          </cell>
          <cell r="J8846">
            <v>-43385</v>
          </cell>
        </row>
        <row r="8847">
          <cell r="A8847">
            <v>36641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IF-NWPL_ROCKY_M</v>
          </cell>
          <cell r="H8847">
            <v>37043</v>
          </cell>
          <cell r="I8847">
            <v>417317</v>
          </cell>
          <cell r="J8847">
            <v>-41732</v>
          </cell>
        </row>
        <row r="8848">
          <cell r="A8848">
            <v>36641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IF-NWPL_ROCKY_M</v>
          </cell>
          <cell r="H8848">
            <v>37073</v>
          </cell>
          <cell r="I8848">
            <v>428694</v>
          </cell>
          <cell r="J8848">
            <v>-42869</v>
          </cell>
        </row>
        <row r="8849">
          <cell r="A8849">
            <v>36641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IF-NWPL_ROCKY_M</v>
          </cell>
          <cell r="H8849">
            <v>37104</v>
          </cell>
          <cell r="I8849">
            <v>426093</v>
          </cell>
          <cell r="J8849">
            <v>-42609</v>
          </cell>
        </row>
        <row r="8850">
          <cell r="A8850">
            <v>36641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IF-NWPL_ROCKY_M</v>
          </cell>
          <cell r="H8850">
            <v>37135</v>
          </cell>
          <cell r="I8850">
            <v>409833</v>
          </cell>
          <cell r="J8850">
            <v>-40983</v>
          </cell>
        </row>
        <row r="8851">
          <cell r="A8851">
            <v>36641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IF-NWPL_ROCKY_M</v>
          </cell>
          <cell r="H8851">
            <v>37165</v>
          </cell>
          <cell r="I8851">
            <v>420992</v>
          </cell>
          <cell r="J8851">
            <v>-42099</v>
          </cell>
        </row>
        <row r="8852">
          <cell r="A8852">
            <v>36641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IF-NWPL_ROCKY_M</v>
          </cell>
          <cell r="H8852">
            <v>37196</v>
          </cell>
          <cell r="I8852">
            <v>539908</v>
          </cell>
          <cell r="J8852">
            <v>-53991</v>
          </cell>
        </row>
        <row r="8853">
          <cell r="A8853">
            <v>36641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IF-NWPL_ROCKY_M</v>
          </cell>
          <cell r="H8853">
            <v>37226</v>
          </cell>
          <cell r="I8853">
            <v>554605</v>
          </cell>
          <cell r="J8853">
            <v>-55460</v>
          </cell>
        </row>
        <row r="8854">
          <cell r="A8854">
            <v>36641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IF-NWPL_ROCKY_M</v>
          </cell>
          <cell r="H8854">
            <v>37257</v>
          </cell>
          <cell r="I8854">
            <v>551207</v>
          </cell>
          <cell r="J8854">
            <v>-55121</v>
          </cell>
        </row>
        <row r="8855">
          <cell r="A8855">
            <v>36641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IF-NWPL_ROCKY_M</v>
          </cell>
          <cell r="H8855">
            <v>37288</v>
          </cell>
          <cell r="I8855">
            <v>494810</v>
          </cell>
          <cell r="J8855">
            <v>-49481</v>
          </cell>
        </row>
        <row r="8856">
          <cell r="A8856">
            <v>36641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IF-NWPL_ROCKY_M</v>
          </cell>
          <cell r="H8856">
            <v>37316</v>
          </cell>
          <cell r="I8856">
            <v>544778</v>
          </cell>
          <cell r="J8856">
            <v>-54478</v>
          </cell>
        </row>
        <row r="8857">
          <cell r="A8857">
            <v>36641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IF-NWPL_ROCKY_M</v>
          </cell>
          <cell r="H8857">
            <v>37347</v>
          </cell>
          <cell r="I8857">
            <v>523974</v>
          </cell>
          <cell r="J8857">
            <v>-52397</v>
          </cell>
        </row>
        <row r="8858">
          <cell r="A8858">
            <v>36641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IF-NWPL_ROCKY_M</v>
          </cell>
          <cell r="H8858">
            <v>37377</v>
          </cell>
          <cell r="I8858">
            <v>538260</v>
          </cell>
          <cell r="J8858">
            <v>-53826</v>
          </cell>
        </row>
        <row r="8859">
          <cell r="A8859">
            <v>36641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IF-NWPL_ROCKY_M</v>
          </cell>
          <cell r="H8859">
            <v>37408</v>
          </cell>
          <cell r="I8859">
            <v>517729</v>
          </cell>
          <cell r="J8859">
            <v>-51773</v>
          </cell>
        </row>
        <row r="8860">
          <cell r="A8860">
            <v>36641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IF-NWPL_ROCKY_M</v>
          </cell>
          <cell r="H8860">
            <v>37438</v>
          </cell>
          <cell r="I8860">
            <v>531842</v>
          </cell>
          <cell r="J8860">
            <v>-53184</v>
          </cell>
        </row>
        <row r="8861">
          <cell r="A8861">
            <v>36641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IF-NWPL_ROCKY_M</v>
          </cell>
          <cell r="H8861">
            <v>37469</v>
          </cell>
          <cell r="I8861">
            <v>528622</v>
          </cell>
          <cell r="J8861">
            <v>0</v>
          </cell>
        </row>
        <row r="8862">
          <cell r="A8862">
            <v>36641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IF-NWPL_ROCKY_M</v>
          </cell>
          <cell r="H8862">
            <v>37500</v>
          </cell>
          <cell r="I8862">
            <v>508469</v>
          </cell>
          <cell r="J8862">
            <v>-50847</v>
          </cell>
        </row>
        <row r="8863">
          <cell r="A8863">
            <v>36641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IF-NWPL_ROCKY_M</v>
          </cell>
          <cell r="H8863">
            <v>37530</v>
          </cell>
          <cell r="I8863">
            <v>522338</v>
          </cell>
          <cell r="J8863">
            <v>0</v>
          </cell>
        </row>
        <row r="8864">
          <cell r="A8864">
            <v>36641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IF-NWPL_ROCKY_M</v>
          </cell>
          <cell r="H8864">
            <v>37561</v>
          </cell>
          <cell r="I8864">
            <v>376825</v>
          </cell>
          <cell r="J8864">
            <v>-37682</v>
          </cell>
        </row>
        <row r="8865">
          <cell r="A8865">
            <v>36641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IF-NWPL_ROCKY_M</v>
          </cell>
          <cell r="H8865">
            <v>37591</v>
          </cell>
          <cell r="I8865">
            <v>387106</v>
          </cell>
          <cell r="J8865">
            <v>-38711</v>
          </cell>
        </row>
        <row r="8866">
          <cell r="A8866">
            <v>36641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IF-NWPL_ROCKY_M</v>
          </cell>
          <cell r="H8866">
            <v>37622</v>
          </cell>
          <cell r="I8866">
            <v>384760</v>
          </cell>
          <cell r="J8866">
            <v>-38476</v>
          </cell>
        </row>
        <row r="8867">
          <cell r="A8867">
            <v>36641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IF-NWPL_ROCKY_M</v>
          </cell>
          <cell r="H8867">
            <v>37653</v>
          </cell>
          <cell r="I8867">
            <v>345414</v>
          </cell>
          <cell r="J8867">
            <v>-34541</v>
          </cell>
        </row>
        <row r="8868">
          <cell r="A8868">
            <v>36641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IF-NWPL_ROCKY_M</v>
          </cell>
          <cell r="H8868">
            <v>37681</v>
          </cell>
          <cell r="I8868">
            <v>380322</v>
          </cell>
          <cell r="J8868">
            <v>-38032</v>
          </cell>
        </row>
        <row r="8869">
          <cell r="A8869">
            <v>36641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IF-NWPL_ROCKY_M</v>
          </cell>
          <cell r="H8869">
            <v>37712</v>
          </cell>
          <cell r="I8869">
            <v>365824</v>
          </cell>
          <cell r="J8869">
            <v>-36582</v>
          </cell>
        </row>
        <row r="8870">
          <cell r="A8870">
            <v>36641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IF-NWPL_ROCKY_M</v>
          </cell>
          <cell r="H8870">
            <v>37742</v>
          </cell>
          <cell r="I8870">
            <v>375815</v>
          </cell>
          <cell r="J8870">
            <v>-37581</v>
          </cell>
        </row>
        <row r="8871">
          <cell r="A8871">
            <v>36641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IF-NWPL_ROCKY_M</v>
          </cell>
          <cell r="H8871">
            <v>37773</v>
          </cell>
          <cell r="I8871">
            <v>361500</v>
          </cell>
          <cell r="J8871">
            <v>-36150</v>
          </cell>
        </row>
        <row r="8872">
          <cell r="A8872">
            <v>36641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IF-NWPL_ROCKY_M</v>
          </cell>
          <cell r="H8872">
            <v>37803</v>
          </cell>
          <cell r="I8872">
            <v>371370</v>
          </cell>
          <cell r="J8872">
            <v>-37137</v>
          </cell>
        </row>
        <row r="8873">
          <cell r="A8873">
            <v>36641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IF-NWPL_ROCKY_M</v>
          </cell>
          <cell r="H8873">
            <v>37834</v>
          </cell>
          <cell r="I8873">
            <v>369130</v>
          </cell>
          <cell r="J8873">
            <v>-36913</v>
          </cell>
        </row>
        <row r="8874">
          <cell r="A8874">
            <v>36641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IF-NWPL_ROCKY_M</v>
          </cell>
          <cell r="H8874">
            <v>37865</v>
          </cell>
          <cell r="I8874">
            <v>355066</v>
          </cell>
          <cell r="J8874">
            <v>-35507</v>
          </cell>
        </row>
        <row r="8875">
          <cell r="A8875">
            <v>36641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IF-NWPL_ROCKY_M</v>
          </cell>
          <cell r="H8875">
            <v>37895</v>
          </cell>
          <cell r="I8875">
            <v>364759</v>
          </cell>
          <cell r="J8875">
            <v>-36476</v>
          </cell>
        </row>
        <row r="8876">
          <cell r="A8876">
            <v>36641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IF-TETCO/M3</v>
          </cell>
          <cell r="H8876">
            <v>36647</v>
          </cell>
          <cell r="I8876">
            <v>0</v>
          </cell>
          <cell r="J8876">
            <v>0</v>
          </cell>
        </row>
        <row r="8877">
          <cell r="A8877">
            <v>36641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IF-TETCO/M3</v>
          </cell>
          <cell r="H8877">
            <v>36678</v>
          </cell>
          <cell r="I8877">
            <v>0</v>
          </cell>
          <cell r="J8877">
            <v>0</v>
          </cell>
        </row>
        <row r="8878">
          <cell r="A8878">
            <v>36641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IF-TETCO/M3</v>
          </cell>
          <cell r="H8878">
            <v>36708</v>
          </cell>
          <cell r="I8878">
            <v>0</v>
          </cell>
          <cell r="J8878">
            <v>0</v>
          </cell>
        </row>
        <row r="8879">
          <cell r="A8879">
            <v>36641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IF-TETCO/M3</v>
          </cell>
          <cell r="H8879">
            <v>36739</v>
          </cell>
          <cell r="I8879">
            <v>0</v>
          </cell>
          <cell r="J8879">
            <v>0</v>
          </cell>
        </row>
        <row r="8880">
          <cell r="A8880">
            <v>36641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IF-TETCO/M3</v>
          </cell>
          <cell r="H8880">
            <v>36770</v>
          </cell>
          <cell r="I8880">
            <v>0</v>
          </cell>
          <cell r="J8880">
            <v>0</v>
          </cell>
        </row>
        <row r="8881">
          <cell r="A8881">
            <v>36641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IF-TETCO/M3</v>
          </cell>
          <cell r="H8881">
            <v>36800</v>
          </cell>
          <cell r="I8881">
            <v>0</v>
          </cell>
          <cell r="J8881">
            <v>0</v>
          </cell>
        </row>
        <row r="8882">
          <cell r="A8882">
            <v>36641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IF-TETCO/M3</v>
          </cell>
          <cell r="H8882">
            <v>36831</v>
          </cell>
          <cell r="I8882">
            <v>0</v>
          </cell>
          <cell r="J8882">
            <v>0</v>
          </cell>
        </row>
        <row r="8883">
          <cell r="A8883">
            <v>36641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IF-TETCO/M3</v>
          </cell>
          <cell r="H8883">
            <v>36861</v>
          </cell>
          <cell r="I8883">
            <v>0</v>
          </cell>
          <cell r="J8883">
            <v>0</v>
          </cell>
        </row>
        <row r="8884">
          <cell r="A8884">
            <v>36641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IF-TETCO/M3</v>
          </cell>
          <cell r="H8884">
            <v>36892</v>
          </cell>
          <cell r="I8884">
            <v>0</v>
          </cell>
          <cell r="J8884">
            <v>0</v>
          </cell>
        </row>
        <row r="8885">
          <cell r="A8885">
            <v>36641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IF-TETCO/M3</v>
          </cell>
          <cell r="H8885">
            <v>36923</v>
          </cell>
          <cell r="I8885">
            <v>0</v>
          </cell>
          <cell r="J8885">
            <v>0</v>
          </cell>
        </row>
        <row r="8886">
          <cell r="A8886">
            <v>36641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IF-TETCO/M3</v>
          </cell>
          <cell r="H8886">
            <v>36951</v>
          </cell>
          <cell r="I8886">
            <v>0</v>
          </cell>
          <cell r="J8886">
            <v>0</v>
          </cell>
        </row>
        <row r="8887">
          <cell r="A8887">
            <v>36641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IF-TETCO/M3</v>
          </cell>
          <cell r="H8887">
            <v>36982</v>
          </cell>
          <cell r="I8887">
            <v>0</v>
          </cell>
          <cell r="J8887">
            <v>0</v>
          </cell>
        </row>
        <row r="8888">
          <cell r="A8888">
            <v>36641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IF-TETCO/M3</v>
          </cell>
          <cell r="H8888">
            <v>37012</v>
          </cell>
          <cell r="I8888">
            <v>0</v>
          </cell>
          <cell r="J8888">
            <v>0</v>
          </cell>
        </row>
        <row r="8889">
          <cell r="A8889">
            <v>36641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IF-TETCO/M3</v>
          </cell>
          <cell r="H8889">
            <v>37043</v>
          </cell>
          <cell r="I8889">
            <v>0</v>
          </cell>
          <cell r="J8889">
            <v>0</v>
          </cell>
        </row>
        <row r="8890">
          <cell r="A8890">
            <v>36641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IF-TETCO/M3</v>
          </cell>
          <cell r="H8890">
            <v>37073</v>
          </cell>
          <cell r="I8890">
            <v>0</v>
          </cell>
          <cell r="J8890">
            <v>0</v>
          </cell>
        </row>
        <row r="8891">
          <cell r="A8891">
            <v>36641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IF-TETCO/M3</v>
          </cell>
          <cell r="H8891">
            <v>37104</v>
          </cell>
          <cell r="I8891">
            <v>0</v>
          </cell>
          <cell r="J8891">
            <v>0</v>
          </cell>
        </row>
        <row r="8892">
          <cell r="A8892">
            <v>36641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IF-TETCO/M3</v>
          </cell>
          <cell r="H8892">
            <v>37135</v>
          </cell>
          <cell r="I8892">
            <v>0</v>
          </cell>
          <cell r="J8892">
            <v>0</v>
          </cell>
        </row>
        <row r="8893">
          <cell r="A8893">
            <v>36641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IF-TETCO/M3</v>
          </cell>
          <cell r="H8893">
            <v>37165</v>
          </cell>
          <cell r="I8893">
            <v>0</v>
          </cell>
          <cell r="J8893">
            <v>0</v>
          </cell>
        </row>
        <row r="8894">
          <cell r="A8894">
            <v>36641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IF-TETCO/M3</v>
          </cell>
          <cell r="H8894">
            <v>37196</v>
          </cell>
          <cell r="I8894">
            <v>0</v>
          </cell>
          <cell r="J8894">
            <v>0</v>
          </cell>
        </row>
        <row r="8895">
          <cell r="A8895">
            <v>36641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IF-TETCO/M3</v>
          </cell>
          <cell r="H8895">
            <v>37226</v>
          </cell>
          <cell r="I8895">
            <v>0</v>
          </cell>
          <cell r="J8895">
            <v>0</v>
          </cell>
        </row>
        <row r="8896">
          <cell r="A8896">
            <v>36641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IF-TETCO/M3</v>
          </cell>
          <cell r="H8896">
            <v>37257</v>
          </cell>
          <cell r="I8896">
            <v>0</v>
          </cell>
          <cell r="J8896">
            <v>0</v>
          </cell>
        </row>
        <row r="8897">
          <cell r="A8897">
            <v>36641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IF-TETCO/M3</v>
          </cell>
          <cell r="H8897">
            <v>37288</v>
          </cell>
          <cell r="I8897">
            <v>0</v>
          </cell>
          <cell r="J8897">
            <v>0</v>
          </cell>
        </row>
        <row r="8898">
          <cell r="A8898">
            <v>36641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IF-TETCO/M3</v>
          </cell>
          <cell r="H8898">
            <v>37316</v>
          </cell>
          <cell r="I8898">
            <v>0</v>
          </cell>
          <cell r="J8898">
            <v>0</v>
          </cell>
        </row>
        <row r="8899">
          <cell r="A8899">
            <v>36641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IF-TETCO/M3</v>
          </cell>
          <cell r="H8899">
            <v>37347</v>
          </cell>
          <cell r="I8899">
            <v>0</v>
          </cell>
          <cell r="J8899">
            <v>0</v>
          </cell>
        </row>
        <row r="8900">
          <cell r="A8900">
            <v>36641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IF-TETCO/M3</v>
          </cell>
          <cell r="H8900">
            <v>37377</v>
          </cell>
          <cell r="I8900">
            <v>0</v>
          </cell>
          <cell r="J8900">
            <v>0</v>
          </cell>
        </row>
        <row r="8901">
          <cell r="A8901">
            <v>36641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IF-TETCO/M3</v>
          </cell>
          <cell r="H8901">
            <v>37408</v>
          </cell>
          <cell r="I8901">
            <v>0</v>
          </cell>
          <cell r="J8901">
            <v>0</v>
          </cell>
        </row>
        <row r="8902">
          <cell r="A8902">
            <v>36641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IF-TETCO/M3</v>
          </cell>
          <cell r="H8902">
            <v>37438</v>
          </cell>
          <cell r="I8902">
            <v>0</v>
          </cell>
          <cell r="J8902">
            <v>0</v>
          </cell>
        </row>
        <row r="8903">
          <cell r="A8903">
            <v>36641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IF-TETCO/M3</v>
          </cell>
          <cell r="H8903">
            <v>37469</v>
          </cell>
          <cell r="I8903">
            <v>0</v>
          </cell>
          <cell r="J8903">
            <v>0</v>
          </cell>
        </row>
        <row r="8904">
          <cell r="A8904">
            <v>36641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IF-TETCO/M3</v>
          </cell>
          <cell r="H8904">
            <v>37500</v>
          </cell>
          <cell r="I8904">
            <v>0</v>
          </cell>
          <cell r="J8904">
            <v>0</v>
          </cell>
        </row>
        <row r="8905">
          <cell r="A8905">
            <v>36641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IF-TETCO/M3</v>
          </cell>
          <cell r="H8905">
            <v>37530</v>
          </cell>
          <cell r="I8905">
            <v>0</v>
          </cell>
          <cell r="J8905">
            <v>0</v>
          </cell>
        </row>
        <row r="8906">
          <cell r="A8906">
            <v>36641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IF-TETCO/M3</v>
          </cell>
          <cell r="H8906">
            <v>37561</v>
          </cell>
          <cell r="I8906">
            <v>0</v>
          </cell>
          <cell r="J8906">
            <v>0</v>
          </cell>
        </row>
        <row r="8907">
          <cell r="A8907">
            <v>36641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IF-TETCO/M3</v>
          </cell>
          <cell r="H8907">
            <v>37591</v>
          </cell>
          <cell r="I8907">
            <v>0</v>
          </cell>
          <cell r="J8907">
            <v>0</v>
          </cell>
        </row>
        <row r="8908">
          <cell r="A8908">
            <v>36641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IF-TETCO/M3</v>
          </cell>
          <cell r="H8908">
            <v>37622</v>
          </cell>
          <cell r="I8908">
            <v>0</v>
          </cell>
          <cell r="J8908">
            <v>0</v>
          </cell>
        </row>
        <row r="8909">
          <cell r="A8909">
            <v>36641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IF-TETCO/M3</v>
          </cell>
          <cell r="H8909">
            <v>37653</v>
          </cell>
          <cell r="I8909">
            <v>0</v>
          </cell>
          <cell r="J8909">
            <v>0</v>
          </cell>
        </row>
        <row r="8910">
          <cell r="A8910">
            <v>36641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IF-TETCO/M3</v>
          </cell>
          <cell r="H8910">
            <v>37681</v>
          </cell>
          <cell r="I8910">
            <v>0</v>
          </cell>
          <cell r="J8910">
            <v>0</v>
          </cell>
        </row>
        <row r="8911">
          <cell r="A8911">
            <v>36641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IF-TETCO/M3</v>
          </cell>
          <cell r="H8911">
            <v>37712</v>
          </cell>
          <cell r="I8911">
            <v>0</v>
          </cell>
          <cell r="J8911">
            <v>0</v>
          </cell>
        </row>
        <row r="8912">
          <cell r="A8912">
            <v>36641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IF-TETCO/M3</v>
          </cell>
          <cell r="H8912">
            <v>37742</v>
          </cell>
          <cell r="I8912">
            <v>0</v>
          </cell>
          <cell r="J8912">
            <v>0</v>
          </cell>
        </row>
        <row r="8913">
          <cell r="A8913">
            <v>36641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IF-TETCO/M3</v>
          </cell>
          <cell r="H8913">
            <v>37773</v>
          </cell>
          <cell r="I8913">
            <v>0</v>
          </cell>
          <cell r="J8913">
            <v>0</v>
          </cell>
        </row>
        <row r="8914">
          <cell r="A8914">
            <v>36641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IF-TETCO/M3</v>
          </cell>
          <cell r="H8914">
            <v>37803</v>
          </cell>
          <cell r="I8914">
            <v>0</v>
          </cell>
          <cell r="J8914">
            <v>0</v>
          </cell>
        </row>
        <row r="8915">
          <cell r="A8915">
            <v>36641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IF-TETCO/M3</v>
          </cell>
          <cell r="H8915">
            <v>37834</v>
          </cell>
          <cell r="I8915">
            <v>0</v>
          </cell>
          <cell r="J8915">
            <v>0</v>
          </cell>
        </row>
        <row r="8916">
          <cell r="A8916">
            <v>36641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IF-TETCO/M3</v>
          </cell>
          <cell r="H8916">
            <v>37865</v>
          </cell>
          <cell r="I8916">
            <v>0</v>
          </cell>
          <cell r="J8916">
            <v>0</v>
          </cell>
        </row>
        <row r="8917">
          <cell r="A8917">
            <v>36641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IF-TETCO/M3</v>
          </cell>
          <cell r="H8917">
            <v>37895</v>
          </cell>
          <cell r="I8917">
            <v>0</v>
          </cell>
          <cell r="J8917">
            <v>0</v>
          </cell>
        </row>
        <row r="8918">
          <cell r="A8918">
            <v>36641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IF-TETCO/M3</v>
          </cell>
          <cell r="H8918">
            <v>37926</v>
          </cell>
          <cell r="I8918">
            <v>0</v>
          </cell>
          <cell r="J8918">
            <v>0</v>
          </cell>
        </row>
        <row r="8919">
          <cell r="A8919">
            <v>36641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IF-TETCO/M3</v>
          </cell>
          <cell r="H8919">
            <v>37956</v>
          </cell>
          <cell r="I8919">
            <v>0</v>
          </cell>
          <cell r="J8919">
            <v>0</v>
          </cell>
        </row>
        <row r="8920">
          <cell r="A8920">
            <v>36641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IF-TETCO/M3</v>
          </cell>
          <cell r="H8920">
            <v>37987</v>
          </cell>
          <cell r="I8920">
            <v>0</v>
          </cell>
          <cell r="J8920">
            <v>0</v>
          </cell>
        </row>
        <row r="8921">
          <cell r="A8921">
            <v>36641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IF-TETCO/M3</v>
          </cell>
          <cell r="H8921">
            <v>38018</v>
          </cell>
          <cell r="I8921">
            <v>0</v>
          </cell>
          <cell r="J8921">
            <v>0</v>
          </cell>
        </row>
        <row r="8922">
          <cell r="A8922">
            <v>36641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IF-TETCO/M3</v>
          </cell>
          <cell r="H8922">
            <v>38047</v>
          </cell>
          <cell r="I8922">
            <v>0</v>
          </cell>
          <cell r="J8922">
            <v>0</v>
          </cell>
        </row>
        <row r="8923">
          <cell r="A8923">
            <v>36641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IF-TETCO/M3</v>
          </cell>
          <cell r="H8923">
            <v>38078</v>
          </cell>
          <cell r="I8923">
            <v>0</v>
          </cell>
          <cell r="J8923">
            <v>0</v>
          </cell>
        </row>
        <row r="8924">
          <cell r="A8924">
            <v>36641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IF-TETCO/M3</v>
          </cell>
          <cell r="H8924">
            <v>38108</v>
          </cell>
          <cell r="I8924">
            <v>0</v>
          </cell>
          <cell r="J8924">
            <v>0</v>
          </cell>
        </row>
        <row r="8925">
          <cell r="A8925">
            <v>36641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IF-TETCO/M3</v>
          </cell>
          <cell r="H8925">
            <v>38139</v>
          </cell>
          <cell r="I8925">
            <v>0</v>
          </cell>
          <cell r="J8925">
            <v>0</v>
          </cell>
        </row>
        <row r="8926">
          <cell r="A8926">
            <v>36641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IF-TETCO/M3</v>
          </cell>
          <cell r="H8926">
            <v>38169</v>
          </cell>
          <cell r="I8926">
            <v>0</v>
          </cell>
          <cell r="J8926">
            <v>0</v>
          </cell>
        </row>
        <row r="8927">
          <cell r="A8927">
            <v>36641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IF-TETCO/M3</v>
          </cell>
          <cell r="H8927">
            <v>38200</v>
          </cell>
          <cell r="I8927">
            <v>0</v>
          </cell>
          <cell r="J8927">
            <v>0</v>
          </cell>
        </row>
        <row r="8928">
          <cell r="A8928">
            <v>36641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IF-TETCO/M3</v>
          </cell>
          <cell r="H8928">
            <v>38231</v>
          </cell>
          <cell r="I8928">
            <v>0</v>
          </cell>
          <cell r="J8928">
            <v>0</v>
          </cell>
        </row>
        <row r="8929">
          <cell r="A8929">
            <v>36641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IF-TETCO/M3</v>
          </cell>
          <cell r="H8929">
            <v>38261</v>
          </cell>
          <cell r="I8929">
            <v>0</v>
          </cell>
          <cell r="J8929">
            <v>0</v>
          </cell>
        </row>
        <row r="8930">
          <cell r="A8930">
            <v>36641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IF-TETCO/M3</v>
          </cell>
          <cell r="H8930">
            <v>38292</v>
          </cell>
          <cell r="I8930">
            <v>0</v>
          </cell>
          <cell r="J8930">
            <v>0</v>
          </cell>
        </row>
        <row r="8931">
          <cell r="A8931">
            <v>36641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IF-TETCO/M3</v>
          </cell>
          <cell r="H8931">
            <v>38322</v>
          </cell>
          <cell r="I8931">
            <v>0</v>
          </cell>
          <cell r="J8931">
            <v>0</v>
          </cell>
        </row>
        <row r="8932">
          <cell r="A8932">
            <v>36641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IF-TETCO/M3</v>
          </cell>
          <cell r="H8932">
            <v>38353</v>
          </cell>
          <cell r="I8932">
            <v>0</v>
          </cell>
          <cell r="J8932">
            <v>0</v>
          </cell>
        </row>
        <row r="8933">
          <cell r="A8933">
            <v>36641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IF-TETCO/M3</v>
          </cell>
          <cell r="H8933">
            <v>38384</v>
          </cell>
          <cell r="I8933">
            <v>0</v>
          </cell>
          <cell r="J8933">
            <v>0</v>
          </cell>
        </row>
        <row r="8934">
          <cell r="A8934">
            <v>36641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IF-TETCO/M3</v>
          </cell>
          <cell r="H8934">
            <v>38412</v>
          </cell>
          <cell r="I8934">
            <v>0</v>
          </cell>
          <cell r="J8934">
            <v>0</v>
          </cell>
        </row>
        <row r="8935">
          <cell r="A8935">
            <v>36641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IF-TETCO/M3</v>
          </cell>
          <cell r="H8935">
            <v>38443</v>
          </cell>
          <cell r="I8935">
            <v>0</v>
          </cell>
          <cell r="J8935">
            <v>0</v>
          </cell>
        </row>
        <row r="8936">
          <cell r="A8936">
            <v>36641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IF-TETCO/M3</v>
          </cell>
          <cell r="H8936">
            <v>38473</v>
          </cell>
          <cell r="I8936">
            <v>0</v>
          </cell>
          <cell r="J8936">
            <v>0</v>
          </cell>
        </row>
        <row r="8937">
          <cell r="A8937">
            <v>36641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IF-TETCO/M3</v>
          </cell>
          <cell r="H8937">
            <v>38504</v>
          </cell>
          <cell r="I8937">
            <v>0</v>
          </cell>
          <cell r="J8937">
            <v>0</v>
          </cell>
        </row>
        <row r="8938">
          <cell r="A8938">
            <v>36641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IF-TETCO/M3</v>
          </cell>
          <cell r="H8938">
            <v>38534</v>
          </cell>
          <cell r="I8938">
            <v>0</v>
          </cell>
          <cell r="J8938">
            <v>0</v>
          </cell>
        </row>
        <row r="8939">
          <cell r="A8939">
            <v>36641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IF-TETCO/M3</v>
          </cell>
          <cell r="H8939">
            <v>38565</v>
          </cell>
          <cell r="I8939">
            <v>0</v>
          </cell>
          <cell r="J8939">
            <v>0</v>
          </cell>
        </row>
        <row r="8940">
          <cell r="A8940">
            <v>36641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IF-TETCO/M3</v>
          </cell>
          <cell r="H8940">
            <v>38596</v>
          </cell>
          <cell r="I8940">
            <v>0</v>
          </cell>
          <cell r="J8940">
            <v>0</v>
          </cell>
        </row>
        <row r="8941">
          <cell r="A8941">
            <v>36641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IF-TETCO/M3</v>
          </cell>
          <cell r="H8941">
            <v>38626</v>
          </cell>
          <cell r="I8941">
            <v>0</v>
          </cell>
          <cell r="J8941">
            <v>0</v>
          </cell>
        </row>
        <row r="8942">
          <cell r="A8942">
            <v>36641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IF-TETCO/M3</v>
          </cell>
          <cell r="H8942">
            <v>38657</v>
          </cell>
          <cell r="I8942">
            <v>0</v>
          </cell>
          <cell r="J8942">
            <v>0</v>
          </cell>
        </row>
        <row r="8943">
          <cell r="A8943">
            <v>36641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IF-TETCO/M3</v>
          </cell>
          <cell r="H8943">
            <v>38687</v>
          </cell>
          <cell r="I8943">
            <v>0</v>
          </cell>
          <cell r="J8943">
            <v>0</v>
          </cell>
        </row>
        <row r="8944">
          <cell r="A8944">
            <v>36641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IF-TETCO/M3</v>
          </cell>
          <cell r="H8944">
            <v>38718</v>
          </cell>
          <cell r="I8944">
            <v>0</v>
          </cell>
          <cell r="J8944">
            <v>0</v>
          </cell>
        </row>
        <row r="8945">
          <cell r="A8945">
            <v>36641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IF-TETCO/M3</v>
          </cell>
          <cell r="H8945">
            <v>38749</v>
          </cell>
          <cell r="I8945">
            <v>0</v>
          </cell>
          <cell r="J8945">
            <v>0</v>
          </cell>
        </row>
        <row r="8946">
          <cell r="A8946">
            <v>36641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IF-TETCO/M3</v>
          </cell>
          <cell r="H8946">
            <v>38777</v>
          </cell>
          <cell r="I8946">
            <v>0</v>
          </cell>
          <cell r="J8946">
            <v>0</v>
          </cell>
        </row>
        <row r="8947">
          <cell r="A8947">
            <v>36641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IF-TETCO/M3</v>
          </cell>
          <cell r="H8947">
            <v>38808</v>
          </cell>
          <cell r="I8947">
            <v>0</v>
          </cell>
          <cell r="J8947">
            <v>0</v>
          </cell>
        </row>
        <row r="8948">
          <cell r="A8948">
            <v>36641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IF-TETCO/M3</v>
          </cell>
          <cell r="H8948">
            <v>38838</v>
          </cell>
          <cell r="I8948">
            <v>0</v>
          </cell>
          <cell r="J8948">
            <v>0</v>
          </cell>
        </row>
        <row r="8949">
          <cell r="A8949">
            <v>36641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IF-TETCO/M3</v>
          </cell>
          <cell r="H8949">
            <v>38869</v>
          </cell>
          <cell r="I8949">
            <v>0</v>
          </cell>
          <cell r="J8949">
            <v>0</v>
          </cell>
        </row>
        <row r="8950">
          <cell r="A8950">
            <v>36641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IF-TETCO/M3</v>
          </cell>
          <cell r="H8950">
            <v>38899</v>
          </cell>
          <cell r="I8950">
            <v>0</v>
          </cell>
          <cell r="J8950">
            <v>0</v>
          </cell>
        </row>
        <row r="8951">
          <cell r="A8951">
            <v>36641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IF-TETCO/M3</v>
          </cell>
          <cell r="H8951">
            <v>38930</v>
          </cell>
          <cell r="I8951">
            <v>0</v>
          </cell>
          <cell r="J8951">
            <v>0</v>
          </cell>
        </row>
        <row r="8952">
          <cell r="A8952">
            <v>36641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IF-TETCO/M3</v>
          </cell>
          <cell r="H8952">
            <v>38961</v>
          </cell>
          <cell r="I8952">
            <v>0</v>
          </cell>
          <cell r="J8952">
            <v>0</v>
          </cell>
        </row>
        <row r="8953">
          <cell r="A8953">
            <v>36641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IF-TETCO/M3</v>
          </cell>
          <cell r="H8953">
            <v>38991</v>
          </cell>
          <cell r="I8953">
            <v>0</v>
          </cell>
          <cell r="J8953">
            <v>0</v>
          </cell>
        </row>
        <row r="8954">
          <cell r="A8954">
            <v>36641</v>
          </cell>
          <cell r="B8954" t="str">
            <v>FT-CANADA</v>
          </cell>
          <cell r="C8954" t="str">
            <v>NG-NYMEX</v>
          </cell>
          <cell r="D8954" t="str">
            <v>FT-CAND-EGSC-BAS</v>
          </cell>
          <cell r="E8954" t="str">
            <v>D</v>
          </cell>
          <cell r="G8954" t="str">
            <v>IF-TETCO/M3</v>
          </cell>
          <cell r="H8954">
            <v>39022</v>
          </cell>
          <cell r="I8954">
            <v>0</v>
          </cell>
          <cell r="J8954">
            <v>0</v>
          </cell>
        </row>
        <row r="8955">
          <cell r="A8955">
            <v>36641</v>
          </cell>
          <cell r="B8955" t="str">
            <v>FT-CANADA</v>
          </cell>
          <cell r="C8955" t="str">
            <v>NG-NYMEX</v>
          </cell>
          <cell r="D8955" t="str">
            <v>FT-CAND-EGSC-BAS</v>
          </cell>
          <cell r="E8955" t="str">
            <v>D</v>
          </cell>
          <cell r="G8955" t="str">
            <v>IF-TETCO/M3</v>
          </cell>
          <cell r="H8955">
            <v>39052</v>
          </cell>
          <cell r="I8955">
            <v>0</v>
          </cell>
          <cell r="J8955">
            <v>0</v>
          </cell>
        </row>
        <row r="8956">
          <cell r="A8956">
            <v>36641</v>
          </cell>
          <cell r="B8956" t="str">
            <v>FT-CANADA</v>
          </cell>
          <cell r="C8956" t="str">
            <v>NG-NYMEX</v>
          </cell>
          <cell r="D8956" t="str">
            <v>FT-CAND-EGSC-BAS</v>
          </cell>
          <cell r="E8956" t="str">
            <v>D</v>
          </cell>
          <cell r="G8956" t="str">
            <v>IF-TETCO/M3</v>
          </cell>
          <cell r="H8956">
            <v>39083</v>
          </cell>
          <cell r="I8956">
            <v>0</v>
          </cell>
          <cell r="J8956">
            <v>0</v>
          </cell>
        </row>
        <row r="8957">
          <cell r="A8957">
            <v>36641</v>
          </cell>
          <cell r="B8957" t="str">
            <v>FT-CANADA</v>
          </cell>
          <cell r="C8957" t="str">
            <v>NG-NYMEX</v>
          </cell>
          <cell r="D8957" t="str">
            <v>FT-CAND-EGSC-BAS</v>
          </cell>
          <cell r="E8957" t="str">
            <v>D</v>
          </cell>
          <cell r="G8957" t="str">
            <v>IF-TETCO/M3</v>
          </cell>
          <cell r="H8957">
            <v>39114</v>
          </cell>
          <cell r="I8957">
            <v>0</v>
          </cell>
          <cell r="J8957">
            <v>0</v>
          </cell>
        </row>
        <row r="8958">
          <cell r="A8958">
            <v>36641</v>
          </cell>
          <cell r="B8958" t="str">
            <v>FT-CANADA</v>
          </cell>
          <cell r="C8958" t="str">
            <v>NG-NYMEX</v>
          </cell>
          <cell r="D8958" t="str">
            <v>FT-CAND-EGSC-BAS</v>
          </cell>
          <cell r="E8958" t="str">
            <v>D</v>
          </cell>
          <cell r="G8958" t="str">
            <v>IF-TETCO/M3</v>
          </cell>
          <cell r="H8958">
            <v>39142</v>
          </cell>
          <cell r="I8958">
            <v>0</v>
          </cell>
          <cell r="J8958">
            <v>0</v>
          </cell>
        </row>
        <row r="8959">
          <cell r="A8959">
            <v>36641</v>
          </cell>
          <cell r="B8959" t="str">
            <v>FT-CANADA</v>
          </cell>
          <cell r="C8959" t="str">
            <v>NG-NYMEX</v>
          </cell>
          <cell r="D8959" t="str">
            <v>FT-CAND-EGSC-BAS</v>
          </cell>
          <cell r="E8959" t="str">
            <v>D</v>
          </cell>
          <cell r="G8959" t="str">
            <v>IF-TRANSCO/Z3</v>
          </cell>
          <cell r="H8959">
            <v>36647</v>
          </cell>
          <cell r="I8959">
            <v>0</v>
          </cell>
          <cell r="J8959">
            <v>0</v>
          </cell>
        </row>
        <row r="8960">
          <cell r="A8960">
            <v>36641</v>
          </cell>
          <cell r="B8960" t="str">
            <v>FT-CANADA</v>
          </cell>
          <cell r="C8960" t="str">
            <v>NG-NYMEX</v>
          </cell>
          <cell r="D8960" t="str">
            <v>FT-CAND-EGSC-BAS</v>
          </cell>
          <cell r="E8960" t="str">
            <v>D</v>
          </cell>
          <cell r="G8960" t="str">
            <v>IF-TRANSCO/Z3</v>
          </cell>
          <cell r="H8960">
            <v>36678</v>
          </cell>
          <cell r="I8960">
            <v>0</v>
          </cell>
          <cell r="J8960">
            <v>0</v>
          </cell>
        </row>
        <row r="8961">
          <cell r="A8961">
            <v>36641</v>
          </cell>
          <cell r="B8961" t="str">
            <v>FT-CANADA</v>
          </cell>
          <cell r="C8961" t="str">
            <v>NG-NYMEX</v>
          </cell>
          <cell r="D8961" t="str">
            <v>FT-CAND-EGSC-BAS</v>
          </cell>
          <cell r="E8961" t="str">
            <v>D</v>
          </cell>
          <cell r="G8961" t="str">
            <v>IF-TRANSCO/Z3</v>
          </cell>
          <cell r="H8961">
            <v>36708</v>
          </cell>
          <cell r="I8961">
            <v>0</v>
          </cell>
          <cell r="J8961">
            <v>0</v>
          </cell>
        </row>
        <row r="8962">
          <cell r="A8962">
            <v>36641</v>
          </cell>
          <cell r="B8962" t="str">
            <v>FT-CANADA</v>
          </cell>
          <cell r="C8962" t="str">
            <v>NG-NYMEX</v>
          </cell>
          <cell r="D8962" t="str">
            <v>FT-CAND-EGSC-BAS</v>
          </cell>
          <cell r="E8962" t="str">
            <v>D</v>
          </cell>
          <cell r="G8962" t="str">
            <v>IF-TRANSCO/Z3</v>
          </cell>
          <cell r="H8962">
            <v>36739</v>
          </cell>
          <cell r="I8962">
            <v>0</v>
          </cell>
          <cell r="J8962">
            <v>0</v>
          </cell>
        </row>
        <row r="8963">
          <cell r="A8963">
            <v>36641</v>
          </cell>
          <cell r="B8963" t="str">
            <v>FT-CANADA</v>
          </cell>
          <cell r="C8963" t="str">
            <v>NG-NYMEX</v>
          </cell>
          <cell r="D8963" t="str">
            <v>FT-CAND-EGSC-BAS</v>
          </cell>
          <cell r="E8963" t="str">
            <v>D</v>
          </cell>
          <cell r="G8963" t="str">
            <v>IF-TRANSCO/Z3</v>
          </cell>
          <cell r="H8963">
            <v>36770</v>
          </cell>
          <cell r="I8963">
            <v>0</v>
          </cell>
          <cell r="J8963">
            <v>0</v>
          </cell>
        </row>
        <row r="8964">
          <cell r="A8964">
            <v>36641</v>
          </cell>
          <cell r="B8964" t="str">
            <v>FT-CANADA</v>
          </cell>
          <cell r="C8964" t="str">
            <v>NG-NYMEX</v>
          </cell>
          <cell r="D8964" t="str">
            <v>FT-CAND-EGSC-BAS</v>
          </cell>
          <cell r="E8964" t="str">
            <v>D</v>
          </cell>
          <cell r="G8964" t="str">
            <v>IF-TRANSCO/Z3</v>
          </cell>
          <cell r="H8964">
            <v>36800</v>
          </cell>
          <cell r="I8964">
            <v>0</v>
          </cell>
          <cell r="J8964">
            <v>0</v>
          </cell>
        </row>
        <row r="8965">
          <cell r="A8965">
            <v>36641</v>
          </cell>
          <cell r="B8965" t="str">
            <v>FT-CANADA</v>
          </cell>
          <cell r="C8965" t="str">
            <v>NG-NYMEX</v>
          </cell>
          <cell r="D8965" t="str">
            <v>FT-CAND-EGSC-BAS</v>
          </cell>
          <cell r="E8965" t="str">
            <v>D</v>
          </cell>
          <cell r="G8965" t="str">
            <v>IF-TRANSCO/Z3</v>
          </cell>
          <cell r="H8965">
            <v>36831</v>
          </cell>
          <cell r="I8965">
            <v>0</v>
          </cell>
          <cell r="J8965">
            <v>0</v>
          </cell>
        </row>
        <row r="8966">
          <cell r="A8966">
            <v>36641</v>
          </cell>
          <cell r="B8966" t="str">
            <v>FT-CANADA</v>
          </cell>
          <cell r="C8966" t="str">
            <v>NG-NYMEX</v>
          </cell>
          <cell r="D8966" t="str">
            <v>FT-CAND-EGSC-BAS</v>
          </cell>
          <cell r="E8966" t="str">
            <v>D</v>
          </cell>
          <cell r="G8966" t="str">
            <v>IF-TRANSCO/Z3</v>
          </cell>
          <cell r="H8966">
            <v>36861</v>
          </cell>
          <cell r="I8966">
            <v>0</v>
          </cell>
          <cell r="J8966">
            <v>0</v>
          </cell>
        </row>
        <row r="8967">
          <cell r="A8967">
            <v>36641</v>
          </cell>
          <cell r="B8967" t="str">
            <v>FT-CANADA</v>
          </cell>
          <cell r="C8967" t="str">
            <v>NG-NYMEX</v>
          </cell>
          <cell r="D8967" t="str">
            <v>FT-CAND-EGSC-BAS</v>
          </cell>
          <cell r="E8967" t="str">
            <v>D</v>
          </cell>
          <cell r="G8967" t="str">
            <v>IF-TRANSCO/Z3</v>
          </cell>
          <cell r="H8967">
            <v>36892</v>
          </cell>
          <cell r="I8967">
            <v>0</v>
          </cell>
          <cell r="J8967">
            <v>0</v>
          </cell>
        </row>
        <row r="8968">
          <cell r="A8968">
            <v>36641</v>
          </cell>
          <cell r="B8968" t="str">
            <v>FT-CANADA</v>
          </cell>
          <cell r="C8968" t="str">
            <v>NG-NYMEX</v>
          </cell>
          <cell r="D8968" t="str">
            <v>FT-CAND-EGSC-BAS</v>
          </cell>
          <cell r="E8968" t="str">
            <v>D</v>
          </cell>
          <cell r="G8968" t="str">
            <v>IF-TRANSCO/Z3</v>
          </cell>
          <cell r="H8968">
            <v>36923</v>
          </cell>
          <cell r="I8968">
            <v>0</v>
          </cell>
          <cell r="J8968">
            <v>0</v>
          </cell>
        </row>
        <row r="8969">
          <cell r="A8969">
            <v>36641</v>
          </cell>
          <cell r="B8969" t="str">
            <v>FT-CANADA</v>
          </cell>
          <cell r="C8969" t="str">
            <v>NG-NYMEX</v>
          </cell>
          <cell r="D8969" t="str">
            <v>FT-CAND-EGSC-BAS</v>
          </cell>
          <cell r="E8969" t="str">
            <v>D</v>
          </cell>
          <cell r="G8969" t="str">
            <v>IF-TRANSCO/Z3</v>
          </cell>
          <cell r="H8969">
            <v>36951</v>
          </cell>
          <cell r="I8969">
            <v>0</v>
          </cell>
          <cell r="J8969">
            <v>0</v>
          </cell>
        </row>
        <row r="8970">
          <cell r="A8970">
            <v>36641</v>
          </cell>
          <cell r="B8970" t="str">
            <v>FT-CANADA</v>
          </cell>
          <cell r="C8970" t="str">
            <v>NG-NYMEX</v>
          </cell>
          <cell r="D8970" t="str">
            <v>FT-CAND-EGSC-BAS</v>
          </cell>
          <cell r="E8970" t="str">
            <v>D</v>
          </cell>
          <cell r="G8970" t="str">
            <v>IF-TRANSCO/Z3</v>
          </cell>
          <cell r="H8970">
            <v>36982</v>
          </cell>
          <cell r="I8970">
            <v>0</v>
          </cell>
          <cell r="J8970">
            <v>0</v>
          </cell>
        </row>
        <row r="8971">
          <cell r="A8971">
            <v>36641</v>
          </cell>
          <cell r="B8971" t="str">
            <v>FT-CANADA</v>
          </cell>
          <cell r="C8971" t="str">
            <v>NG-NYMEX</v>
          </cell>
          <cell r="D8971" t="str">
            <v>FT-CAND-EGSC-BAS</v>
          </cell>
          <cell r="E8971" t="str">
            <v>D</v>
          </cell>
          <cell r="G8971" t="str">
            <v>IF-TRANSCO/Z3</v>
          </cell>
          <cell r="H8971">
            <v>37012</v>
          </cell>
          <cell r="I8971">
            <v>0</v>
          </cell>
          <cell r="J8971">
            <v>0</v>
          </cell>
        </row>
        <row r="8972">
          <cell r="A8972">
            <v>36641</v>
          </cell>
          <cell r="B8972" t="str">
            <v>FT-CANADA</v>
          </cell>
          <cell r="C8972" t="str">
            <v>NG-NYMEX</v>
          </cell>
          <cell r="D8972" t="str">
            <v>FT-CAND-EGSC-BAS</v>
          </cell>
          <cell r="E8972" t="str">
            <v>D</v>
          </cell>
          <cell r="G8972" t="str">
            <v>IF-TRANSCO/Z3</v>
          </cell>
          <cell r="H8972">
            <v>37043</v>
          </cell>
          <cell r="I8972">
            <v>0</v>
          </cell>
          <cell r="J8972">
            <v>0</v>
          </cell>
        </row>
        <row r="8973">
          <cell r="A8973">
            <v>36641</v>
          </cell>
          <cell r="B8973" t="str">
            <v>FT-CANADA</v>
          </cell>
          <cell r="C8973" t="str">
            <v>NG-NYMEX</v>
          </cell>
          <cell r="D8973" t="str">
            <v>FT-CAND-EGSC-BAS</v>
          </cell>
          <cell r="E8973" t="str">
            <v>D</v>
          </cell>
          <cell r="G8973" t="str">
            <v>IF-TRANSCO/Z3</v>
          </cell>
          <cell r="H8973">
            <v>37073</v>
          </cell>
          <cell r="I8973">
            <v>0</v>
          </cell>
          <cell r="J8973">
            <v>0</v>
          </cell>
        </row>
        <row r="8974">
          <cell r="A8974">
            <v>36641</v>
          </cell>
          <cell r="B8974" t="str">
            <v>FT-CANADA</v>
          </cell>
          <cell r="C8974" t="str">
            <v>NG-NYMEX</v>
          </cell>
          <cell r="D8974" t="str">
            <v>FT-CAND-EGSC-BAS</v>
          </cell>
          <cell r="E8974" t="str">
            <v>D</v>
          </cell>
          <cell r="G8974" t="str">
            <v>IF-TRANSCO/Z3</v>
          </cell>
          <cell r="H8974">
            <v>37104</v>
          </cell>
          <cell r="I8974">
            <v>0</v>
          </cell>
          <cell r="J8974">
            <v>0</v>
          </cell>
        </row>
        <row r="8975">
          <cell r="A8975">
            <v>36641</v>
          </cell>
          <cell r="B8975" t="str">
            <v>FT-CANADA</v>
          </cell>
          <cell r="C8975" t="str">
            <v>NG-NYMEX</v>
          </cell>
          <cell r="D8975" t="str">
            <v>FT-CAND-EGSC-BAS</v>
          </cell>
          <cell r="E8975" t="str">
            <v>D</v>
          </cell>
          <cell r="G8975" t="str">
            <v>IF-TRANSCO/Z3</v>
          </cell>
          <cell r="H8975">
            <v>37135</v>
          </cell>
          <cell r="I8975">
            <v>0</v>
          </cell>
          <cell r="J8975">
            <v>0</v>
          </cell>
        </row>
        <row r="8976">
          <cell r="A8976">
            <v>36641</v>
          </cell>
          <cell r="B8976" t="str">
            <v>FT-CANADA</v>
          </cell>
          <cell r="C8976" t="str">
            <v>NG-NYMEX</v>
          </cell>
          <cell r="D8976" t="str">
            <v>FT-CAND-EGSC-BAS</v>
          </cell>
          <cell r="E8976" t="str">
            <v>D</v>
          </cell>
          <cell r="G8976" t="str">
            <v>IF-TRANSCO/Z3</v>
          </cell>
          <cell r="H8976">
            <v>37165</v>
          </cell>
          <cell r="I8976">
            <v>0</v>
          </cell>
          <cell r="J8976">
            <v>0</v>
          </cell>
        </row>
        <row r="8977">
          <cell r="A8977">
            <v>36641</v>
          </cell>
          <cell r="B8977" t="str">
            <v>FT-CANADA</v>
          </cell>
          <cell r="C8977" t="str">
            <v>NG-NYMEX</v>
          </cell>
          <cell r="D8977" t="str">
            <v>FT-CAND-EGSC-BAS</v>
          </cell>
          <cell r="E8977" t="str">
            <v>D</v>
          </cell>
          <cell r="G8977" t="str">
            <v>IF-TRANSCO/Z3</v>
          </cell>
          <cell r="H8977">
            <v>37196</v>
          </cell>
          <cell r="I8977">
            <v>0</v>
          </cell>
          <cell r="J8977">
            <v>0</v>
          </cell>
        </row>
        <row r="8978">
          <cell r="A8978">
            <v>36641</v>
          </cell>
          <cell r="B8978" t="str">
            <v>FT-CANADA</v>
          </cell>
          <cell r="C8978" t="str">
            <v>NG-NYMEX</v>
          </cell>
          <cell r="D8978" t="str">
            <v>FT-CAND-EGSC-BAS</v>
          </cell>
          <cell r="E8978" t="str">
            <v>D</v>
          </cell>
          <cell r="G8978" t="str">
            <v>IF-TRANSCO/Z3</v>
          </cell>
          <cell r="H8978">
            <v>37226</v>
          </cell>
          <cell r="I8978">
            <v>0</v>
          </cell>
          <cell r="J8978">
            <v>0</v>
          </cell>
        </row>
        <row r="8979">
          <cell r="A8979">
            <v>36641</v>
          </cell>
          <cell r="B8979" t="str">
            <v>FT-CANADA</v>
          </cell>
          <cell r="C8979" t="str">
            <v>NG-NYMEX</v>
          </cell>
          <cell r="D8979" t="str">
            <v>FT-CAND-EGSC-BAS</v>
          </cell>
          <cell r="E8979" t="str">
            <v>D</v>
          </cell>
          <cell r="G8979" t="str">
            <v>IF-TRANSCO/Z3</v>
          </cell>
          <cell r="H8979">
            <v>37257</v>
          </cell>
          <cell r="I8979">
            <v>0</v>
          </cell>
          <cell r="J8979">
            <v>0</v>
          </cell>
        </row>
        <row r="8980">
          <cell r="A8980">
            <v>36641</v>
          </cell>
          <cell r="B8980" t="str">
            <v>FT-CANADA</v>
          </cell>
          <cell r="C8980" t="str">
            <v>NG-NYMEX</v>
          </cell>
          <cell r="D8980" t="str">
            <v>FT-CAND-EGSC-BAS</v>
          </cell>
          <cell r="E8980" t="str">
            <v>D</v>
          </cell>
          <cell r="G8980" t="str">
            <v>IF-TRANSCO/Z3</v>
          </cell>
          <cell r="H8980">
            <v>37288</v>
          </cell>
          <cell r="I8980">
            <v>0</v>
          </cell>
          <cell r="J8980">
            <v>0</v>
          </cell>
        </row>
        <row r="8981">
          <cell r="A8981">
            <v>36641</v>
          </cell>
          <cell r="B8981" t="str">
            <v>FT-CANADA</v>
          </cell>
          <cell r="C8981" t="str">
            <v>NG-NYMEX</v>
          </cell>
          <cell r="D8981" t="str">
            <v>FT-CAND-EGSC-BAS</v>
          </cell>
          <cell r="E8981" t="str">
            <v>D</v>
          </cell>
          <cell r="G8981" t="str">
            <v>IF-TRANSCO/Z3</v>
          </cell>
          <cell r="H8981">
            <v>37316</v>
          </cell>
          <cell r="I8981">
            <v>0</v>
          </cell>
          <cell r="J8981">
            <v>0</v>
          </cell>
        </row>
        <row r="8982">
          <cell r="A8982">
            <v>36641</v>
          </cell>
          <cell r="B8982" t="str">
            <v>FT-CANADA</v>
          </cell>
          <cell r="C8982" t="str">
            <v>NG-NYMEX</v>
          </cell>
          <cell r="D8982" t="str">
            <v>FT-CAND-EGSC-BAS</v>
          </cell>
          <cell r="E8982" t="str">
            <v>D</v>
          </cell>
          <cell r="G8982" t="str">
            <v>IF-TRANSCO/Z3</v>
          </cell>
          <cell r="H8982">
            <v>37347</v>
          </cell>
          <cell r="I8982">
            <v>0</v>
          </cell>
          <cell r="J8982">
            <v>0</v>
          </cell>
        </row>
        <row r="8983">
          <cell r="A8983">
            <v>36641</v>
          </cell>
          <cell r="B8983" t="str">
            <v>FT-CANADA</v>
          </cell>
          <cell r="C8983" t="str">
            <v>NG-NYMEX</v>
          </cell>
          <cell r="D8983" t="str">
            <v>FT-CAND-EGSC-BAS</v>
          </cell>
          <cell r="E8983" t="str">
            <v>D</v>
          </cell>
          <cell r="G8983" t="str">
            <v>IF-TRANSCO/Z3</v>
          </cell>
          <cell r="H8983">
            <v>37377</v>
          </cell>
          <cell r="I8983">
            <v>0</v>
          </cell>
          <cell r="J8983">
            <v>0</v>
          </cell>
        </row>
        <row r="8984">
          <cell r="A8984">
            <v>36641</v>
          </cell>
          <cell r="B8984" t="str">
            <v>FT-CANADA</v>
          </cell>
          <cell r="C8984" t="str">
            <v>NG-NYMEX</v>
          </cell>
          <cell r="D8984" t="str">
            <v>FT-CAND-EGSC-BAS</v>
          </cell>
          <cell r="E8984" t="str">
            <v>D</v>
          </cell>
          <cell r="G8984" t="str">
            <v>IF-TRANSCO/Z3</v>
          </cell>
          <cell r="H8984">
            <v>37408</v>
          </cell>
          <cell r="I8984">
            <v>0</v>
          </cell>
          <cell r="J8984">
            <v>0</v>
          </cell>
        </row>
        <row r="8985">
          <cell r="A8985">
            <v>36641</v>
          </cell>
          <cell r="B8985" t="str">
            <v>FT-CANADA</v>
          </cell>
          <cell r="C8985" t="str">
            <v>NG-NYMEX</v>
          </cell>
          <cell r="D8985" t="str">
            <v>FT-CAND-EGSC-BAS</v>
          </cell>
          <cell r="E8985" t="str">
            <v>D</v>
          </cell>
          <cell r="G8985" t="str">
            <v>IF-TRANSCO/Z3</v>
          </cell>
          <cell r="H8985">
            <v>37438</v>
          </cell>
          <cell r="I8985">
            <v>0</v>
          </cell>
          <cell r="J8985">
            <v>0</v>
          </cell>
        </row>
        <row r="8986">
          <cell r="A8986">
            <v>36641</v>
          </cell>
          <cell r="B8986" t="str">
            <v>FT-CANADA</v>
          </cell>
          <cell r="C8986" t="str">
            <v>NG-NYMEX</v>
          </cell>
          <cell r="D8986" t="str">
            <v>FT-CAND-EGSC-BAS</v>
          </cell>
          <cell r="E8986" t="str">
            <v>D</v>
          </cell>
          <cell r="G8986" t="str">
            <v>IF-TRANSCO/Z3</v>
          </cell>
          <cell r="H8986">
            <v>37469</v>
          </cell>
          <cell r="I8986">
            <v>0</v>
          </cell>
          <cell r="J8986">
            <v>0</v>
          </cell>
        </row>
        <row r="8987">
          <cell r="A8987">
            <v>36641</v>
          </cell>
          <cell r="B8987" t="str">
            <v>FT-CANADA</v>
          </cell>
          <cell r="C8987" t="str">
            <v>NG-NYMEX</v>
          </cell>
          <cell r="D8987" t="str">
            <v>FT-CAND-EGSC-BAS</v>
          </cell>
          <cell r="E8987" t="str">
            <v>D</v>
          </cell>
          <cell r="G8987" t="str">
            <v>IF-TRANSCO/Z3</v>
          </cell>
          <cell r="H8987">
            <v>37500</v>
          </cell>
          <cell r="I8987">
            <v>0</v>
          </cell>
          <cell r="J8987">
            <v>0</v>
          </cell>
        </row>
        <row r="8988">
          <cell r="A8988">
            <v>36641</v>
          </cell>
          <cell r="B8988" t="str">
            <v>FT-CANADA</v>
          </cell>
          <cell r="C8988" t="str">
            <v>NG-NYMEX</v>
          </cell>
          <cell r="D8988" t="str">
            <v>FT-CAND-EGSC-BAS</v>
          </cell>
          <cell r="E8988" t="str">
            <v>D</v>
          </cell>
          <cell r="G8988" t="str">
            <v>IF-TRANSCO/Z3</v>
          </cell>
          <cell r="H8988">
            <v>37530</v>
          </cell>
          <cell r="I8988">
            <v>0</v>
          </cell>
          <cell r="J8988">
            <v>0</v>
          </cell>
        </row>
        <row r="8989">
          <cell r="A8989">
            <v>36641</v>
          </cell>
          <cell r="B8989" t="str">
            <v>FT-CANADA</v>
          </cell>
          <cell r="C8989" t="str">
            <v>NG-NYMEX</v>
          </cell>
          <cell r="D8989" t="str">
            <v>FT-CAND-EGSC-BAS</v>
          </cell>
          <cell r="E8989" t="str">
            <v>D</v>
          </cell>
          <cell r="G8989" t="str">
            <v>IF-TRANSCO/Z3</v>
          </cell>
          <cell r="H8989">
            <v>37561</v>
          </cell>
          <cell r="I8989">
            <v>0</v>
          </cell>
          <cell r="J8989">
            <v>0</v>
          </cell>
        </row>
        <row r="8990">
          <cell r="A8990">
            <v>36641</v>
          </cell>
          <cell r="B8990" t="str">
            <v>FT-CANADA</v>
          </cell>
          <cell r="C8990" t="str">
            <v>NG-NYMEX</v>
          </cell>
          <cell r="D8990" t="str">
            <v>FT-CAND-EGSC-BAS</v>
          </cell>
          <cell r="E8990" t="str">
            <v>D</v>
          </cell>
          <cell r="G8990" t="str">
            <v>IF-TRANSCO/Z3</v>
          </cell>
          <cell r="H8990">
            <v>37591</v>
          </cell>
          <cell r="I8990">
            <v>0</v>
          </cell>
          <cell r="J8990">
            <v>0</v>
          </cell>
        </row>
        <row r="8991">
          <cell r="A8991">
            <v>36641</v>
          </cell>
          <cell r="B8991" t="str">
            <v>FT-CANADA</v>
          </cell>
          <cell r="C8991" t="str">
            <v>NG-NYMEX</v>
          </cell>
          <cell r="D8991" t="str">
            <v>FT-CAND-EGSC-BAS</v>
          </cell>
          <cell r="E8991" t="str">
            <v>D</v>
          </cell>
          <cell r="G8991" t="str">
            <v>IF-TRANSCO/Z3</v>
          </cell>
          <cell r="H8991">
            <v>37622</v>
          </cell>
          <cell r="I8991">
            <v>0</v>
          </cell>
          <cell r="J8991">
            <v>0</v>
          </cell>
        </row>
        <row r="8992">
          <cell r="A8992">
            <v>36641</v>
          </cell>
          <cell r="B8992" t="str">
            <v>FT-CANADA</v>
          </cell>
          <cell r="C8992" t="str">
            <v>NG-NYMEX</v>
          </cell>
          <cell r="D8992" t="str">
            <v>FT-CAND-EGSC-BAS</v>
          </cell>
          <cell r="E8992" t="str">
            <v>D</v>
          </cell>
          <cell r="G8992" t="str">
            <v>IF-TRANSCO/Z3</v>
          </cell>
          <cell r="H8992">
            <v>37653</v>
          </cell>
          <cell r="I8992">
            <v>0</v>
          </cell>
          <cell r="J8992">
            <v>0</v>
          </cell>
        </row>
        <row r="8993">
          <cell r="A8993">
            <v>36641</v>
          </cell>
          <cell r="B8993" t="str">
            <v>FT-CANADA</v>
          </cell>
          <cell r="C8993" t="str">
            <v>NG-NYMEX</v>
          </cell>
          <cell r="D8993" t="str">
            <v>FT-CAND-EGSC-BAS</v>
          </cell>
          <cell r="E8993" t="str">
            <v>D</v>
          </cell>
          <cell r="G8993" t="str">
            <v>IF-TRANSCO/Z3</v>
          </cell>
          <cell r="H8993">
            <v>37681</v>
          </cell>
          <cell r="I8993">
            <v>0</v>
          </cell>
          <cell r="J8993">
            <v>0</v>
          </cell>
        </row>
        <row r="8994">
          <cell r="A8994">
            <v>36641</v>
          </cell>
          <cell r="B8994" t="str">
            <v>FT-CANADA</v>
          </cell>
          <cell r="C8994" t="str">
            <v>NG-NYMEX</v>
          </cell>
          <cell r="D8994" t="str">
            <v>FT-CAND-EGSC-BAS</v>
          </cell>
          <cell r="E8994" t="str">
            <v>D</v>
          </cell>
          <cell r="G8994" t="str">
            <v>IF-TRANSCO/Z3</v>
          </cell>
          <cell r="H8994">
            <v>37712</v>
          </cell>
          <cell r="I8994">
            <v>0</v>
          </cell>
          <cell r="J8994">
            <v>0</v>
          </cell>
        </row>
        <row r="8995">
          <cell r="A8995">
            <v>36641</v>
          </cell>
          <cell r="B8995" t="str">
            <v>FT-CANADA</v>
          </cell>
          <cell r="C8995" t="str">
            <v>NG-NYMEX</v>
          </cell>
          <cell r="D8995" t="str">
            <v>FT-CAND-EGSC-BAS</v>
          </cell>
          <cell r="E8995" t="str">
            <v>D</v>
          </cell>
          <cell r="G8995" t="str">
            <v>IF-TRANSCO/Z3</v>
          </cell>
          <cell r="H8995">
            <v>37742</v>
          </cell>
          <cell r="I8995">
            <v>0</v>
          </cell>
          <cell r="J8995">
            <v>0</v>
          </cell>
        </row>
        <row r="8996">
          <cell r="A8996">
            <v>36641</v>
          </cell>
          <cell r="B8996" t="str">
            <v>FT-CANADA</v>
          </cell>
          <cell r="C8996" t="str">
            <v>NG-NYMEX</v>
          </cell>
          <cell r="D8996" t="str">
            <v>FT-CAND-EGSC-BAS</v>
          </cell>
          <cell r="E8996" t="str">
            <v>D</v>
          </cell>
          <cell r="G8996" t="str">
            <v>IF-TRANSCO/Z3</v>
          </cell>
          <cell r="H8996">
            <v>37773</v>
          </cell>
          <cell r="I8996">
            <v>0</v>
          </cell>
          <cell r="J8996">
            <v>0</v>
          </cell>
        </row>
        <row r="8997">
          <cell r="A8997">
            <v>36641</v>
          </cell>
          <cell r="B8997" t="str">
            <v>FT-CANADA</v>
          </cell>
          <cell r="C8997" t="str">
            <v>NG-NYMEX</v>
          </cell>
          <cell r="D8997" t="str">
            <v>FT-CAND-EGSC-BAS</v>
          </cell>
          <cell r="E8997" t="str">
            <v>D</v>
          </cell>
          <cell r="G8997" t="str">
            <v>IF-TRANSCO/Z3</v>
          </cell>
          <cell r="H8997">
            <v>37803</v>
          </cell>
          <cell r="I8997">
            <v>0</v>
          </cell>
          <cell r="J8997">
            <v>0</v>
          </cell>
        </row>
        <row r="8998">
          <cell r="A8998">
            <v>36641</v>
          </cell>
          <cell r="B8998" t="str">
            <v>FT-CANADA</v>
          </cell>
          <cell r="C8998" t="str">
            <v>NG-NYMEX</v>
          </cell>
          <cell r="D8998" t="str">
            <v>FT-CAND-EGSC-BAS</v>
          </cell>
          <cell r="E8998" t="str">
            <v>D</v>
          </cell>
          <cell r="G8998" t="str">
            <v>IF-TRANSCO/Z3</v>
          </cell>
          <cell r="H8998">
            <v>37834</v>
          </cell>
          <cell r="I8998">
            <v>0</v>
          </cell>
          <cell r="J8998">
            <v>0</v>
          </cell>
        </row>
        <row r="8999">
          <cell r="A8999">
            <v>36641</v>
          </cell>
          <cell r="B8999" t="str">
            <v>FT-CANADA</v>
          </cell>
          <cell r="C8999" t="str">
            <v>NG-NYMEX</v>
          </cell>
          <cell r="D8999" t="str">
            <v>FT-CAND-EGSC-BAS</v>
          </cell>
          <cell r="E8999" t="str">
            <v>D</v>
          </cell>
          <cell r="G8999" t="str">
            <v>IF-TRANSCO/Z3</v>
          </cell>
          <cell r="H8999">
            <v>37865</v>
          </cell>
          <cell r="I8999">
            <v>0</v>
          </cell>
          <cell r="J8999">
            <v>0</v>
          </cell>
        </row>
        <row r="9000">
          <cell r="A9000">
            <v>36641</v>
          </cell>
          <cell r="B9000" t="str">
            <v>FT-CANADA</v>
          </cell>
          <cell r="C9000" t="str">
            <v>NG-NYMEX</v>
          </cell>
          <cell r="D9000" t="str">
            <v>FT-CAND-EGSC-BAS</v>
          </cell>
          <cell r="E9000" t="str">
            <v>D</v>
          </cell>
          <cell r="G9000" t="str">
            <v>IF-TRANSCO/Z3</v>
          </cell>
          <cell r="H9000">
            <v>37895</v>
          </cell>
          <cell r="I9000">
            <v>0</v>
          </cell>
          <cell r="J9000">
            <v>0</v>
          </cell>
        </row>
        <row r="9001">
          <cell r="A9001">
            <v>36641</v>
          </cell>
          <cell r="B9001" t="str">
            <v>FT-CANADA</v>
          </cell>
          <cell r="C9001" t="str">
            <v>NG-NYMEX</v>
          </cell>
          <cell r="D9001" t="str">
            <v>FT-CAND-EGSC-BAS</v>
          </cell>
          <cell r="E9001" t="str">
            <v>D</v>
          </cell>
          <cell r="G9001" t="str">
            <v>IF-TRANSCO/Z3</v>
          </cell>
          <cell r="H9001">
            <v>37926</v>
          </cell>
          <cell r="I9001">
            <v>0</v>
          </cell>
          <cell r="J9001">
            <v>0</v>
          </cell>
        </row>
        <row r="9002">
          <cell r="A9002">
            <v>36641</v>
          </cell>
          <cell r="B9002" t="str">
            <v>FT-CANADA</v>
          </cell>
          <cell r="C9002" t="str">
            <v>NG-NYMEX</v>
          </cell>
          <cell r="D9002" t="str">
            <v>FT-CAND-EGSC-BAS</v>
          </cell>
          <cell r="E9002" t="str">
            <v>D</v>
          </cell>
          <cell r="G9002" t="str">
            <v>IF-TRANSCO/Z3</v>
          </cell>
          <cell r="H9002">
            <v>37956</v>
          </cell>
          <cell r="I9002">
            <v>0</v>
          </cell>
          <cell r="J9002">
            <v>0</v>
          </cell>
        </row>
        <row r="9003">
          <cell r="A9003">
            <v>36641</v>
          </cell>
          <cell r="B9003" t="str">
            <v>FT-CANADA</v>
          </cell>
          <cell r="C9003" t="str">
            <v>NG-NYMEX</v>
          </cell>
          <cell r="D9003" t="str">
            <v>FT-CAND-EGSC-BAS</v>
          </cell>
          <cell r="E9003" t="str">
            <v>D</v>
          </cell>
          <cell r="G9003" t="str">
            <v>IF-TRANSCO/Z3</v>
          </cell>
          <cell r="H9003">
            <v>37987</v>
          </cell>
          <cell r="I9003">
            <v>0</v>
          </cell>
          <cell r="J9003">
            <v>0</v>
          </cell>
        </row>
        <row r="9004">
          <cell r="A9004">
            <v>36641</v>
          </cell>
          <cell r="B9004" t="str">
            <v>FT-CANADA</v>
          </cell>
          <cell r="C9004" t="str">
            <v>NG-NYMEX</v>
          </cell>
          <cell r="D9004" t="str">
            <v>FT-CAND-EGSC-BAS</v>
          </cell>
          <cell r="E9004" t="str">
            <v>D</v>
          </cell>
          <cell r="G9004" t="str">
            <v>IF-TRANSCO/Z3</v>
          </cell>
          <cell r="H9004">
            <v>38018</v>
          </cell>
          <cell r="I9004">
            <v>0</v>
          </cell>
          <cell r="J9004">
            <v>0</v>
          </cell>
        </row>
        <row r="9005">
          <cell r="A9005">
            <v>36641</v>
          </cell>
          <cell r="B9005" t="str">
            <v>FT-CANADA</v>
          </cell>
          <cell r="C9005" t="str">
            <v>NG-NYMEX</v>
          </cell>
          <cell r="D9005" t="str">
            <v>FT-CAND-EGSC-BAS</v>
          </cell>
          <cell r="E9005" t="str">
            <v>D</v>
          </cell>
          <cell r="G9005" t="str">
            <v>IF-TRANSCO/Z3</v>
          </cell>
          <cell r="H9005">
            <v>38047</v>
          </cell>
          <cell r="I9005">
            <v>0</v>
          </cell>
          <cell r="J9005">
            <v>0</v>
          </cell>
        </row>
        <row r="9006">
          <cell r="A9006">
            <v>36641</v>
          </cell>
          <cell r="B9006" t="str">
            <v>FT-CANADA</v>
          </cell>
          <cell r="C9006" t="str">
            <v>NG-NYMEX</v>
          </cell>
          <cell r="D9006" t="str">
            <v>FT-CAND-EGSC-BAS</v>
          </cell>
          <cell r="E9006" t="str">
            <v>D</v>
          </cell>
          <cell r="G9006" t="str">
            <v>IF-TRANSCO/Z3</v>
          </cell>
          <cell r="H9006">
            <v>38078</v>
          </cell>
          <cell r="I9006">
            <v>0</v>
          </cell>
          <cell r="J9006">
            <v>0</v>
          </cell>
        </row>
        <row r="9007">
          <cell r="A9007">
            <v>36641</v>
          </cell>
          <cell r="B9007" t="str">
            <v>FT-CANADA</v>
          </cell>
          <cell r="C9007" t="str">
            <v>NG-NYMEX</v>
          </cell>
          <cell r="D9007" t="str">
            <v>FT-CAND-EGSC-BAS</v>
          </cell>
          <cell r="E9007" t="str">
            <v>D</v>
          </cell>
          <cell r="G9007" t="str">
            <v>IF-TRANSCO/Z3</v>
          </cell>
          <cell r="H9007">
            <v>38108</v>
          </cell>
          <cell r="I9007">
            <v>0</v>
          </cell>
          <cell r="J9007">
            <v>0</v>
          </cell>
        </row>
        <row r="9008">
          <cell r="A9008">
            <v>36641</v>
          </cell>
          <cell r="B9008" t="str">
            <v>FT-CANADA</v>
          </cell>
          <cell r="C9008" t="str">
            <v>NG-NYMEX</v>
          </cell>
          <cell r="D9008" t="str">
            <v>FT-CAND-EGSC-BAS</v>
          </cell>
          <cell r="E9008" t="str">
            <v>D</v>
          </cell>
          <cell r="G9008" t="str">
            <v>IF-TRANSCO/Z3</v>
          </cell>
          <cell r="H9008">
            <v>38139</v>
          </cell>
          <cell r="I9008">
            <v>0</v>
          </cell>
          <cell r="J9008">
            <v>0</v>
          </cell>
        </row>
        <row r="9009">
          <cell r="A9009">
            <v>36641</v>
          </cell>
          <cell r="B9009" t="str">
            <v>FT-CANADA</v>
          </cell>
          <cell r="C9009" t="str">
            <v>NG-NYMEX</v>
          </cell>
          <cell r="D9009" t="str">
            <v>FT-CAND-EGSC-BAS</v>
          </cell>
          <cell r="E9009" t="str">
            <v>D</v>
          </cell>
          <cell r="G9009" t="str">
            <v>IF-TRANSCO/Z3</v>
          </cell>
          <cell r="H9009">
            <v>38169</v>
          </cell>
          <cell r="I9009">
            <v>0</v>
          </cell>
          <cell r="J9009">
            <v>0</v>
          </cell>
        </row>
        <row r="9010">
          <cell r="A9010">
            <v>36641</v>
          </cell>
          <cell r="B9010" t="str">
            <v>FT-CANADA</v>
          </cell>
          <cell r="C9010" t="str">
            <v>NG-NYMEX</v>
          </cell>
          <cell r="D9010" t="str">
            <v>FT-CAND-EGSC-BAS</v>
          </cell>
          <cell r="E9010" t="str">
            <v>D</v>
          </cell>
          <cell r="G9010" t="str">
            <v>IF-TRANSCO/Z3</v>
          </cell>
          <cell r="H9010">
            <v>38200</v>
          </cell>
          <cell r="I9010">
            <v>0</v>
          </cell>
          <cell r="J9010">
            <v>0</v>
          </cell>
        </row>
        <row r="9011">
          <cell r="A9011">
            <v>36641</v>
          </cell>
          <cell r="B9011" t="str">
            <v>FT-CANADA</v>
          </cell>
          <cell r="C9011" t="str">
            <v>NG-NYMEX</v>
          </cell>
          <cell r="D9011" t="str">
            <v>FT-CAND-EGSC-BAS</v>
          </cell>
          <cell r="E9011" t="str">
            <v>D</v>
          </cell>
          <cell r="G9011" t="str">
            <v>IF-TRANSCO/Z3</v>
          </cell>
          <cell r="H9011">
            <v>38231</v>
          </cell>
          <cell r="I9011">
            <v>0</v>
          </cell>
          <cell r="J9011">
            <v>0</v>
          </cell>
        </row>
        <row r="9012">
          <cell r="A9012">
            <v>36641</v>
          </cell>
          <cell r="B9012" t="str">
            <v>FT-CANADA</v>
          </cell>
          <cell r="C9012" t="str">
            <v>NG-NYMEX</v>
          </cell>
          <cell r="D9012" t="str">
            <v>FT-CAND-EGSC-BAS</v>
          </cell>
          <cell r="E9012" t="str">
            <v>D</v>
          </cell>
          <cell r="G9012" t="str">
            <v>IF-TRANSCO/Z3</v>
          </cell>
          <cell r="H9012">
            <v>38261</v>
          </cell>
          <cell r="I9012">
            <v>0</v>
          </cell>
          <cell r="J9012">
            <v>0</v>
          </cell>
        </row>
        <row r="9013">
          <cell r="A9013">
            <v>36641</v>
          </cell>
          <cell r="B9013" t="str">
            <v>FT-CANADA</v>
          </cell>
          <cell r="C9013" t="str">
            <v>NG-NYMEX</v>
          </cell>
          <cell r="D9013" t="str">
            <v>FT-CAND-EGSC-BAS</v>
          </cell>
          <cell r="E9013" t="str">
            <v>D</v>
          </cell>
          <cell r="G9013" t="str">
            <v>IF-TRANSCO/Z3</v>
          </cell>
          <cell r="H9013">
            <v>38292</v>
          </cell>
          <cell r="I9013">
            <v>0</v>
          </cell>
          <cell r="J9013">
            <v>0</v>
          </cell>
        </row>
        <row r="9014">
          <cell r="A9014">
            <v>36641</v>
          </cell>
          <cell r="B9014" t="str">
            <v>FT-CANADA</v>
          </cell>
          <cell r="C9014" t="str">
            <v>NG-NYMEX</v>
          </cell>
          <cell r="D9014" t="str">
            <v>FT-CAND-EGSC-BAS</v>
          </cell>
          <cell r="E9014" t="str">
            <v>D</v>
          </cell>
          <cell r="G9014" t="str">
            <v>IF-TRANSCO/Z3</v>
          </cell>
          <cell r="H9014">
            <v>38322</v>
          </cell>
          <cell r="I9014">
            <v>0</v>
          </cell>
          <cell r="J9014">
            <v>0</v>
          </cell>
        </row>
        <row r="9015">
          <cell r="A9015">
            <v>36641</v>
          </cell>
          <cell r="B9015" t="str">
            <v>FT-CANADA</v>
          </cell>
          <cell r="C9015" t="str">
            <v>NG-NYMEX</v>
          </cell>
          <cell r="D9015" t="str">
            <v>FT-CAND-EGSC-BAS</v>
          </cell>
          <cell r="E9015" t="str">
            <v>D</v>
          </cell>
          <cell r="G9015" t="str">
            <v>IF-TRANSCO/Z3</v>
          </cell>
          <cell r="H9015">
            <v>38353</v>
          </cell>
          <cell r="I9015">
            <v>0</v>
          </cell>
          <cell r="J9015">
            <v>0</v>
          </cell>
        </row>
        <row r="9016">
          <cell r="A9016">
            <v>36641</v>
          </cell>
          <cell r="B9016" t="str">
            <v>FT-CANADA</v>
          </cell>
          <cell r="C9016" t="str">
            <v>NG-NYMEX</v>
          </cell>
          <cell r="D9016" t="str">
            <v>FT-CAND-EGSC-BAS</v>
          </cell>
          <cell r="E9016" t="str">
            <v>D</v>
          </cell>
          <cell r="G9016" t="str">
            <v>IF-TRANSCO/Z3</v>
          </cell>
          <cell r="H9016">
            <v>38384</v>
          </cell>
          <cell r="I9016">
            <v>0</v>
          </cell>
          <cell r="J9016">
            <v>0</v>
          </cell>
        </row>
        <row r="9017">
          <cell r="A9017">
            <v>36641</v>
          </cell>
          <cell r="B9017" t="str">
            <v>FT-CANADA</v>
          </cell>
          <cell r="C9017" t="str">
            <v>NG-NYMEX</v>
          </cell>
          <cell r="D9017" t="str">
            <v>FT-CAND-EGSC-BAS</v>
          </cell>
          <cell r="E9017" t="str">
            <v>D</v>
          </cell>
          <cell r="G9017" t="str">
            <v>IF-TRANSCO/Z3</v>
          </cell>
          <cell r="H9017">
            <v>38412</v>
          </cell>
          <cell r="I9017">
            <v>0</v>
          </cell>
          <cell r="J9017">
            <v>0</v>
          </cell>
        </row>
        <row r="9018">
          <cell r="A9018">
            <v>36641</v>
          </cell>
          <cell r="B9018" t="str">
            <v>FT-CANADA</v>
          </cell>
          <cell r="C9018" t="str">
            <v>NG-NYMEX</v>
          </cell>
          <cell r="D9018" t="str">
            <v>FT-CAND-EGSC-BAS</v>
          </cell>
          <cell r="E9018" t="str">
            <v>D</v>
          </cell>
          <cell r="G9018" t="str">
            <v>IF-TRANSCO/Z3</v>
          </cell>
          <cell r="H9018">
            <v>38443</v>
          </cell>
          <cell r="I9018">
            <v>0</v>
          </cell>
          <cell r="J9018">
            <v>0</v>
          </cell>
        </row>
        <row r="9019">
          <cell r="A9019">
            <v>36641</v>
          </cell>
          <cell r="B9019" t="str">
            <v>FT-CANADA</v>
          </cell>
          <cell r="C9019" t="str">
            <v>NG-NYMEX</v>
          </cell>
          <cell r="D9019" t="str">
            <v>FT-CAND-EGSC-BAS</v>
          </cell>
          <cell r="E9019" t="str">
            <v>D</v>
          </cell>
          <cell r="G9019" t="str">
            <v>IF-TRANSCO/Z3</v>
          </cell>
          <cell r="H9019">
            <v>38473</v>
          </cell>
          <cell r="I9019">
            <v>0</v>
          </cell>
          <cell r="J9019">
            <v>0</v>
          </cell>
        </row>
        <row r="9020">
          <cell r="A9020">
            <v>36641</v>
          </cell>
          <cell r="B9020" t="str">
            <v>FT-CANADA</v>
          </cell>
          <cell r="C9020" t="str">
            <v>NG-NYMEX</v>
          </cell>
          <cell r="D9020" t="str">
            <v>FT-CAND-EGSC-BAS</v>
          </cell>
          <cell r="E9020" t="str">
            <v>D</v>
          </cell>
          <cell r="G9020" t="str">
            <v>IF-TRANSCO/Z3</v>
          </cell>
          <cell r="H9020">
            <v>38504</v>
          </cell>
          <cell r="I9020">
            <v>0</v>
          </cell>
          <cell r="J9020">
            <v>0</v>
          </cell>
        </row>
        <row r="9021">
          <cell r="A9021">
            <v>36641</v>
          </cell>
          <cell r="B9021" t="str">
            <v>FT-CANADA</v>
          </cell>
          <cell r="C9021" t="str">
            <v>NG-NYMEX</v>
          </cell>
          <cell r="D9021" t="str">
            <v>FT-CAND-EGSC-BAS</v>
          </cell>
          <cell r="E9021" t="str">
            <v>D</v>
          </cell>
          <cell r="G9021" t="str">
            <v>IF-TRANSCO/Z3</v>
          </cell>
          <cell r="H9021">
            <v>38534</v>
          </cell>
          <cell r="I9021">
            <v>0</v>
          </cell>
          <cell r="J9021">
            <v>0</v>
          </cell>
        </row>
        <row r="9022">
          <cell r="A9022">
            <v>36641</v>
          </cell>
          <cell r="B9022" t="str">
            <v>FT-CANADA</v>
          </cell>
          <cell r="C9022" t="str">
            <v>NG-NYMEX</v>
          </cell>
          <cell r="D9022" t="str">
            <v>FT-CAND-EGSC-BAS</v>
          </cell>
          <cell r="E9022" t="str">
            <v>D</v>
          </cell>
          <cell r="G9022" t="str">
            <v>IF-TRANSCO/Z3</v>
          </cell>
          <cell r="H9022">
            <v>38565</v>
          </cell>
          <cell r="I9022">
            <v>0</v>
          </cell>
          <cell r="J9022">
            <v>0</v>
          </cell>
        </row>
        <row r="9023">
          <cell r="A9023">
            <v>36641</v>
          </cell>
          <cell r="B9023" t="str">
            <v>FT-CANADA</v>
          </cell>
          <cell r="C9023" t="str">
            <v>NG-NYMEX</v>
          </cell>
          <cell r="D9023" t="str">
            <v>FT-CAND-EGSC-BAS</v>
          </cell>
          <cell r="E9023" t="str">
            <v>D</v>
          </cell>
          <cell r="G9023" t="str">
            <v>IF-TRANSCO/Z3</v>
          </cell>
          <cell r="H9023">
            <v>38596</v>
          </cell>
          <cell r="I9023">
            <v>0</v>
          </cell>
          <cell r="J9023">
            <v>0</v>
          </cell>
        </row>
        <row r="9024">
          <cell r="A9024">
            <v>36641</v>
          </cell>
          <cell r="B9024" t="str">
            <v>FT-CANADA</v>
          </cell>
          <cell r="C9024" t="str">
            <v>NG-NYMEX</v>
          </cell>
          <cell r="D9024" t="str">
            <v>FT-CAND-EGSC-BAS</v>
          </cell>
          <cell r="E9024" t="str">
            <v>D</v>
          </cell>
          <cell r="G9024" t="str">
            <v>IF-TRANSCO/Z3</v>
          </cell>
          <cell r="H9024">
            <v>38626</v>
          </cell>
          <cell r="I9024">
            <v>0</v>
          </cell>
          <cell r="J9024">
            <v>0</v>
          </cell>
        </row>
        <row r="9025">
          <cell r="A9025">
            <v>36641</v>
          </cell>
          <cell r="B9025" t="str">
            <v>FT-CANADA</v>
          </cell>
          <cell r="C9025" t="str">
            <v>NG-NYMEX</v>
          </cell>
          <cell r="D9025" t="str">
            <v>FT-CAND-EGSC-BAS</v>
          </cell>
          <cell r="E9025" t="str">
            <v>D</v>
          </cell>
          <cell r="G9025" t="str">
            <v>IF-TRANSCO/Z3</v>
          </cell>
          <cell r="H9025">
            <v>38657</v>
          </cell>
          <cell r="I9025">
            <v>0</v>
          </cell>
          <cell r="J9025">
            <v>0</v>
          </cell>
        </row>
        <row r="9026">
          <cell r="A9026">
            <v>36641</v>
          </cell>
          <cell r="B9026" t="str">
            <v>FT-CANADA</v>
          </cell>
          <cell r="C9026" t="str">
            <v>NG-NYMEX</v>
          </cell>
          <cell r="D9026" t="str">
            <v>FT-CAND-EGSC-BAS</v>
          </cell>
          <cell r="E9026" t="str">
            <v>D</v>
          </cell>
          <cell r="G9026" t="str">
            <v>IF-TRANSCO/Z3</v>
          </cell>
          <cell r="H9026">
            <v>38687</v>
          </cell>
          <cell r="I9026">
            <v>0</v>
          </cell>
          <cell r="J9026">
            <v>0</v>
          </cell>
        </row>
        <row r="9027">
          <cell r="A9027">
            <v>36641</v>
          </cell>
          <cell r="B9027" t="str">
            <v>FT-CANADA</v>
          </cell>
          <cell r="C9027" t="str">
            <v>NG-NYMEX</v>
          </cell>
          <cell r="D9027" t="str">
            <v>FT-CAND-EGSC-BAS</v>
          </cell>
          <cell r="E9027" t="str">
            <v>D</v>
          </cell>
          <cell r="G9027" t="str">
            <v>IF-TRANSCO/Z3</v>
          </cell>
          <cell r="H9027">
            <v>38718</v>
          </cell>
          <cell r="I9027">
            <v>0</v>
          </cell>
          <cell r="J9027">
            <v>0</v>
          </cell>
        </row>
        <row r="9028">
          <cell r="A9028">
            <v>36641</v>
          </cell>
          <cell r="B9028" t="str">
            <v>FT-CANADA</v>
          </cell>
          <cell r="C9028" t="str">
            <v>NG-NYMEX</v>
          </cell>
          <cell r="D9028" t="str">
            <v>FT-CAND-EGSC-BAS</v>
          </cell>
          <cell r="E9028" t="str">
            <v>D</v>
          </cell>
          <cell r="G9028" t="str">
            <v>IF-TRANSCO/Z3</v>
          </cell>
          <cell r="H9028">
            <v>38749</v>
          </cell>
          <cell r="I9028">
            <v>0</v>
          </cell>
          <cell r="J9028">
            <v>0</v>
          </cell>
        </row>
        <row r="9029">
          <cell r="A9029">
            <v>36641</v>
          </cell>
          <cell r="B9029" t="str">
            <v>FT-CANADA</v>
          </cell>
          <cell r="C9029" t="str">
            <v>NG-NYMEX</v>
          </cell>
          <cell r="D9029" t="str">
            <v>FT-CAND-EGSC-BAS</v>
          </cell>
          <cell r="E9029" t="str">
            <v>D</v>
          </cell>
          <cell r="G9029" t="str">
            <v>IF-TRANSCO/Z3</v>
          </cell>
          <cell r="H9029">
            <v>38777</v>
          </cell>
          <cell r="I9029">
            <v>0</v>
          </cell>
          <cell r="J9029">
            <v>0</v>
          </cell>
        </row>
        <row r="9030">
          <cell r="A9030">
            <v>36641</v>
          </cell>
          <cell r="B9030" t="str">
            <v>FT-CANADA</v>
          </cell>
          <cell r="C9030" t="str">
            <v>NG-NYMEX</v>
          </cell>
          <cell r="D9030" t="str">
            <v>FT-CAND-EGSC-BAS</v>
          </cell>
          <cell r="E9030" t="str">
            <v>D</v>
          </cell>
          <cell r="G9030" t="str">
            <v>IF-TRANSCO/Z3</v>
          </cell>
          <cell r="H9030">
            <v>38808</v>
          </cell>
          <cell r="I9030">
            <v>0</v>
          </cell>
          <cell r="J9030">
            <v>0</v>
          </cell>
        </row>
        <row r="9031">
          <cell r="A9031">
            <v>36641</v>
          </cell>
          <cell r="B9031" t="str">
            <v>FT-CANADA</v>
          </cell>
          <cell r="C9031" t="str">
            <v>NG-NYMEX</v>
          </cell>
          <cell r="D9031" t="str">
            <v>FT-CAND-EGSC-BAS</v>
          </cell>
          <cell r="E9031" t="str">
            <v>D</v>
          </cell>
          <cell r="G9031" t="str">
            <v>IF-TRANSCO/Z3</v>
          </cell>
          <cell r="H9031">
            <v>38838</v>
          </cell>
          <cell r="I9031">
            <v>0</v>
          </cell>
          <cell r="J9031">
            <v>0</v>
          </cell>
        </row>
        <row r="9032">
          <cell r="A9032">
            <v>36641</v>
          </cell>
          <cell r="B9032" t="str">
            <v>FT-CANADA</v>
          </cell>
          <cell r="C9032" t="str">
            <v>NG-NYMEX</v>
          </cell>
          <cell r="D9032" t="str">
            <v>FT-CAND-EGSC-BAS</v>
          </cell>
          <cell r="E9032" t="str">
            <v>D</v>
          </cell>
          <cell r="G9032" t="str">
            <v>IF-TRANSCO/Z3</v>
          </cell>
          <cell r="H9032">
            <v>38869</v>
          </cell>
          <cell r="I9032">
            <v>0</v>
          </cell>
          <cell r="J9032">
            <v>0</v>
          </cell>
        </row>
        <row r="9033">
          <cell r="A9033">
            <v>36641</v>
          </cell>
          <cell r="B9033" t="str">
            <v>FT-CANADA</v>
          </cell>
          <cell r="C9033" t="str">
            <v>NG-NYMEX</v>
          </cell>
          <cell r="D9033" t="str">
            <v>FT-CAND-EGSC-BAS</v>
          </cell>
          <cell r="E9033" t="str">
            <v>D</v>
          </cell>
          <cell r="G9033" t="str">
            <v>IF-TRANSCO/Z3</v>
          </cell>
          <cell r="H9033">
            <v>38899</v>
          </cell>
          <cell r="I9033">
            <v>0</v>
          </cell>
          <cell r="J9033">
            <v>0</v>
          </cell>
        </row>
        <row r="9034">
          <cell r="A9034">
            <v>36641</v>
          </cell>
          <cell r="B9034" t="str">
            <v>FT-CANADA</v>
          </cell>
          <cell r="C9034" t="str">
            <v>NG-NYMEX</v>
          </cell>
          <cell r="D9034" t="str">
            <v>FT-CAND-EGSC-BAS</v>
          </cell>
          <cell r="E9034" t="str">
            <v>D</v>
          </cell>
          <cell r="G9034" t="str">
            <v>IF-TRANSCO/Z3</v>
          </cell>
          <cell r="H9034">
            <v>38930</v>
          </cell>
          <cell r="I9034">
            <v>0</v>
          </cell>
          <cell r="J9034">
            <v>0</v>
          </cell>
        </row>
        <row r="9035">
          <cell r="A9035">
            <v>36641</v>
          </cell>
          <cell r="B9035" t="str">
            <v>FT-CANADA</v>
          </cell>
          <cell r="C9035" t="str">
            <v>NG-NYMEX</v>
          </cell>
          <cell r="D9035" t="str">
            <v>FT-CAND-EGSC-BAS</v>
          </cell>
          <cell r="E9035" t="str">
            <v>D</v>
          </cell>
          <cell r="G9035" t="str">
            <v>IF-TRANSCO/Z3</v>
          </cell>
          <cell r="H9035">
            <v>38961</v>
          </cell>
          <cell r="I9035">
            <v>0</v>
          </cell>
          <cell r="J9035">
            <v>0</v>
          </cell>
        </row>
        <row r="9036">
          <cell r="A9036">
            <v>36641</v>
          </cell>
          <cell r="B9036" t="str">
            <v>FT-CANADA</v>
          </cell>
          <cell r="C9036" t="str">
            <v>NG-NYMEX</v>
          </cell>
          <cell r="D9036" t="str">
            <v>FT-CAND-EGSC-BAS</v>
          </cell>
          <cell r="E9036" t="str">
            <v>D</v>
          </cell>
          <cell r="G9036" t="str">
            <v>IF-TRANSCO/Z3</v>
          </cell>
          <cell r="H9036">
            <v>38991</v>
          </cell>
          <cell r="I9036">
            <v>0</v>
          </cell>
          <cell r="J9036">
            <v>0</v>
          </cell>
        </row>
        <row r="9037">
          <cell r="A9037">
            <v>36641</v>
          </cell>
          <cell r="B9037" t="str">
            <v>FT-CANADA</v>
          </cell>
          <cell r="C9037" t="str">
            <v>NG-NYMEX</v>
          </cell>
          <cell r="D9037" t="str">
            <v>FT-CAND-EGSC-BAS</v>
          </cell>
          <cell r="E9037" t="str">
            <v>D</v>
          </cell>
          <cell r="G9037" t="str">
            <v>IF-TRANSCO/Z6</v>
          </cell>
          <cell r="H9037">
            <v>36647</v>
          </cell>
          <cell r="I9037">
            <v>0</v>
          </cell>
          <cell r="J9037">
            <v>0</v>
          </cell>
        </row>
        <row r="9038">
          <cell r="A9038">
            <v>36641</v>
          </cell>
          <cell r="B9038" t="str">
            <v>FT-CANADA</v>
          </cell>
          <cell r="C9038" t="str">
            <v>NG-NYMEX</v>
          </cell>
          <cell r="D9038" t="str">
            <v>FT-CAND-EGSC-BAS</v>
          </cell>
          <cell r="E9038" t="str">
            <v>D</v>
          </cell>
          <cell r="G9038" t="str">
            <v>IF-TRANSCO/Z6</v>
          </cell>
          <cell r="H9038">
            <v>36678</v>
          </cell>
          <cell r="I9038">
            <v>0</v>
          </cell>
          <cell r="J9038">
            <v>0</v>
          </cell>
        </row>
        <row r="9039">
          <cell r="A9039">
            <v>36641</v>
          </cell>
          <cell r="B9039" t="str">
            <v>FT-CANADA</v>
          </cell>
          <cell r="C9039" t="str">
            <v>NG-NYMEX</v>
          </cell>
          <cell r="D9039" t="str">
            <v>FT-CAND-EGSC-BAS</v>
          </cell>
          <cell r="E9039" t="str">
            <v>D</v>
          </cell>
          <cell r="G9039" t="str">
            <v>IF-TRANSCO/Z6</v>
          </cell>
          <cell r="H9039">
            <v>36708</v>
          </cell>
          <cell r="I9039">
            <v>0</v>
          </cell>
          <cell r="J9039">
            <v>0</v>
          </cell>
        </row>
        <row r="9040">
          <cell r="A9040">
            <v>36641</v>
          </cell>
          <cell r="B9040" t="str">
            <v>FT-CANADA</v>
          </cell>
          <cell r="C9040" t="str">
            <v>NG-NYMEX</v>
          </cell>
          <cell r="D9040" t="str">
            <v>FT-CAND-EGSC-BAS</v>
          </cell>
          <cell r="E9040" t="str">
            <v>D</v>
          </cell>
          <cell r="G9040" t="str">
            <v>IF-TRANSCO/Z6</v>
          </cell>
          <cell r="H9040">
            <v>36739</v>
          </cell>
          <cell r="I9040">
            <v>0</v>
          </cell>
          <cell r="J9040">
            <v>0</v>
          </cell>
        </row>
        <row r="9041">
          <cell r="A9041">
            <v>36641</v>
          </cell>
          <cell r="B9041" t="str">
            <v>FT-CANADA</v>
          </cell>
          <cell r="C9041" t="str">
            <v>NG-NYMEX</v>
          </cell>
          <cell r="D9041" t="str">
            <v>FT-CAND-EGSC-BAS</v>
          </cell>
          <cell r="E9041" t="str">
            <v>D</v>
          </cell>
          <cell r="G9041" t="str">
            <v>IF-TRANSCO/Z6</v>
          </cell>
          <cell r="H9041">
            <v>36770</v>
          </cell>
          <cell r="I9041">
            <v>0</v>
          </cell>
          <cell r="J9041">
            <v>0</v>
          </cell>
        </row>
        <row r="9042">
          <cell r="A9042">
            <v>36641</v>
          </cell>
          <cell r="B9042" t="str">
            <v>FT-CANADA</v>
          </cell>
          <cell r="C9042" t="str">
            <v>NG-NYMEX</v>
          </cell>
          <cell r="D9042" t="str">
            <v>FT-CAND-EGSC-BAS</v>
          </cell>
          <cell r="E9042" t="str">
            <v>D</v>
          </cell>
          <cell r="G9042" t="str">
            <v>IF-TRANSCO/Z6</v>
          </cell>
          <cell r="H9042">
            <v>36800</v>
          </cell>
          <cell r="I9042">
            <v>0</v>
          </cell>
          <cell r="J9042">
            <v>0</v>
          </cell>
        </row>
        <row r="9043">
          <cell r="A9043">
            <v>36641</v>
          </cell>
          <cell r="B9043" t="str">
            <v>FT-CANADA</v>
          </cell>
          <cell r="C9043" t="str">
            <v>NG-NYMEX</v>
          </cell>
          <cell r="D9043" t="str">
            <v>FT-CAND-EGSC-BAS</v>
          </cell>
          <cell r="E9043" t="str">
            <v>D</v>
          </cell>
          <cell r="G9043" t="str">
            <v>IF-TRANSCO/Z6</v>
          </cell>
          <cell r="H9043">
            <v>36831</v>
          </cell>
          <cell r="I9043">
            <v>0</v>
          </cell>
          <cell r="J9043">
            <v>0</v>
          </cell>
        </row>
        <row r="9044">
          <cell r="A9044">
            <v>36641</v>
          </cell>
          <cell r="B9044" t="str">
            <v>FT-CANADA</v>
          </cell>
          <cell r="C9044" t="str">
            <v>NG-NYMEX</v>
          </cell>
          <cell r="D9044" t="str">
            <v>FT-CAND-EGSC-BAS</v>
          </cell>
          <cell r="E9044" t="str">
            <v>D</v>
          </cell>
          <cell r="G9044" t="str">
            <v>IF-TRANSCO/Z6</v>
          </cell>
          <cell r="H9044">
            <v>36861</v>
          </cell>
          <cell r="I9044">
            <v>0</v>
          </cell>
          <cell r="J9044">
            <v>0</v>
          </cell>
        </row>
        <row r="9045">
          <cell r="A9045">
            <v>36641</v>
          </cell>
          <cell r="B9045" t="str">
            <v>FT-CANADA</v>
          </cell>
          <cell r="C9045" t="str">
            <v>NG-NYMEX</v>
          </cell>
          <cell r="D9045" t="str">
            <v>FT-CAND-EGSC-BAS</v>
          </cell>
          <cell r="E9045" t="str">
            <v>D</v>
          </cell>
          <cell r="G9045" t="str">
            <v>IF-TRANSCO/Z6</v>
          </cell>
          <cell r="H9045">
            <v>36892</v>
          </cell>
          <cell r="I9045">
            <v>0</v>
          </cell>
          <cell r="J9045">
            <v>0</v>
          </cell>
        </row>
        <row r="9046">
          <cell r="A9046">
            <v>36641</v>
          </cell>
          <cell r="B9046" t="str">
            <v>FT-CANADA</v>
          </cell>
          <cell r="C9046" t="str">
            <v>NG-NYMEX</v>
          </cell>
          <cell r="D9046" t="str">
            <v>FT-CAND-EGSC-BAS</v>
          </cell>
          <cell r="E9046" t="str">
            <v>D</v>
          </cell>
          <cell r="G9046" t="str">
            <v>IF-TRANSCO/Z6</v>
          </cell>
          <cell r="H9046">
            <v>36923</v>
          </cell>
          <cell r="I9046">
            <v>0</v>
          </cell>
          <cell r="J9046">
            <v>0</v>
          </cell>
        </row>
        <row r="9047">
          <cell r="A9047">
            <v>36641</v>
          </cell>
          <cell r="B9047" t="str">
            <v>FT-CANADA</v>
          </cell>
          <cell r="C9047" t="str">
            <v>NG-NYMEX</v>
          </cell>
          <cell r="D9047" t="str">
            <v>FT-CAND-EGSC-BAS</v>
          </cell>
          <cell r="E9047" t="str">
            <v>D</v>
          </cell>
          <cell r="G9047" t="str">
            <v>IF-TRANSCO/Z6</v>
          </cell>
          <cell r="H9047">
            <v>36951</v>
          </cell>
          <cell r="I9047">
            <v>0</v>
          </cell>
          <cell r="J9047">
            <v>0</v>
          </cell>
        </row>
        <row r="9048">
          <cell r="A9048">
            <v>36641</v>
          </cell>
          <cell r="B9048" t="str">
            <v>FT-CANADA</v>
          </cell>
          <cell r="C9048" t="str">
            <v>NG-NYMEX</v>
          </cell>
          <cell r="D9048" t="str">
            <v>FT-CAND-EGSC-BAS</v>
          </cell>
          <cell r="E9048" t="str">
            <v>D</v>
          </cell>
          <cell r="G9048" t="str">
            <v>IF-TRANSCO/Z6</v>
          </cell>
          <cell r="H9048">
            <v>36982</v>
          </cell>
          <cell r="I9048">
            <v>0</v>
          </cell>
          <cell r="J9048">
            <v>0</v>
          </cell>
        </row>
        <row r="9049">
          <cell r="A9049">
            <v>36641</v>
          </cell>
          <cell r="B9049" t="str">
            <v>FT-CANADA</v>
          </cell>
          <cell r="C9049" t="str">
            <v>NG-NYMEX</v>
          </cell>
          <cell r="D9049" t="str">
            <v>FT-CAND-EGSC-BAS</v>
          </cell>
          <cell r="E9049" t="str">
            <v>D</v>
          </cell>
          <cell r="G9049" t="str">
            <v>IF-TRANSCO/Z6</v>
          </cell>
          <cell r="H9049">
            <v>37012</v>
          </cell>
          <cell r="I9049">
            <v>0</v>
          </cell>
          <cell r="J9049">
            <v>0</v>
          </cell>
        </row>
        <row r="9050">
          <cell r="A9050">
            <v>36641</v>
          </cell>
          <cell r="B9050" t="str">
            <v>FT-CANADA</v>
          </cell>
          <cell r="C9050" t="str">
            <v>NG-NYMEX</v>
          </cell>
          <cell r="D9050" t="str">
            <v>FT-CAND-EGSC-BAS</v>
          </cell>
          <cell r="E9050" t="str">
            <v>D</v>
          </cell>
          <cell r="G9050" t="str">
            <v>IF-TRANSCO/Z6</v>
          </cell>
          <cell r="H9050">
            <v>37043</v>
          </cell>
          <cell r="I9050">
            <v>0</v>
          </cell>
          <cell r="J9050">
            <v>0</v>
          </cell>
        </row>
        <row r="9051">
          <cell r="A9051">
            <v>36641</v>
          </cell>
          <cell r="B9051" t="str">
            <v>FT-CANADA</v>
          </cell>
          <cell r="C9051" t="str">
            <v>NG-NYMEX</v>
          </cell>
          <cell r="D9051" t="str">
            <v>FT-CAND-EGSC-BAS</v>
          </cell>
          <cell r="E9051" t="str">
            <v>D</v>
          </cell>
          <cell r="G9051" t="str">
            <v>IF-TRANSCO/Z6</v>
          </cell>
          <cell r="H9051">
            <v>37073</v>
          </cell>
          <cell r="I9051">
            <v>0</v>
          </cell>
          <cell r="J9051">
            <v>0</v>
          </cell>
        </row>
        <row r="9052">
          <cell r="A9052">
            <v>36641</v>
          </cell>
          <cell r="B9052" t="str">
            <v>FT-CANADA</v>
          </cell>
          <cell r="C9052" t="str">
            <v>NG-NYMEX</v>
          </cell>
          <cell r="D9052" t="str">
            <v>FT-CAND-EGSC-BAS</v>
          </cell>
          <cell r="E9052" t="str">
            <v>D</v>
          </cell>
          <cell r="G9052" t="str">
            <v>IF-TRANSCO/Z6</v>
          </cell>
          <cell r="H9052">
            <v>37104</v>
          </cell>
          <cell r="I9052">
            <v>0</v>
          </cell>
          <cell r="J9052">
            <v>0</v>
          </cell>
        </row>
        <row r="9053">
          <cell r="A9053">
            <v>36641</v>
          </cell>
          <cell r="B9053" t="str">
            <v>FT-CANADA</v>
          </cell>
          <cell r="C9053" t="str">
            <v>NG-NYMEX</v>
          </cell>
          <cell r="D9053" t="str">
            <v>FT-CAND-EGSC-BAS</v>
          </cell>
          <cell r="E9053" t="str">
            <v>D</v>
          </cell>
          <cell r="G9053" t="str">
            <v>IF-TRANSCO/Z6</v>
          </cell>
          <cell r="H9053">
            <v>37135</v>
          </cell>
          <cell r="I9053">
            <v>0</v>
          </cell>
          <cell r="J9053">
            <v>0</v>
          </cell>
        </row>
        <row r="9054">
          <cell r="A9054">
            <v>36641</v>
          </cell>
          <cell r="B9054" t="str">
            <v>FT-CANADA</v>
          </cell>
          <cell r="C9054" t="str">
            <v>NG-NYMEX</v>
          </cell>
          <cell r="D9054" t="str">
            <v>FT-CAND-EGSC-BAS</v>
          </cell>
          <cell r="E9054" t="str">
            <v>D</v>
          </cell>
          <cell r="G9054" t="str">
            <v>IF-TRANSCO/Z6</v>
          </cell>
          <cell r="H9054">
            <v>37165</v>
          </cell>
          <cell r="I9054">
            <v>0</v>
          </cell>
          <cell r="J9054">
            <v>0</v>
          </cell>
        </row>
        <row r="9055">
          <cell r="A9055">
            <v>36641</v>
          </cell>
          <cell r="B9055" t="str">
            <v>FT-CANADA</v>
          </cell>
          <cell r="C9055" t="str">
            <v>NG-NYMEX</v>
          </cell>
          <cell r="D9055" t="str">
            <v>FT-CAND-EGSC-BAS</v>
          </cell>
          <cell r="E9055" t="str">
            <v>D</v>
          </cell>
          <cell r="G9055" t="str">
            <v>IF-TRANSCO/Z6</v>
          </cell>
          <cell r="H9055">
            <v>37196</v>
          </cell>
          <cell r="I9055">
            <v>0</v>
          </cell>
          <cell r="J9055">
            <v>0</v>
          </cell>
        </row>
        <row r="9056">
          <cell r="A9056">
            <v>36641</v>
          </cell>
          <cell r="B9056" t="str">
            <v>FT-CANADA</v>
          </cell>
          <cell r="C9056" t="str">
            <v>NG-NYMEX</v>
          </cell>
          <cell r="D9056" t="str">
            <v>FT-CAND-EGSC-BAS</v>
          </cell>
          <cell r="E9056" t="str">
            <v>D</v>
          </cell>
          <cell r="G9056" t="str">
            <v>IF-TRANSCO/Z6</v>
          </cell>
          <cell r="H9056">
            <v>37226</v>
          </cell>
          <cell r="I9056">
            <v>0</v>
          </cell>
          <cell r="J9056">
            <v>0</v>
          </cell>
        </row>
        <row r="9057">
          <cell r="A9057">
            <v>36641</v>
          </cell>
          <cell r="B9057" t="str">
            <v>FT-CANADA</v>
          </cell>
          <cell r="C9057" t="str">
            <v>NG-NYMEX</v>
          </cell>
          <cell r="D9057" t="str">
            <v>FT-CAND-EGSC-BAS</v>
          </cell>
          <cell r="E9057" t="str">
            <v>D</v>
          </cell>
          <cell r="G9057" t="str">
            <v>IF-TRANSCO/Z6</v>
          </cell>
          <cell r="H9057">
            <v>37257</v>
          </cell>
          <cell r="I9057">
            <v>0</v>
          </cell>
          <cell r="J9057">
            <v>0</v>
          </cell>
        </row>
        <row r="9058">
          <cell r="A9058">
            <v>36641</v>
          </cell>
          <cell r="B9058" t="str">
            <v>FT-CANADA</v>
          </cell>
          <cell r="C9058" t="str">
            <v>NG-NYMEX</v>
          </cell>
          <cell r="D9058" t="str">
            <v>FT-CAND-EGSC-BAS</v>
          </cell>
          <cell r="E9058" t="str">
            <v>D</v>
          </cell>
          <cell r="G9058" t="str">
            <v>IF-TRANSCO/Z6</v>
          </cell>
          <cell r="H9058">
            <v>37288</v>
          </cell>
          <cell r="I9058">
            <v>0</v>
          </cell>
          <cell r="J9058">
            <v>0</v>
          </cell>
        </row>
        <row r="9059">
          <cell r="A9059">
            <v>36641</v>
          </cell>
          <cell r="B9059" t="str">
            <v>FT-CANADA</v>
          </cell>
          <cell r="C9059" t="str">
            <v>NG-NYMEX</v>
          </cell>
          <cell r="D9059" t="str">
            <v>FT-CAND-EGSC-BAS</v>
          </cell>
          <cell r="E9059" t="str">
            <v>D</v>
          </cell>
          <cell r="G9059" t="str">
            <v>IF-TRANSCO/Z6</v>
          </cell>
          <cell r="H9059">
            <v>37316</v>
          </cell>
          <cell r="I9059">
            <v>0</v>
          </cell>
          <cell r="J9059">
            <v>0</v>
          </cell>
        </row>
        <row r="9060">
          <cell r="A9060">
            <v>36641</v>
          </cell>
          <cell r="B9060" t="str">
            <v>FT-CANADA</v>
          </cell>
          <cell r="C9060" t="str">
            <v>NG-NYMEX</v>
          </cell>
          <cell r="D9060" t="str">
            <v>FT-CAND-EGSC-BAS</v>
          </cell>
          <cell r="E9060" t="str">
            <v>D</v>
          </cell>
          <cell r="G9060" t="str">
            <v>IF-TRANSCO/Z6</v>
          </cell>
          <cell r="H9060">
            <v>37347</v>
          </cell>
          <cell r="I9060">
            <v>0</v>
          </cell>
          <cell r="J9060">
            <v>0</v>
          </cell>
        </row>
        <row r="9061">
          <cell r="A9061">
            <v>36641</v>
          </cell>
          <cell r="B9061" t="str">
            <v>FT-CANADA</v>
          </cell>
          <cell r="C9061" t="str">
            <v>NG-NYMEX</v>
          </cell>
          <cell r="D9061" t="str">
            <v>FT-CAND-EGSC-BAS</v>
          </cell>
          <cell r="E9061" t="str">
            <v>D</v>
          </cell>
          <cell r="G9061" t="str">
            <v>IF-TRANSCO/Z6</v>
          </cell>
          <cell r="H9061">
            <v>37377</v>
          </cell>
          <cell r="I9061">
            <v>0</v>
          </cell>
          <cell r="J9061">
            <v>0</v>
          </cell>
        </row>
        <row r="9062">
          <cell r="A9062">
            <v>36641</v>
          </cell>
          <cell r="B9062" t="str">
            <v>FT-CANADA</v>
          </cell>
          <cell r="C9062" t="str">
            <v>NG-NYMEX</v>
          </cell>
          <cell r="D9062" t="str">
            <v>FT-CAND-EGSC-BAS</v>
          </cell>
          <cell r="E9062" t="str">
            <v>D</v>
          </cell>
          <cell r="G9062" t="str">
            <v>IF-TRANSCO/Z6</v>
          </cell>
          <cell r="H9062">
            <v>37408</v>
          </cell>
          <cell r="I9062">
            <v>0</v>
          </cell>
          <cell r="J9062">
            <v>0</v>
          </cell>
        </row>
        <row r="9063">
          <cell r="A9063">
            <v>36641</v>
          </cell>
          <cell r="B9063" t="str">
            <v>FT-CANADA</v>
          </cell>
          <cell r="C9063" t="str">
            <v>NG-NYMEX</v>
          </cell>
          <cell r="D9063" t="str">
            <v>FT-CAND-EGSC-BAS</v>
          </cell>
          <cell r="E9063" t="str">
            <v>D</v>
          </cell>
          <cell r="G9063" t="str">
            <v>IF-TRANSCO/Z6</v>
          </cell>
          <cell r="H9063">
            <v>37438</v>
          </cell>
          <cell r="I9063">
            <v>0</v>
          </cell>
          <cell r="J9063">
            <v>0</v>
          </cell>
        </row>
        <row r="9064">
          <cell r="A9064">
            <v>36641</v>
          </cell>
          <cell r="B9064" t="str">
            <v>FT-CANADA</v>
          </cell>
          <cell r="C9064" t="str">
            <v>NG-NYMEX</v>
          </cell>
          <cell r="D9064" t="str">
            <v>FT-CAND-EGSC-BAS</v>
          </cell>
          <cell r="E9064" t="str">
            <v>D</v>
          </cell>
          <cell r="G9064" t="str">
            <v>IF-TRANSCO/Z6</v>
          </cell>
          <cell r="H9064">
            <v>37469</v>
          </cell>
          <cell r="I9064">
            <v>0</v>
          </cell>
          <cell r="J9064">
            <v>0</v>
          </cell>
        </row>
        <row r="9065">
          <cell r="A9065">
            <v>36641</v>
          </cell>
          <cell r="B9065" t="str">
            <v>FT-CANADA</v>
          </cell>
          <cell r="C9065" t="str">
            <v>NG-NYMEX</v>
          </cell>
          <cell r="D9065" t="str">
            <v>FT-CAND-EGSC-BAS</v>
          </cell>
          <cell r="E9065" t="str">
            <v>D</v>
          </cell>
          <cell r="G9065" t="str">
            <v>IF-TRANSCO/Z6</v>
          </cell>
          <cell r="H9065">
            <v>37500</v>
          </cell>
          <cell r="I9065">
            <v>0</v>
          </cell>
          <cell r="J9065">
            <v>0</v>
          </cell>
        </row>
        <row r="9066">
          <cell r="A9066">
            <v>36641</v>
          </cell>
          <cell r="B9066" t="str">
            <v>FT-CANADA</v>
          </cell>
          <cell r="C9066" t="str">
            <v>NG-NYMEX</v>
          </cell>
          <cell r="D9066" t="str">
            <v>FT-CAND-EGSC-BAS</v>
          </cell>
          <cell r="E9066" t="str">
            <v>D</v>
          </cell>
          <cell r="G9066" t="str">
            <v>IF-TRANSCO/Z6</v>
          </cell>
          <cell r="H9066">
            <v>37530</v>
          </cell>
          <cell r="I9066">
            <v>0</v>
          </cell>
          <cell r="J9066">
            <v>0</v>
          </cell>
        </row>
        <row r="9067">
          <cell r="A9067">
            <v>36641</v>
          </cell>
          <cell r="B9067" t="str">
            <v>FT-CANADA</v>
          </cell>
          <cell r="C9067" t="str">
            <v>NG-NYMEX</v>
          </cell>
          <cell r="D9067" t="str">
            <v>FT-CAND-EGSC-BAS</v>
          </cell>
          <cell r="E9067" t="str">
            <v>D</v>
          </cell>
          <cell r="G9067" t="str">
            <v>IF-TRANSCO/Z6</v>
          </cell>
          <cell r="H9067">
            <v>37561</v>
          </cell>
          <cell r="I9067">
            <v>0</v>
          </cell>
          <cell r="J9067">
            <v>0</v>
          </cell>
        </row>
        <row r="9068">
          <cell r="A9068">
            <v>36641</v>
          </cell>
          <cell r="B9068" t="str">
            <v>FT-CANADA</v>
          </cell>
          <cell r="C9068" t="str">
            <v>NG-NYMEX</v>
          </cell>
          <cell r="D9068" t="str">
            <v>FT-CAND-EGSC-BAS</v>
          </cell>
          <cell r="E9068" t="str">
            <v>D</v>
          </cell>
          <cell r="G9068" t="str">
            <v>IF-TRANSCO/Z6</v>
          </cell>
          <cell r="H9068">
            <v>37591</v>
          </cell>
          <cell r="I9068">
            <v>0</v>
          </cell>
          <cell r="J9068">
            <v>0</v>
          </cell>
        </row>
        <row r="9069">
          <cell r="A9069">
            <v>36641</v>
          </cell>
          <cell r="B9069" t="str">
            <v>FT-CANADA</v>
          </cell>
          <cell r="C9069" t="str">
            <v>NG-NYMEX</v>
          </cell>
          <cell r="D9069" t="str">
            <v>FT-CAND-EGSC-BAS</v>
          </cell>
          <cell r="E9069" t="str">
            <v>D</v>
          </cell>
          <cell r="G9069" t="str">
            <v>IF-TRANSCO/Z6</v>
          </cell>
          <cell r="H9069">
            <v>37622</v>
          </cell>
          <cell r="I9069">
            <v>0</v>
          </cell>
          <cell r="J9069">
            <v>0</v>
          </cell>
        </row>
        <row r="9070">
          <cell r="A9070">
            <v>36641</v>
          </cell>
          <cell r="B9070" t="str">
            <v>FT-CANADA</v>
          </cell>
          <cell r="C9070" t="str">
            <v>NG-NYMEX</v>
          </cell>
          <cell r="D9070" t="str">
            <v>FT-CAND-EGSC-BAS</v>
          </cell>
          <cell r="E9070" t="str">
            <v>D</v>
          </cell>
          <cell r="G9070" t="str">
            <v>IF-TRANSCO/Z6</v>
          </cell>
          <cell r="H9070">
            <v>37653</v>
          </cell>
          <cell r="I9070">
            <v>0</v>
          </cell>
          <cell r="J9070">
            <v>0</v>
          </cell>
        </row>
        <row r="9071">
          <cell r="A9071">
            <v>36641</v>
          </cell>
          <cell r="B9071" t="str">
            <v>FT-CANADA</v>
          </cell>
          <cell r="C9071" t="str">
            <v>NG-NYMEX</v>
          </cell>
          <cell r="D9071" t="str">
            <v>FT-CAND-EGSC-BAS</v>
          </cell>
          <cell r="E9071" t="str">
            <v>D</v>
          </cell>
          <cell r="G9071" t="str">
            <v>IF-TRANSCO/Z6</v>
          </cell>
          <cell r="H9071">
            <v>37681</v>
          </cell>
          <cell r="I9071">
            <v>0</v>
          </cell>
          <cell r="J9071">
            <v>0</v>
          </cell>
        </row>
        <row r="9072">
          <cell r="A9072">
            <v>36641</v>
          </cell>
          <cell r="B9072" t="str">
            <v>FT-CANADA</v>
          </cell>
          <cell r="C9072" t="str">
            <v>NG-NYMEX</v>
          </cell>
          <cell r="D9072" t="str">
            <v>FT-CAND-EGSC-BAS</v>
          </cell>
          <cell r="E9072" t="str">
            <v>D</v>
          </cell>
          <cell r="G9072" t="str">
            <v>IF-TRANSCO/Z6</v>
          </cell>
          <cell r="H9072">
            <v>37712</v>
          </cell>
          <cell r="I9072">
            <v>0</v>
          </cell>
          <cell r="J9072">
            <v>0</v>
          </cell>
        </row>
        <row r="9073">
          <cell r="A9073">
            <v>36641</v>
          </cell>
          <cell r="B9073" t="str">
            <v>FT-CANADA</v>
          </cell>
          <cell r="C9073" t="str">
            <v>NG-NYMEX</v>
          </cell>
          <cell r="D9073" t="str">
            <v>FT-CAND-EGSC-BAS</v>
          </cell>
          <cell r="E9073" t="str">
            <v>D</v>
          </cell>
          <cell r="G9073" t="str">
            <v>IF-TRANSCO/Z6</v>
          </cell>
          <cell r="H9073">
            <v>37742</v>
          </cell>
          <cell r="I9073">
            <v>0</v>
          </cell>
          <cell r="J9073">
            <v>0</v>
          </cell>
        </row>
        <row r="9074">
          <cell r="A9074">
            <v>36641</v>
          </cell>
          <cell r="B9074" t="str">
            <v>FT-CANADA</v>
          </cell>
          <cell r="C9074" t="str">
            <v>NG-NYMEX</v>
          </cell>
          <cell r="D9074" t="str">
            <v>FT-CAND-EGSC-BAS</v>
          </cell>
          <cell r="E9074" t="str">
            <v>D</v>
          </cell>
          <cell r="G9074" t="str">
            <v>IF-TRANSCO/Z6</v>
          </cell>
          <cell r="H9074">
            <v>37773</v>
          </cell>
          <cell r="I9074">
            <v>0</v>
          </cell>
          <cell r="J9074">
            <v>0</v>
          </cell>
        </row>
        <row r="9075">
          <cell r="A9075">
            <v>36641</v>
          </cell>
          <cell r="B9075" t="str">
            <v>FT-CANADA</v>
          </cell>
          <cell r="C9075" t="str">
            <v>NG-NYMEX</v>
          </cell>
          <cell r="D9075" t="str">
            <v>FT-CAND-EGSC-BAS</v>
          </cell>
          <cell r="E9075" t="str">
            <v>D</v>
          </cell>
          <cell r="G9075" t="str">
            <v>IF-TRANSCO/Z6</v>
          </cell>
          <cell r="H9075">
            <v>37803</v>
          </cell>
          <cell r="I9075">
            <v>0</v>
          </cell>
          <cell r="J9075">
            <v>0</v>
          </cell>
        </row>
        <row r="9076">
          <cell r="A9076">
            <v>36641</v>
          </cell>
          <cell r="B9076" t="str">
            <v>FT-CANADA</v>
          </cell>
          <cell r="C9076" t="str">
            <v>NG-NYMEX</v>
          </cell>
          <cell r="D9076" t="str">
            <v>FT-CAND-EGSC-BAS</v>
          </cell>
          <cell r="E9076" t="str">
            <v>D</v>
          </cell>
          <cell r="G9076" t="str">
            <v>IF-TRANSCO/Z6</v>
          </cell>
          <cell r="H9076">
            <v>37834</v>
          </cell>
          <cell r="I9076">
            <v>0</v>
          </cell>
          <cell r="J9076">
            <v>0</v>
          </cell>
        </row>
        <row r="9077">
          <cell r="A9077">
            <v>36641</v>
          </cell>
          <cell r="B9077" t="str">
            <v>FT-CANADA</v>
          </cell>
          <cell r="C9077" t="str">
            <v>NG-NYMEX</v>
          </cell>
          <cell r="D9077" t="str">
            <v>FT-CAND-EGSC-BAS</v>
          </cell>
          <cell r="E9077" t="str">
            <v>D</v>
          </cell>
          <cell r="G9077" t="str">
            <v>IF-TRANSCO/Z6</v>
          </cell>
          <cell r="H9077">
            <v>37865</v>
          </cell>
          <cell r="I9077">
            <v>0</v>
          </cell>
          <cell r="J9077">
            <v>0</v>
          </cell>
        </row>
        <row r="9078">
          <cell r="A9078">
            <v>36641</v>
          </cell>
          <cell r="B9078" t="str">
            <v>FT-CANADA</v>
          </cell>
          <cell r="C9078" t="str">
            <v>NG-NYMEX</v>
          </cell>
          <cell r="D9078" t="str">
            <v>FT-CAND-EGSC-BAS</v>
          </cell>
          <cell r="E9078" t="str">
            <v>D</v>
          </cell>
          <cell r="G9078" t="str">
            <v>IF-TRANSCO/Z6</v>
          </cell>
          <cell r="H9078">
            <v>37895</v>
          </cell>
          <cell r="I9078">
            <v>0</v>
          </cell>
          <cell r="J9078">
            <v>0</v>
          </cell>
        </row>
        <row r="9079">
          <cell r="A9079">
            <v>36641</v>
          </cell>
          <cell r="B9079" t="str">
            <v>FT-CANADA</v>
          </cell>
          <cell r="C9079" t="str">
            <v>NG-NYMEX</v>
          </cell>
          <cell r="D9079" t="str">
            <v>FT-CAND-EGSC-BAS</v>
          </cell>
          <cell r="E9079" t="str">
            <v>D</v>
          </cell>
          <cell r="G9079" t="str">
            <v>IF-TRANSCO/Z6</v>
          </cell>
          <cell r="H9079">
            <v>37926</v>
          </cell>
          <cell r="I9079">
            <v>0</v>
          </cell>
          <cell r="J9079">
            <v>0</v>
          </cell>
        </row>
        <row r="9080">
          <cell r="A9080">
            <v>36641</v>
          </cell>
          <cell r="B9080" t="str">
            <v>FT-CANADA</v>
          </cell>
          <cell r="C9080" t="str">
            <v>NG-NYMEX</v>
          </cell>
          <cell r="D9080" t="str">
            <v>FT-CAND-EGSC-BAS</v>
          </cell>
          <cell r="E9080" t="str">
            <v>D</v>
          </cell>
          <cell r="G9080" t="str">
            <v>IF-TRANSCO/Z6</v>
          </cell>
          <cell r="H9080">
            <v>37956</v>
          </cell>
          <cell r="I9080">
            <v>0</v>
          </cell>
          <cell r="J9080">
            <v>0</v>
          </cell>
        </row>
        <row r="9081">
          <cell r="A9081">
            <v>36641</v>
          </cell>
          <cell r="B9081" t="str">
            <v>FT-CANADA</v>
          </cell>
          <cell r="C9081" t="str">
            <v>NG-NYMEX</v>
          </cell>
          <cell r="D9081" t="str">
            <v>FT-CAND-EGSC-BAS</v>
          </cell>
          <cell r="E9081" t="str">
            <v>D</v>
          </cell>
          <cell r="G9081" t="str">
            <v>IF-TRANSCO/Z6</v>
          </cell>
          <cell r="H9081">
            <v>37987</v>
          </cell>
          <cell r="I9081">
            <v>0</v>
          </cell>
          <cell r="J9081">
            <v>0</v>
          </cell>
        </row>
        <row r="9082">
          <cell r="A9082">
            <v>36641</v>
          </cell>
          <cell r="B9082" t="str">
            <v>FT-CANADA</v>
          </cell>
          <cell r="C9082" t="str">
            <v>NG-NYMEX</v>
          </cell>
          <cell r="D9082" t="str">
            <v>FT-CAND-EGSC-BAS</v>
          </cell>
          <cell r="E9082" t="str">
            <v>D</v>
          </cell>
          <cell r="G9082" t="str">
            <v>IF-TRANSCO/Z6</v>
          </cell>
          <cell r="H9082">
            <v>38018</v>
          </cell>
          <cell r="I9082">
            <v>0</v>
          </cell>
          <cell r="J9082">
            <v>0</v>
          </cell>
        </row>
        <row r="9083">
          <cell r="A9083">
            <v>36641</v>
          </cell>
          <cell r="B9083" t="str">
            <v>FT-CANADA</v>
          </cell>
          <cell r="C9083" t="str">
            <v>NG-NYMEX</v>
          </cell>
          <cell r="D9083" t="str">
            <v>FT-CAND-EGSC-BAS</v>
          </cell>
          <cell r="E9083" t="str">
            <v>D</v>
          </cell>
          <cell r="G9083" t="str">
            <v>IF-TRANSCO/Z6</v>
          </cell>
          <cell r="H9083">
            <v>38047</v>
          </cell>
          <cell r="I9083">
            <v>0</v>
          </cell>
          <cell r="J9083">
            <v>0</v>
          </cell>
        </row>
        <row r="9084">
          <cell r="A9084">
            <v>36641</v>
          </cell>
          <cell r="B9084" t="str">
            <v>FT-CANADA</v>
          </cell>
          <cell r="C9084" t="str">
            <v>NG-NYMEX</v>
          </cell>
          <cell r="D9084" t="str">
            <v>FT-CAND-EGSC-BAS</v>
          </cell>
          <cell r="E9084" t="str">
            <v>D</v>
          </cell>
          <cell r="G9084" t="str">
            <v>IF-TRANSCO/Z6</v>
          </cell>
          <cell r="H9084">
            <v>38078</v>
          </cell>
          <cell r="I9084">
            <v>0</v>
          </cell>
          <cell r="J9084">
            <v>0</v>
          </cell>
        </row>
        <row r="9085">
          <cell r="A9085">
            <v>36641</v>
          </cell>
          <cell r="B9085" t="str">
            <v>FT-CANADA</v>
          </cell>
          <cell r="C9085" t="str">
            <v>NG-NYMEX</v>
          </cell>
          <cell r="D9085" t="str">
            <v>FT-CAND-EGSC-BAS</v>
          </cell>
          <cell r="E9085" t="str">
            <v>D</v>
          </cell>
          <cell r="G9085" t="str">
            <v>IF-TRANSCO/Z6</v>
          </cell>
          <cell r="H9085">
            <v>38108</v>
          </cell>
          <cell r="I9085">
            <v>0</v>
          </cell>
          <cell r="J9085">
            <v>0</v>
          </cell>
        </row>
        <row r="9086">
          <cell r="A9086">
            <v>36641</v>
          </cell>
          <cell r="B9086" t="str">
            <v>FT-CANADA</v>
          </cell>
          <cell r="C9086" t="str">
            <v>NG-NYMEX</v>
          </cell>
          <cell r="D9086" t="str">
            <v>FT-CAND-EGSC-BAS</v>
          </cell>
          <cell r="E9086" t="str">
            <v>D</v>
          </cell>
          <cell r="G9086" t="str">
            <v>IF-TRANSCO/Z6</v>
          </cell>
          <cell r="H9086">
            <v>38139</v>
          </cell>
          <cell r="I9086">
            <v>0</v>
          </cell>
          <cell r="J9086">
            <v>0</v>
          </cell>
        </row>
        <row r="9087">
          <cell r="A9087">
            <v>36641</v>
          </cell>
          <cell r="B9087" t="str">
            <v>FT-CANADA</v>
          </cell>
          <cell r="C9087" t="str">
            <v>NG-NYMEX</v>
          </cell>
          <cell r="D9087" t="str">
            <v>FT-CAND-EGSC-BAS</v>
          </cell>
          <cell r="E9087" t="str">
            <v>D</v>
          </cell>
          <cell r="G9087" t="str">
            <v>IF-TRANSCO/Z6</v>
          </cell>
          <cell r="H9087">
            <v>38169</v>
          </cell>
          <cell r="I9087">
            <v>0</v>
          </cell>
          <cell r="J9087">
            <v>0</v>
          </cell>
        </row>
        <row r="9088">
          <cell r="A9088">
            <v>36641</v>
          </cell>
          <cell r="B9088" t="str">
            <v>FT-CANADA</v>
          </cell>
          <cell r="C9088" t="str">
            <v>NG-NYMEX</v>
          </cell>
          <cell r="D9088" t="str">
            <v>FT-CAND-EGSC-BAS</v>
          </cell>
          <cell r="E9088" t="str">
            <v>D</v>
          </cell>
          <cell r="G9088" t="str">
            <v>IF-TRANSCO/Z6</v>
          </cell>
          <cell r="H9088">
            <v>38200</v>
          </cell>
          <cell r="I9088">
            <v>0</v>
          </cell>
          <cell r="J9088">
            <v>0</v>
          </cell>
        </row>
        <row r="9089">
          <cell r="A9089">
            <v>36641</v>
          </cell>
          <cell r="B9089" t="str">
            <v>FT-CANADA</v>
          </cell>
          <cell r="C9089" t="str">
            <v>NG-NYMEX</v>
          </cell>
          <cell r="D9089" t="str">
            <v>FT-CAND-EGSC-BAS</v>
          </cell>
          <cell r="E9089" t="str">
            <v>D</v>
          </cell>
          <cell r="G9089" t="str">
            <v>IF-TRANSCO/Z6</v>
          </cell>
          <cell r="H9089">
            <v>38231</v>
          </cell>
          <cell r="I9089">
            <v>0</v>
          </cell>
          <cell r="J9089">
            <v>0</v>
          </cell>
        </row>
        <row r="9090">
          <cell r="A9090">
            <v>36641</v>
          </cell>
          <cell r="B9090" t="str">
            <v>FT-CANADA</v>
          </cell>
          <cell r="C9090" t="str">
            <v>NG-NYMEX</v>
          </cell>
          <cell r="D9090" t="str">
            <v>FT-CAND-EGSC-BAS</v>
          </cell>
          <cell r="E9090" t="str">
            <v>D</v>
          </cell>
          <cell r="G9090" t="str">
            <v>IF-TRANSCO/Z6</v>
          </cell>
          <cell r="H9090">
            <v>38261</v>
          </cell>
          <cell r="I9090">
            <v>0</v>
          </cell>
          <cell r="J9090">
            <v>0</v>
          </cell>
        </row>
        <row r="9091">
          <cell r="A9091">
            <v>36641</v>
          </cell>
          <cell r="B9091" t="str">
            <v>FT-CANADA</v>
          </cell>
          <cell r="C9091" t="str">
            <v>NG-NYMEX</v>
          </cell>
          <cell r="D9091" t="str">
            <v>FT-CAND-EGSC-BAS</v>
          </cell>
          <cell r="E9091" t="str">
            <v>D</v>
          </cell>
          <cell r="G9091" t="str">
            <v>IF-TRANSCO/Z6</v>
          </cell>
          <cell r="H9091">
            <v>38292</v>
          </cell>
          <cell r="I9091">
            <v>0</v>
          </cell>
          <cell r="J9091">
            <v>0</v>
          </cell>
        </row>
        <row r="9092">
          <cell r="A9092">
            <v>36641</v>
          </cell>
          <cell r="B9092" t="str">
            <v>FT-CANADA</v>
          </cell>
          <cell r="C9092" t="str">
            <v>NG-NYMEX</v>
          </cell>
          <cell r="D9092" t="str">
            <v>FT-CAND-EGSC-BAS</v>
          </cell>
          <cell r="E9092" t="str">
            <v>D</v>
          </cell>
          <cell r="G9092" t="str">
            <v>IF-TRANSCO/Z6</v>
          </cell>
          <cell r="H9092">
            <v>38322</v>
          </cell>
          <cell r="I9092">
            <v>0</v>
          </cell>
          <cell r="J9092">
            <v>0</v>
          </cell>
        </row>
        <row r="9093">
          <cell r="A9093">
            <v>36641</v>
          </cell>
          <cell r="B9093" t="str">
            <v>FT-CANADA</v>
          </cell>
          <cell r="C9093" t="str">
            <v>NG-NYMEX</v>
          </cell>
          <cell r="D9093" t="str">
            <v>FT-CAND-EGSC-BAS</v>
          </cell>
          <cell r="E9093" t="str">
            <v>D</v>
          </cell>
          <cell r="G9093" t="str">
            <v>IF-TRANSCO/Z6</v>
          </cell>
          <cell r="H9093">
            <v>38353</v>
          </cell>
          <cell r="I9093">
            <v>0</v>
          </cell>
          <cell r="J9093">
            <v>0</v>
          </cell>
        </row>
        <row r="9094">
          <cell r="A9094">
            <v>36641</v>
          </cell>
          <cell r="B9094" t="str">
            <v>FT-CANADA</v>
          </cell>
          <cell r="C9094" t="str">
            <v>NG-NYMEX</v>
          </cell>
          <cell r="D9094" t="str">
            <v>FT-CAND-EGSC-BAS</v>
          </cell>
          <cell r="E9094" t="str">
            <v>D</v>
          </cell>
          <cell r="G9094" t="str">
            <v>IF-TRANSCO/Z6</v>
          </cell>
          <cell r="H9094">
            <v>38384</v>
          </cell>
          <cell r="I9094">
            <v>0</v>
          </cell>
          <cell r="J9094">
            <v>0</v>
          </cell>
        </row>
        <row r="9095">
          <cell r="A9095">
            <v>36641</v>
          </cell>
          <cell r="B9095" t="str">
            <v>FT-CANADA</v>
          </cell>
          <cell r="C9095" t="str">
            <v>NG-NYMEX</v>
          </cell>
          <cell r="D9095" t="str">
            <v>FT-CAND-EGSC-BAS</v>
          </cell>
          <cell r="E9095" t="str">
            <v>D</v>
          </cell>
          <cell r="G9095" t="str">
            <v>IF-TRANSCO/Z6</v>
          </cell>
          <cell r="H9095">
            <v>38412</v>
          </cell>
          <cell r="I9095">
            <v>0</v>
          </cell>
          <cell r="J9095">
            <v>0</v>
          </cell>
        </row>
        <row r="9096">
          <cell r="A9096">
            <v>36641</v>
          </cell>
          <cell r="B9096" t="str">
            <v>FT-CANADA</v>
          </cell>
          <cell r="C9096" t="str">
            <v>NG-NYMEX</v>
          </cell>
          <cell r="D9096" t="str">
            <v>FT-CAND-EGSC-BAS</v>
          </cell>
          <cell r="E9096" t="str">
            <v>D</v>
          </cell>
          <cell r="G9096" t="str">
            <v>IF-TRANSCO/Z6</v>
          </cell>
          <cell r="H9096">
            <v>38443</v>
          </cell>
          <cell r="I9096">
            <v>0</v>
          </cell>
          <cell r="J9096">
            <v>0</v>
          </cell>
        </row>
        <row r="9097">
          <cell r="A9097">
            <v>36641</v>
          </cell>
          <cell r="B9097" t="str">
            <v>FT-CANADA</v>
          </cell>
          <cell r="C9097" t="str">
            <v>NG-NYMEX</v>
          </cell>
          <cell r="D9097" t="str">
            <v>FT-CAND-EGSC-BAS</v>
          </cell>
          <cell r="E9097" t="str">
            <v>D</v>
          </cell>
          <cell r="G9097" t="str">
            <v>IF-TRANSCO/Z6</v>
          </cell>
          <cell r="H9097">
            <v>38473</v>
          </cell>
          <cell r="I9097">
            <v>0</v>
          </cell>
          <cell r="J9097">
            <v>0</v>
          </cell>
        </row>
        <row r="9098">
          <cell r="A9098">
            <v>36641</v>
          </cell>
          <cell r="B9098" t="str">
            <v>FT-CANADA</v>
          </cell>
          <cell r="C9098" t="str">
            <v>NG-NYMEX</v>
          </cell>
          <cell r="D9098" t="str">
            <v>FT-CAND-EGSC-BAS</v>
          </cell>
          <cell r="E9098" t="str">
            <v>D</v>
          </cell>
          <cell r="G9098" t="str">
            <v>IF-TRANSCO/Z6</v>
          </cell>
          <cell r="H9098">
            <v>38504</v>
          </cell>
          <cell r="I9098">
            <v>0</v>
          </cell>
          <cell r="J9098">
            <v>0</v>
          </cell>
        </row>
        <row r="9099">
          <cell r="A9099">
            <v>36641</v>
          </cell>
          <cell r="B9099" t="str">
            <v>FT-CANADA</v>
          </cell>
          <cell r="C9099" t="str">
            <v>NG-NYMEX</v>
          </cell>
          <cell r="D9099" t="str">
            <v>FT-CAND-EGSC-BAS</v>
          </cell>
          <cell r="E9099" t="str">
            <v>D</v>
          </cell>
          <cell r="G9099" t="str">
            <v>IF-TRANSCO/Z6</v>
          </cell>
          <cell r="H9099">
            <v>38534</v>
          </cell>
          <cell r="I9099">
            <v>0</v>
          </cell>
          <cell r="J9099">
            <v>0</v>
          </cell>
        </row>
        <row r="9100">
          <cell r="A9100">
            <v>36641</v>
          </cell>
          <cell r="B9100" t="str">
            <v>FT-CANADA</v>
          </cell>
          <cell r="C9100" t="str">
            <v>NG-NYMEX</v>
          </cell>
          <cell r="D9100" t="str">
            <v>FT-CAND-EGSC-BAS</v>
          </cell>
          <cell r="E9100" t="str">
            <v>D</v>
          </cell>
          <cell r="G9100" t="str">
            <v>IF-TRANSCO/Z6</v>
          </cell>
          <cell r="H9100">
            <v>38565</v>
          </cell>
          <cell r="I9100">
            <v>0</v>
          </cell>
          <cell r="J9100">
            <v>0</v>
          </cell>
        </row>
        <row r="9101">
          <cell r="A9101">
            <v>36641</v>
          </cell>
          <cell r="B9101" t="str">
            <v>FT-CANADA</v>
          </cell>
          <cell r="C9101" t="str">
            <v>NG-NYMEX</v>
          </cell>
          <cell r="D9101" t="str">
            <v>FT-CAND-EGSC-BAS</v>
          </cell>
          <cell r="E9101" t="str">
            <v>D</v>
          </cell>
          <cell r="G9101" t="str">
            <v>IF-TRANSCO/Z6</v>
          </cell>
          <cell r="H9101">
            <v>38596</v>
          </cell>
          <cell r="I9101">
            <v>0</v>
          </cell>
          <cell r="J9101">
            <v>0</v>
          </cell>
        </row>
        <row r="9102">
          <cell r="A9102">
            <v>36641</v>
          </cell>
          <cell r="B9102" t="str">
            <v>FT-CANADA</v>
          </cell>
          <cell r="C9102" t="str">
            <v>NG-NYMEX</v>
          </cell>
          <cell r="D9102" t="str">
            <v>FT-CAND-EGSC-BAS</v>
          </cell>
          <cell r="E9102" t="str">
            <v>D</v>
          </cell>
          <cell r="G9102" t="str">
            <v>IF-TRANSCO/Z6</v>
          </cell>
          <cell r="H9102">
            <v>38626</v>
          </cell>
          <cell r="I9102">
            <v>0</v>
          </cell>
          <cell r="J9102">
            <v>0</v>
          </cell>
        </row>
        <row r="9103">
          <cell r="A9103">
            <v>36641</v>
          </cell>
          <cell r="B9103" t="str">
            <v>FT-CANADA</v>
          </cell>
          <cell r="C9103" t="str">
            <v>NG-NYMEX</v>
          </cell>
          <cell r="D9103" t="str">
            <v>FT-CAND-EGSC-BAS</v>
          </cell>
          <cell r="E9103" t="str">
            <v>D</v>
          </cell>
          <cell r="G9103" t="str">
            <v>IF-TRANSCO/Z6</v>
          </cell>
          <cell r="H9103">
            <v>38657</v>
          </cell>
          <cell r="I9103">
            <v>0</v>
          </cell>
          <cell r="J9103">
            <v>0</v>
          </cell>
        </row>
        <row r="9104">
          <cell r="A9104">
            <v>36641</v>
          </cell>
          <cell r="B9104" t="str">
            <v>FT-CANADA</v>
          </cell>
          <cell r="C9104" t="str">
            <v>NG-NYMEX</v>
          </cell>
          <cell r="D9104" t="str">
            <v>FT-CAND-EGSC-BAS</v>
          </cell>
          <cell r="E9104" t="str">
            <v>D</v>
          </cell>
          <cell r="G9104" t="str">
            <v>IF-TRANSCO/Z6</v>
          </cell>
          <cell r="H9104">
            <v>38687</v>
          </cell>
          <cell r="I9104">
            <v>0</v>
          </cell>
          <cell r="J9104">
            <v>0</v>
          </cell>
        </row>
        <row r="9105">
          <cell r="A9105">
            <v>36641</v>
          </cell>
          <cell r="B9105" t="str">
            <v>FT-CANADA</v>
          </cell>
          <cell r="C9105" t="str">
            <v>NG-NYMEX</v>
          </cell>
          <cell r="D9105" t="str">
            <v>FT-CAND-EGSC-BAS</v>
          </cell>
          <cell r="E9105" t="str">
            <v>D</v>
          </cell>
          <cell r="G9105" t="str">
            <v>IF-TRANSCO/Z6</v>
          </cell>
          <cell r="H9105">
            <v>38718</v>
          </cell>
          <cell r="I9105">
            <v>0</v>
          </cell>
          <cell r="J9105">
            <v>0</v>
          </cell>
        </row>
        <row r="9106">
          <cell r="A9106">
            <v>36641</v>
          </cell>
          <cell r="B9106" t="str">
            <v>FT-CANADA</v>
          </cell>
          <cell r="C9106" t="str">
            <v>NG-NYMEX</v>
          </cell>
          <cell r="D9106" t="str">
            <v>FT-CAND-EGSC-BAS</v>
          </cell>
          <cell r="E9106" t="str">
            <v>D</v>
          </cell>
          <cell r="G9106" t="str">
            <v>IF-TRANSCO/Z6</v>
          </cell>
          <cell r="H9106">
            <v>38749</v>
          </cell>
          <cell r="I9106">
            <v>0</v>
          </cell>
          <cell r="J9106">
            <v>0</v>
          </cell>
        </row>
        <row r="9107">
          <cell r="A9107">
            <v>36641</v>
          </cell>
          <cell r="B9107" t="str">
            <v>FT-CANADA</v>
          </cell>
          <cell r="C9107" t="str">
            <v>NG-NYMEX</v>
          </cell>
          <cell r="D9107" t="str">
            <v>FT-CAND-EGSC-BAS</v>
          </cell>
          <cell r="E9107" t="str">
            <v>D</v>
          </cell>
          <cell r="G9107" t="str">
            <v>IF-TRANSCO/Z6</v>
          </cell>
          <cell r="H9107">
            <v>38777</v>
          </cell>
          <cell r="I9107">
            <v>0</v>
          </cell>
          <cell r="J9107">
            <v>0</v>
          </cell>
        </row>
        <row r="9108">
          <cell r="A9108">
            <v>36641</v>
          </cell>
          <cell r="B9108" t="str">
            <v>FT-CANADA</v>
          </cell>
          <cell r="C9108" t="str">
            <v>NG-NYMEX</v>
          </cell>
          <cell r="D9108" t="str">
            <v>FT-CAND-EGSC-BAS</v>
          </cell>
          <cell r="E9108" t="str">
            <v>D</v>
          </cell>
          <cell r="G9108" t="str">
            <v>IF-TRANSCO/Z6</v>
          </cell>
          <cell r="H9108">
            <v>38808</v>
          </cell>
          <cell r="I9108">
            <v>0</v>
          </cell>
          <cell r="J9108">
            <v>0</v>
          </cell>
        </row>
        <row r="9109">
          <cell r="A9109">
            <v>36641</v>
          </cell>
          <cell r="B9109" t="str">
            <v>FT-CANADA</v>
          </cell>
          <cell r="C9109" t="str">
            <v>NG-NYMEX</v>
          </cell>
          <cell r="D9109" t="str">
            <v>FT-CAND-EGSC-BAS</v>
          </cell>
          <cell r="E9109" t="str">
            <v>D</v>
          </cell>
          <cell r="G9109" t="str">
            <v>IF-TRANSCO/Z6</v>
          </cell>
          <cell r="H9109">
            <v>38838</v>
          </cell>
          <cell r="I9109">
            <v>0</v>
          </cell>
          <cell r="J9109">
            <v>0</v>
          </cell>
        </row>
        <row r="9110">
          <cell r="A9110">
            <v>36641</v>
          </cell>
          <cell r="B9110" t="str">
            <v>FT-CANADA</v>
          </cell>
          <cell r="C9110" t="str">
            <v>NG-NYMEX</v>
          </cell>
          <cell r="D9110" t="str">
            <v>FT-CAND-EGSC-BAS</v>
          </cell>
          <cell r="E9110" t="str">
            <v>D</v>
          </cell>
          <cell r="G9110" t="str">
            <v>IF-TRANSCO/Z6</v>
          </cell>
          <cell r="H9110">
            <v>38869</v>
          </cell>
          <cell r="I9110">
            <v>0</v>
          </cell>
          <cell r="J9110">
            <v>0</v>
          </cell>
        </row>
        <row r="9111">
          <cell r="A9111">
            <v>36641</v>
          </cell>
          <cell r="B9111" t="str">
            <v>FT-CANADA</v>
          </cell>
          <cell r="C9111" t="str">
            <v>NG-NYMEX</v>
          </cell>
          <cell r="D9111" t="str">
            <v>FT-CAND-EGSC-BAS</v>
          </cell>
          <cell r="E9111" t="str">
            <v>D</v>
          </cell>
          <cell r="G9111" t="str">
            <v>IF-TRANSCO/Z6</v>
          </cell>
          <cell r="H9111">
            <v>38899</v>
          </cell>
          <cell r="I9111">
            <v>0</v>
          </cell>
          <cell r="J9111">
            <v>0</v>
          </cell>
        </row>
        <row r="9112">
          <cell r="A9112">
            <v>36641</v>
          </cell>
          <cell r="B9112" t="str">
            <v>FT-CANADA</v>
          </cell>
          <cell r="C9112" t="str">
            <v>NG-NYMEX</v>
          </cell>
          <cell r="D9112" t="str">
            <v>FT-CAND-EGSC-BAS</v>
          </cell>
          <cell r="E9112" t="str">
            <v>D</v>
          </cell>
          <cell r="G9112" t="str">
            <v>IF-TRANSCO/Z6</v>
          </cell>
          <cell r="H9112">
            <v>38930</v>
          </cell>
          <cell r="I9112">
            <v>0</v>
          </cell>
          <cell r="J9112">
            <v>0</v>
          </cell>
        </row>
        <row r="9113">
          <cell r="A9113">
            <v>36641</v>
          </cell>
          <cell r="B9113" t="str">
            <v>FT-CANADA</v>
          </cell>
          <cell r="C9113" t="str">
            <v>NG-NYMEX</v>
          </cell>
          <cell r="D9113" t="str">
            <v>FT-CAND-EGSC-BAS</v>
          </cell>
          <cell r="E9113" t="str">
            <v>D</v>
          </cell>
          <cell r="G9113" t="str">
            <v>IF-TRANSCO/Z6</v>
          </cell>
          <cell r="H9113">
            <v>38961</v>
          </cell>
          <cell r="I9113">
            <v>0</v>
          </cell>
          <cell r="J9113">
            <v>0</v>
          </cell>
        </row>
        <row r="9114">
          <cell r="A9114">
            <v>36641</v>
          </cell>
          <cell r="B9114" t="str">
            <v>FT-CANADA</v>
          </cell>
          <cell r="C9114" t="str">
            <v>NG-NYMEX</v>
          </cell>
          <cell r="D9114" t="str">
            <v>FT-CAND-EGSC-BAS</v>
          </cell>
          <cell r="E9114" t="str">
            <v>D</v>
          </cell>
          <cell r="G9114" t="str">
            <v>IF-TRANSCO/Z6</v>
          </cell>
          <cell r="H9114">
            <v>38991</v>
          </cell>
          <cell r="I9114">
            <v>0</v>
          </cell>
          <cell r="J9114">
            <v>0</v>
          </cell>
        </row>
        <row r="9115">
          <cell r="A9115">
            <v>36641</v>
          </cell>
          <cell r="B9115" t="str">
            <v>FT-CANADA</v>
          </cell>
          <cell r="C9115" t="str">
            <v>NG-NYMEX</v>
          </cell>
          <cell r="D9115" t="str">
            <v>FT-CAND-EGSC-BAS</v>
          </cell>
          <cell r="E9115" t="str">
            <v>D</v>
          </cell>
          <cell r="G9115" t="str">
            <v>MICH_CG-GD</v>
          </cell>
          <cell r="H9115">
            <v>36647</v>
          </cell>
          <cell r="I9115">
            <v>3</v>
          </cell>
          <cell r="J9115">
            <v>0</v>
          </cell>
        </row>
        <row r="9116">
          <cell r="A9116">
            <v>36641</v>
          </cell>
          <cell r="B9116" t="str">
            <v>FT-CANADA</v>
          </cell>
          <cell r="C9116" t="str">
            <v>NG-NYMEX</v>
          </cell>
          <cell r="D9116" t="str">
            <v>FT-CAND-EGSC-BAS</v>
          </cell>
          <cell r="E9116" t="str">
            <v>D</v>
          </cell>
          <cell r="G9116" t="str">
            <v>MICH_CG-GD</v>
          </cell>
          <cell r="H9116">
            <v>36678</v>
          </cell>
          <cell r="I9116">
            <v>3</v>
          </cell>
          <cell r="J9116">
            <v>0</v>
          </cell>
        </row>
        <row r="9117">
          <cell r="A9117">
            <v>36641</v>
          </cell>
          <cell r="B9117" t="str">
            <v>FT-CANADA</v>
          </cell>
          <cell r="C9117" t="str">
            <v>NG-NYMEX</v>
          </cell>
          <cell r="D9117" t="str">
            <v>FT-CAND-EGSC-BAS</v>
          </cell>
          <cell r="E9117" t="str">
            <v>D</v>
          </cell>
          <cell r="G9117" t="str">
            <v>MICH_CG-GD</v>
          </cell>
          <cell r="H9117">
            <v>36708</v>
          </cell>
          <cell r="I9117">
            <v>3</v>
          </cell>
          <cell r="J9117">
            <v>0</v>
          </cell>
        </row>
        <row r="9118">
          <cell r="A9118">
            <v>36641</v>
          </cell>
          <cell r="B9118" t="str">
            <v>FT-CANADA</v>
          </cell>
          <cell r="C9118" t="str">
            <v>NG-NYMEX</v>
          </cell>
          <cell r="D9118" t="str">
            <v>FT-CAND-EGSC-BAS</v>
          </cell>
          <cell r="E9118" t="str">
            <v>D</v>
          </cell>
          <cell r="G9118" t="str">
            <v>MICH_CG-GD</v>
          </cell>
          <cell r="H9118">
            <v>36739</v>
          </cell>
          <cell r="I9118">
            <v>3</v>
          </cell>
          <cell r="J9118">
            <v>0</v>
          </cell>
        </row>
        <row r="9119">
          <cell r="A9119">
            <v>36641</v>
          </cell>
          <cell r="B9119" t="str">
            <v>FT-CANADA</v>
          </cell>
          <cell r="C9119" t="str">
            <v>NG-NYMEX</v>
          </cell>
          <cell r="D9119" t="str">
            <v>FT-CAND-EGSC-BAS</v>
          </cell>
          <cell r="E9119" t="str">
            <v>D</v>
          </cell>
          <cell r="G9119" t="str">
            <v>MICH_CG-GD</v>
          </cell>
          <cell r="H9119">
            <v>36770</v>
          </cell>
          <cell r="I9119">
            <v>3</v>
          </cell>
          <cell r="J9119">
            <v>0</v>
          </cell>
        </row>
        <row r="9120">
          <cell r="A9120">
            <v>36641</v>
          </cell>
          <cell r="B9120" t="str">
            <v>FT-CANADA</v>
          </cell>
          <cell r="C9120" t="str">
            <v>NG-NYMEX</v>
          </cell>
          <cell r="D9120" t="str">
            <v>FT-CAND-EGSC-BAS</v>
          </cell>
          <cell r="E9120" t="str">
            <v>D</v>
          </cell>
          <cell r="G9120" t="str">
            <v>MICH_CG-GD</v>
          </cell>
          <cell r="H9120">
            <v>36800</v>
          </cell>
          <cell r="I9120">
            <v>3</v>
          </cell>
          <cell r="J9120">
            <v>0</v>
          </cell>
        </row>
        <row r="9121">
          <cell r="A9121">
            <v>36641</v>
          </cell>
          <cell r="B9121" t="str">
            <v>FT-CANADA</v>
          </cell>
          <cell r="C9121" t="str">
            <v>NG-NYMEX</v>
          </cell>
          <cell r="D9121" t="str">
            <v>FT-CAND-EGSC-BAS</v>
          </cell>
          <cell r="E9121" t="str">
            <v>D</v>
          </cell>
          <cell r="G9121" t="str">
            <v>MICH_CG-GD</v>
          </cell>
          <cell r="H9121">
            <v>36831</v>
          </cell>
          <cell r="I9121">
            <v>3</v>
          </cell>
          <cell r="J9121">
            <v>0</v>
          </cell>
        </row>
        <row r="9122">
          <cell r="A9122">
            <v>36641</v>
          </cell>
          <cell r="B9122" t="str">
            <v>FT-CANADA</v>
          </cell>
          <cell r="C9122" t="str">
            <v>NG-NYMEX</v>
          </cell>
          <cell r="D9122" t="str">
            <v>FT-CAND-EGSC-BAS</v>
          </cell>
          <cell r="E9122" t="str">
            <v>D</v>
          </cell>
          <cell r="G9122" t="str">
            <v>MICH_CG-GD</v>
          </cell>
          <cell r="H9122">
            <v>36861</v>
          </cell>
          <cell r="I9122">
            <v>3</v>
          </cell>
          <cell r="J9122">
            <v>0</v>
          </cell>
        </row>
        <row r="9123">
          <cell r="A9123">
            <v>36641</v>
          </cell>
          <cell r="B9123" t="str">
            <v>FT-CANADA</v>
          </cell>
          <cell r="C9123" t="str">
            <v>NG-NYMEX</v>
          </cell>
          <cell r="D9123" t="str">
            <v>FT-CAND-EGSC-BAS</v>
          </cell>
          <cell r="E9123" t="str">
            <v>D</v>
          </cell>
          <cell r="G9123" t="str">
            <v>MICH_CG-GD</v>
          </cell>
          <cell r="H9123">
            <v>36892</v>
          </cell>
          <cell r="I9123">
            <v>3</v>
          </cell>
          <cell r="J9123">
            <v>0</v>
          </cell>
        </row>
        <row r="9124">
          <cell r="A9124">
            <v>36641</v>
          </cell>
          <cell r="B9124" t="str">
            <v>FT-CANADA</v>
          </cell>
          <cell r="C9124" t="str">
            <v>NG-NYMEX</v>
          </cell>
          <cell r="D9124" t="str">
            <v>FT-CAND-EGSC-BAS</v>
          </cell>
          <cell r="E9124" t="str">
            <v>D</v>
          </cell>
          <cell r="G9124" t="str">
            <v>MICH_CG-GD</v>
          </cell>
          <cell r="H9124">
            <v>36923</v>
          </cell>
          <cell r="I9124">
            <v>3</v>
          </cell>
          <cell r="J9124">
            <v>0</v>
          </cell>
        </row>
        <row r="9125">
          <cell r="A9125">
            <v>36641</v>
          </cell>
          <cell r="B9125" t="str">
            <v>FT-CANADA</v>
          </cell>
          <cell r="C9125" t="str">
            <v>NG-NYMEX</v>
          </cell>
          <cell r="D9125" t="str">
            <v>FT-CAND-EGSC-BAS</v>
          </cell>
          <cell r="E9125" t="str">
            <v>D</v>
          </cell>
          <cell r="G9125" t="str">
            <v>MICH_CG-GD</v>
          </cell>
          <cell r="H9125">
            <v>36951</v>
          </cell>
          <cell r="I9125">
            <v>3</v>
          </cell>
          <cell r="J9125">
            <v>0</v>
          </cell>
        </row>
        <row r="9126">
          <cell r="A9126">
            <v>36641</v>
          </cell>
          <cell r="B9126" t="str">
            <v>FT-CANADA</v>
          </cell>
          <cell r="C9126" t="str">
            <v>NG-NYMEX</v>
          </cell>
          <cell r="D9126" t="str">
            <v>FT-CAND-EGSC-BAS</v>
          </cell>
          <cell r="E9126" t="str">
            <v>D</v>
          </cell>
          <cell r="G9126" t="str">
            <v>MICH_CG-GD</v>
          </cell>
          <cell r="H9126">
            <v>36982</v>
          </cell>
          <cell r="I9126">
            <v>3</v>
          </cell>
          <cell r="J9126">
            <v>0</v>
          </cell>
        </row>
        <row r="9127">
          <cell r="A9127">
            <v>36641</v>
          </cell>
          <cell r="B9127" t="str">
            <v>FT-CANADA</v>
          </cell>
          <cell r="C9127" t="str">
            <v>NG-NYMEX</v>
          </cell>
          <cell r="D9127" t="str">
            <v>FT-CAND-EGSC-BAS</v>
          </cell>
          <cell r="E9127" t="str">
            <v>D</v>
          </cell>
          <cell r="G9127" t="str">
            <v>MICH_CG-GD</v>
          </cell>
          <cell r="H9127">
            <v>37012</v>
          </cell>
          <cell r="I9127">
            <v>3</v>
          </cell>
          <cell r="J9127">
            <v>0</v>
          </cell>
        </row>
        <row r="9128">
          <cell r="A9128">
            <v>36641</v>
          </cell>
          <cell r="B9128" t="str">
            <v>FT-CANADA</v>
          </cell>
          <cell r="C9128" t="str">
            <v>NG-NYMEX</v>
          </cell>
          <cell r="D9128" t="str">
            <v>FT-CAND-EGSC-BAS</v>
          </cell>
          <cell r="E9128" t="str">
            <v>D</v>
          </cell>
          <cell r="G9128" t="str">
            <v>MICH_CG-GD</v>
          </cell>
          <cell r="H9128">
            <v>37043</v>
          </cell>
          <cell r="I9128">
            <v>3</v>
          </cell>
          <cell r="J9128">
            <v>0</v>
          </cell>
        </row>
        <row r="9129">
          <cell r="A9129">
            <v>36641</v>
          </cell>
          <cell r="B9129" t="str">
            <v>FT-CANADA</v>
          </cell>
          <cell r="C9129" t="str">
            <v>NG-NYMEX</v>
          </cell>
          <cell r="D9129" t="str">
            <v>FT-CAND-EGSC-BAS</v>
          </cell>
          <cell r="E9129" t="str">
            <v>D</v>
          </cell>
          <cell r="G9129" t="str">
            <v>MICH_CG-GD</v>
          </cell>
          <cell r="H9129">
            <v>37073</v>
          </cell>
          <cell r="I9129">
            <v>3</v>
          </cell>
          <cell r="J9129">
            <v>0</v>
          </cell>
        </row>
        <row r="9130">
          <cell r="A9130">
            <v>36641</v>
          </cell>
          <cell r="B9130" t="str">
            <v>FT-CANADA</v>
          </cell>
          <cell r="C9130" t="str">
            <v>NG-NYMEX</v>
          </cell>
          <cell r="D9130" t="str">
            <v>FT-CAND-EGSC-BAS</v>
          </cell>
          <cell r="E9130" t="str">
            <v>D</v>
          </cell>
          <cell r="G9130" t="str">
            <v>MICH_CG-GD</v>
          </cell>
          <cell r="H9130">
            <v>37104</v>
          </cell>
          <cell r="I9130">
            <v>3</v>
          </cell>
          <cell r="J9130">
            <v>0</v>
          </cell>
        </row>
        <row r="9131">
          <cell r="A9131">
            <v>36641</v>
          </cell>
          <cell r="B9131" t="str">
            <v>FT-CANADA</v>
          </cell>
          <cell r="C9131" t="str">
            <v>NG-NYMEX</v>
          </cell>
          <cell r="D9131" t="str">
            <v>FT-CAND-EGSC-BAS</v>
          </cell>
          <cell r="E9131" t="str">
            <v>D</v>
          </cell>
          <cell r="G9131" t="str">
            <v>MICH_CG-GD</v>
          </cell>
          <cell r="H9131">
            <v>37135</v>
          </cell>
          <cell r="I9131">
            <v>3</v>
          </cell>
          <cell r="J9131">
            <v>0</v>
          </cell>
        </row>
        <row r="9132">
          <cell r="A9132">
            <v>36641</v>
          </cell>
          <cell r="B9132" t="str">
            <v>FT-CANADA</v>
          </cell>
          <cell r="C9132" t="str">
            <v>NG-NYMEX</v>
          </cell>
          <cell r="D9132" t="str">
            <v>FT-CAND-EGSC-BAS</v>
          </cell>
          <cell r="E9132" t="str">
            <v>D</v>
          </cell>
          <cell r="G9132" t="str">
            <v>MICH_CG-GD</v>
          </cell>
          <cell r="H9132">
            <v>37165</v>
          </cell>
          <cell r="I9132">
            <v>3</v>
          </cell>
          <cell r="J9132">
            <v>0</v>
          </cell>
        </row>
        <row r="9133">
          <cell r="A9133">
            <v>36641</v>
          </cell>
          <cell r="B9133" t="str">
            <v>FT-CANADA</v>
          </cell>
          <cell r="C9133" t="str">
            <v>NG-NYMEX</v>
          </cell>
          <cell r="D9133" t="str">
            <v>FT-CAND-EGSC-BAS</v>
          </cell>
          <cell r="E9133" t="str">
            <v>D</v>
          </cell>
          <cell r="G9133" t="str">
            <v>MICH_CG-GD</v>
          </cell>
          <cell r="H9133">
            <v>37196</v>
          </cell>
          <cell r="I9133">
            <v>3</v>
          </cell>
          <cell r="J9133">
            <v>0</v>
          </cell>
        </row>
        <row r="9134">
          <cell r="A9134">
            <v>36641</v>
          </cell>
          <cell r="B9134" t="str">
            <v>FT-CANADA</v>
          </cell>
          <cell r="C9134" t="str">
            <v>NG-NYMEX</v>
          </cell>
          <cell r="D9134" t="str">
            <v>FT-CAND-EGSC-BAS</v>
          </cell>
          <cell r="E9134" t="str">
            <v>D</v>
          </cell>
          <cell r="G9134" t="str">
            <v>MICH_CG-GD</v>
          </cell>
          <cell r="H9134">
            <v>37226</v>
          </cell>
          <cell r="I9134">
            <v>3</v>
          </cell>
          <cell r="J9134">
            <v>0</v>
          </cell>
        </row>
        <row r="9135">
          <cell r="A9135">
            <v>36641</v>
          </cell>
          <cell r="B9135" t="str">
            <v>FT-CANADA</v>
          </cell>
          <cell r="C9135" t="str">
            <v>NG-NYMEX</v>
          </cell>
          <cell r="D9135" t="str">
            <v>FT-CAND-EGSC-BAS</v>
          </cell>
          <cell r="E9135" t="str">
            <v>D</v>
          </cell>
          <cell r="G9135" t="str">
            <v>MICH_CG-GD</v>
          </cell>
          <cell r="H9135">
            <v>37257</v>
          </cell>
          <cell r="I9135">
            <v>3</v>
          </cell>
          <cell r="J9135">
            <v>0</v>
          </cell>
        </row>
        <row r="9136">
          <cell r="A9136">
            <v>36641</v>
          </cell>
          <cell r="B9136" t="str">
            <v>FT-CANADA</v>
          </cell>
          <cell r="C9136" t="str">
            <v>NG-NYMEX</v>
          </cell>
          <cell r="D9136" t="str">
            <v>FT-CAND-EGSC-BAS</v>
          </cell>
          <cell r="E9136" t="str">
            <v>D</v>
          </cell>
          <cell r="G9136" t="str">
            <v>MICH_CG-GD</v>
          </cell>
          <cell r="H9136">
            <v>37288</v>
          </cell>
          <cell r="I9136">
            <v>2</v>
          </cell>
          <cell r="J9136">
            <v>0</v>
          </cell>
        </row>
        <row r="9137">
          <cell r="A9137">
            <v>36641</v>
          </cell>
          <cell r="B9137" t="str">
            <v>FT-CANADA</v>
          </cell>
          <cell r="C9137" t="str">
            <v>NG-NYMEX</v>
          </cell>
          <cell r="D9137" t="str">
            <v>FT-CAND-EGSC-BAS</v>
          </cell>
          <cell r="E9137" t="str">
            <v>D</v>
          </cell>
          <cell r="G9137" t="str">
            <v>MICH_CG-GD</v>
          </cell>
          <cell r="H9137">
            <v>37316</v>
          </cell>
          <cell r="I9137">
            <v>3</v>
          </cell>
          <cell r="J9137">
            <v>0</v>
          </cell>
        </row>
        <row r="9138">
          <cell r="A9138">
            <v>36641</v>
          </cell>
          <cell r="B9138" t="str">
            <v>FT-CANADA</v>
          </cell>
          <cell r="C9138" t="str">
            <v>NG-NYMEX</v>
          </cell>
          <cell r="D9138" t="str">
            <v>FT-CAND-EGSC-BAS</v>
          </cell>
          <cell r="E9138" t="str">
            <v>D</v>
          </cell>
          <cell r="G9138" t="str">
            <v>MICH_CG-GD</v>
          </cell>
          <cell r="H9138">
            <v>37347</v>
          </cell>
          <cell r="I9138">
            <v>3</v>
          </cell>
          <cell r="J9138">
            <v>0</v>
          </cell>
        </row>
        <row r="9139">
          <cell r="A9139">
            <v>36641</v>
          </cell>
          <cell r="B9139" t="str">
            <v>FT-CANADA</v>
          </cell>
          <cell r="C9139" t="str">
            <v>NG-NYMEX</v>
          </cell>
          <cell r="D9139" t="str">
            <v>FT-CAND-EGSC-BAS</v>
          </cell>
          <cell r="E9139" t="str">
            <v>D</v>
          </cell>
          <cell r="G9139" t="str">
            <v>MICH_CG-GD</v>
          </cell>
          <cell r="H9139">
            <v>37377</v>
          </cell>
          <cell r="I9139">
            <v>3</v>
          </cell>
          <cell r="J9139">
            <v>0</v>
          </cell>
        </row>
        <row r="9140">
          <cell r="A9140">
            <v>36641</v>
          </cell>
          <cell r="B9140" t="str">
            <v>FT-CANADA</v>
          </cell>
          <cell r="C9140" t="str">
            <v>NG-NYMEX</v>
          </cell>
          <cell r="D9140" t="str">
            <v>FT-CAND-EGSC-BAS</v>
          </cell>
          <cell r="E9140" t="str">
            <v>D</v>
          </cell>
          <cell r="G9140" t="str">
            <v>MICH_CG-GD</v>
          </cell>
          <cell r="H9140">
            <v>37408</v>
          </cell>
          <cell r="I9140">
            <v>3</v>
          </cell>
          <cell r="J9140">
            <v>0</v>
          </cell>
        </row>
        <row r="9141">
          <cell r="A9141">
            <v>36641</v>
          </cell>
          <cell r="B9141" t="str">
            <v>FT-CANADA</v>
          </cell>
          <cell r="C9141" t="str">
            <v>NG-NYMEX</v>
          </cell>
          <cell r="D9141" t="str">
            <v>FT-CAND-EGSC-BAS</v>
          </cell>
          <cell r="E9141" t="str">
            <v>D</v>
          </cell>
          <cell r="G9141" t="str">
            <v>MICH_CG-GD</v>
          </cell>
          <cell r="H9141">
            <v>37438</v>
          </cell>
          <cell r="I9141">
            <v>3</v>
          </cell>
          <cell r="J9141">
            <v>0</v>
          </cell>
        </row>
        <row r="9142">
          <cell r="A9142">
            <v>36641</v>
          </cell>
          <cell r="B9142" t="str">
            <v>FT-CANADA</v>
          </cell>
          <cell r="C9142" t="str">
            <v>NG-NYMEX</v>
          </cell>
          <cell r="D9142" t="str">
            <v>FT-CAND-EGSC-BAS</v>
          </cell>
          <cell r="E9142" t="str">
            <v>D</v>
          </cell>
          <cell r="G9142" t="str">
            <v>MICH_CG-GD</v>
          </cell>
          <cell r="H9142">
            <v>37469</v>
          </cell>
          <cell r="I9142">
            <v>3</v>
          </cell>
          <cell r="J9142">
            <v>0</v>
          </cell>
        </row>
        <row r="9143">
          <cell r="A9143">
            <v>36641</v>
          </cell>
          <cell r="B9143" t="str">
            <v>FT-CANADA</v>
          </cell>
          <cell r="C9143" t="str">
            <v>NG-NYMEX</v>
          </cell>
          <cell r="D9143" t="str">
            <v>FT-CAND-EGSC-BAS</v>
          </cell>
          <cell r="E9143" t="str">
            <v>D</v>
          </cell>
          <cell r="G9143" t="str">
            <v>MICH_CG-GD</v>
          </cell>
          <cell r="H9143">
            <v>37500</v>
          </cell>
          <cell r="I9143">
            <v>3</v>
          </cell>
          <cell r="J9143">
            <v>0</v>
          </cell>
        </row>
        <row r="9144">
          <cell r="A9144">
            <v>36641</v>
          </cell>
          <cell r="B9144" t="str">
            <v>FT-CANADA</v>
          </cell>
          <cell r="C9144" t="str">
            <v>NG-NYMEX</v>
          </cell>
          <cell r="D9144" t="str">
            <v>FT-CAND-EGSC-BAS</v>
          </cell>
          <cell r="E9144" t="str">
            <v>D</v>
          </cell>
          <cell r="G9144" t="str">
            <v>MICH_CG-GD</v>
          </cell>
          <cell r="H9144">
            <v>37530</v>
          </cell>
          <cell r="I9144">
            <v>3</v>
          </cell>
          <cell r="J9144">
            <v>0</v>
          </cell>
        </row>
        <row r="9145">
          <cell r="A9145">
            <v>36641</v>
          </cell>
          <cell r="B9145" t="str">
            <v>FT-CANADA</v>
          </cell>
          <cell r="C9145" t="str">
            <v>NG-NYMEX</v>
          </cell>
          <cell r="D9145" t="str">
            <v>FT-CAND-EGSC-BAS</v>
          </cell>
          <cell r="E9145" t="str">
            <v>D</v>
          </cell>
          <cell r="G9145" t="str">
            <v>MICH_CG-GD</v>
          </cell>
          <cell r="H9145">
            <v>37561</v>
          </cell>
          <cell r="I9145">
            <v>3</v>
          </cell>
          <cell r="J9145">
            <v>0</v>
          </cell>
        </row>
        <row r="9146">
          <cell r="A9146">
            <v>36641</v>
          </cell>
          <cell r="B9146" t="str">
            <v>FT-CANADA</v>
          </cell>
          <cell r="C9146" t="str">
            <v>NG-NYMEX</v>
          </cell>
          <cell r="D9146" t="str">
            <v>FT-CAND-EGSC-BAS</v>
          </cell>
          <cell r="E9146" t="str">
            <v>D</v>
          </cell>
          <cell r="G9146" t="str">
            <v>MICH_CG-GD</v>
          </cell>
          <cell r="H9146">
            <v>37591</v>
          </cell>
          <cell r="I9146">
            <v>3</v>
          </cell>
          <cell r="J9146">
            <v>0</v>
          </cell>
        </row>
        <row r="9147">
          <cell r="A9147">
            <v>36641</v>
          </cell>
          <cell r="B9147" t="str">
            <v>FT-CANADA</v>
          </cell>
          <cell r="C9147" t="str">
            <v>NG-NYMEX</v>
          </cell>
          <cell r="D9147" t="str">
            <v>FT-CAND-EGSC-BAS</v>
          </cell>
          <cell r="E9147" t="str">
            <v>D</v>
          </cell>
          <cell r="G9147" t="str">
            <v>MICH_CG-GD</v>
          </cell>
          <cell r="H9147">
            <v>37622</v>
          </cell>
          <cell r="I9147">
            <v>3</v>
          </cell>
          <cell r="J9147">
            <v>0</v>
          </cell>
        </row>
        <row r="9148">
          <cell r="A9148">
            <v>36641</v>
          </cell>
          <cell r="B9148" t="str">
            <v>FT-CANADA</v>
          </cell>
          <cell r="C9148" t="str">
            <v>NG-NYMEX</v>
          </cell>
          <cell r="D9148" t="str">
            <v>FT-CAND-EGSC-BAS</v>
          </cell>
          <cell r="E9148" t="str">
            <v>D</v>
          </cell>
          <cell r="G9148" t="str">
            <v>MICH_CG-GD</v>
          </cell>
          <cell r="H9148">
            <v>37653</v>
          </cell>
          <cell r="I9148">
            <v>2</v>
          </cell>
          <cell r="J9148">
            <v>0</v>
          </cell>
        </row>
        <row r="9149">
          <cell r="A9149">
            <v>36641</v>
          </cell>
          <cell r="B9149" t="str">
            <v>FT-CANADA</v>
          </cell>
          <cell r="C9149" t="str">
            <v>NG-NYMEX</v>
          </cell>
          <cell r="D9149" t="str">
            <v>FT-CAND-EGSC-BAS</v>
          </cell>
          <cell r="E9149" t="str">
            <v>D</v>
          </cell>
          <cell r="G9149" t="str">
            <v>MICH_CG-GD</v>
          </cell>
          <cell r="H9149">
            <v>37681</v>
          </cell>
          <cell r="I9149">
            <v>3</v>
          </cell>
          <cell r="J9149">
            <v>0</v>
          </cell>
        </row>
        <row r="9150">
          <cell r="A9150">
            <v>36641</v>
          </cell>
          <cell r="B9150" t="str">
            <v>FT-CANADA</v>
          </cell>
          <cell r="C9150" t="str">
            <v>NG-NYMEX</v>
          </cell>
          <cell r="D9150" t="str">
            <v>FT-CAND-EGSC-BAS</v>
          </cell>
          <cell r="E9150" t="str">
            <v>D</v>
          </cell>
          <cell r="G9150" t="str">
            <v>MICH_CG-GD</v>
          </cell>
          <cell r="H9150">
            <v>37712</v>
          </cell>
          <cell r="I9150">
            <v>2</v>
          </cell>
          <cell r="J9150">
            <v>0</v>
          </cell>
        </row>
        <row r="9151">
          <cell r="A9151">
            <v>36641</v>
          </cell>
          <cell r="B9151" t="str">
            <v>FT-CANADA</v>
          </cell>
          <cell r="C9151" t="str">
            <v>NG-NYMEX</v>
          </cell>
          <cell r="D9151" t="str">
            <v>FT-CAND-EGSC-BAS</v>
          </cell>
          <cell r="E9151" t="str">
            <v>D</v>
          </cell>
          <cell r="G9151" t="str">
            <v>MICH_CG-GD</v>
          </cell>
          <cell r="H9151">
            <v>37742</v>
          </cell>
          <cell r="I9151">
            <v>3</v>
          </cell>
          <cell r="J9151">
            <v>0</v>
          </cell>
        </row>
        <row r="9152">
          <cell r="A9152">
            <v>36641</v>
          </cell>
          <cell r="B9152" t="str">
            <v>FT-CANADA</v>
          </cell>
          <cell r="C9152" t="str">
            <v>NG-NYMEX</v>
          </cell>
          <cell r="D9152" t="str">
            <v>FT-CAND-EGSC-BAS</v>
          </cell>
          <cell r="E9152" t="str">
            <v>D</v>
          </cell>
          <cell r="G9152" t="str">
            <v>MICH_CG-GD</v>
          </cell>
          <cell r="H9152">
            <v>37773</v>
          </cell>
          <cell r="I9152">
            <v>2</v>
          </cell>
          <cell r="J9152">
            <v>0</v>
          </cell>
        </row>
        <row r="9153">
          <cell r="A9153">
            <v>36641</v>
          </cell>
          <cell r="B9153" t="str">
            <v>FT-CANADA</v>
          </cell>
          <cell r="C9153" t="str">
            <v>NG-NYMEX</v>
          </cell>
          <cell r="D9153" t="str">
            <v>FT-CAND-EGSC-BAS</v>
          </cell>
          <cell r="E9153" t="str">
            <v>D</v>
          </cell>
          <cell r="G9153" t="str">
            <v>MICH_CG-GD</v>
          </cell>
          <cell r="H9153">
            <v>37803</v>
          </cell>
          <cell r="I9153">
            <v>2</v>
          </cell>
          <cell r="J9153">
            <v>0</v>
          </cell>
        </row>
        <row r="9154">
          <cell r="A9154">
            <v>36641</v>
          </cell>
          <cell r="B9154" t="str">
            <v>FT-CANADA</v>
          </cell>
          <cell r="C9154" t="str">
            <v>NG-NYMEX</v>
          </cell>
          <cell r="D9154" t="str">
            <v>FT-CAND-EGSC-BAS</v>
          </cell>
          <cell r="E9154" t="str">
            <v>D</v>
          </cell>
          <cell r="G9154" t="str">
            <v>MICH_CG-GD</v>
          </cell>
          <cell r="H9154">
            <v>37834</v>
          </cell>
          <cell r="I9154">
            <v>2</v>
          </cell>
          <cell r="J9154">
            <v>0</v>
          </cell>
        </row>
        <row r="9155">
          <cell r="A9155">
            <v>36641</v>
          </cell>
          <cell r="B9155" t="str">
            <v>FT-CANADA</v>
          </cell>
          <cell r="C9155" t="str">
            <v>NG-NYMEX</v>
          </cell>
          <cell r="D9155" t="str">
            <v>FT-CAND-EGSC-BAS</v>
          </cell>
          <cell r="E9155" t="str">
            <v>D</v>
          </cell>
          <cell r="G9155" t="str">
            <v>MICH_CG-GD</v>
          </cell>
          <cell r="H9155">
            <v>37865</v>
          </cell>
          <cell r="I9155">
            <v>2</v>
          </cell>
          <cell r="J9155">
            <v>0</v>
          </cell>
        </row>
        <row r="9156">
          <cell r="A9156">
            <v>36641</v>
          </cell>
          <cell r="B9156" t="str">
            <v>FT-CANADA</v>
          </cell>
          <cell r="C9156" t="str">
            <v>NG-NYMEX</v>
          </cell>
          <cell r="D9156" t="str">
            <v>FT-CAND-EGSC-BAS</v>
          </cell>
          <cell r="E9156" t="str">
            <v>D</v>
          </cell>
          <cell r="G9156" t="str">
            <v>MICH_CG-GD</v>
          </cell>
          <cell r="H9156">
            <v>37895</v>
          </cell>
          <cell r="I9156">
            <v>2</v>
          </cell>
          <cell r="J9156">
            <v>0</v>
          </cell>
        </row>
        <row r="9157">
          <cell r="A9157">
            <v>36641</v>
          </cell>
          <cell r="B9157" t="str">
            <v>FT-CANADA</v>
          </cell>
          <cell r="C9157" t="str">
            <v>NG-NYMEX</v>
          </cell>
          <cell r="D9157" t="str">
            <v>FT-CAND-EGSC-BAS</v>
          </cell>
          <cell r="E9157" t="str">
            <v>D</v>
          </cell>
          <cell r="G9157" t="str">
            <v>MICH_CG-GD</v>
          </cell>
          <cell r="H9157">
            <v>37926</v>
          </cell>
          <cell r="I9157">
            <v>2</v>
          </cell>
          <cell r="J9157">
            <v>0</v>
          </cell>
        </row>
        <row r="9158">
          <cell r="A9158">
            <v>36641</v>
          </cell>
          <cell r="B9158" t="str">
            <v>FT-CANADA</v>
          </cell>
          <cell r="C9158" t="str">
            <v>NG-NYMEX</v>
          </cell>
          <cell r="D9158" t="str">
            <v>FT-CAND-EGSC-BAS</v>
          </cell>
          <cell r="E9158" t="str">
            <v>D</v>
          </cell>
          <cell r="G9158" t="str">
            <v>MICH_CG-GD</v>
          </cell>
          <cell r="H9158">
            <v>37956</v>
          </cell>
          <cell r="I9158">
            <v>2</v>
          </cell>
          <cell r="J9158">
            <v>0</v>
          </cell>
        </row>
        <row r="9159">
          <cell r="A9159">
            <v>36641</v>
          </cell>
          <cell r="B9159" t="str">
            <v>FT-CANADA</v>
          </cell>
          <cell r="C9159" t="str">
            <v>NG-NYMEX</v>
          </cell>
          <cell r="D9159" t="str">
            <v>FT-CAND-EGSC-BAS</v>
          </cell>
          <cell r="E9159" t="str">
            <v>D</v>
          </cell>
          <cell r="G9159" t="str">
            <v>MICH_CG-GD</v>
          </cell>
          <cell r="H9159">
            <v>37987</v>
          </cell>
          <cell r="I9159">
            <v>2</v>
          </cell>
          <cell r="J9159">
            <v>0</v>
          </cell>
        </row>
        <row r="9160">
          <cell r="A9160">
            <v>36641</v>
          </cell>
          <cell r="B9160" t="str">
            <v>FT-CANADA</v>
          </cell>
          <cell r="C9160" t="str">
            <v>NG-NYMEX</v>
          </cell>
          <cell r="D9160" t="str">
            <v>FT-CAND-EGSC-BAS</v>
          </cell>
          <cell r="E9160" t="str">
            <v>D</v>
          </cell>
          <cell r="G9160" t="str">
            <v>MICH_CG-GD</v>
          </cell>
          <cell r="H9160">
            <v>38018</v>
          </cell>
          <cell r="I9160">
            <v>2</v>
          </cell>
          <cell r="J9160">
            <v>0</v>
          </cell>
        </row>
        <row r="9161">
          <cell r="A9161">
            <v>36641</v>
          </cell>
          <cell r="B9161" t="str">
            <v>FT-CANADA</v>
          </cell>
          <cell r="C9161" t="str">
            <v>NG-NYMEX</v>
          </cell>
          <cell r="D9161" t="str">
            <v>FT-CAND-EGSC-BAS</v>
          </cell>
          <cell r="E9161" t="str">
            <v>D</v>
          </cell>
          <cell r="G9161" t="str">
            <v>MICH_CG-GD</v>
          </cell>
          <cell r="H9161">
            <v>38047</v>
          </cell>
          <cell r="I9161">
            <v>2</v>
          </cell>
          <cell r="J9161">
            <v>0</v>
          </cell>
        </row>
        <row r="9162">
          <cell r="A9162">
            <v>36641</v>
          </cell>
          <cell r="B9162" t="str">
            <v>FT-CANADA</v>
          </cell>
          <cell r="C9162" t="str">
            <v>NG-NYMEX</v>
          </cell>
          <cell r="D9162" t="str">
            <v>FT-CAND-EGSC-BAS</v>
          </cell>
          <cell r="E9162" t="str">
            <v>D</v>
          </cell>
          <cell r="G9162" t="str">
            <v>MICH_CG-GD</v>
          </cell>
          <cell r="H9162">
            <v>38078</v>
          </cell>
          <cell r="I9162">
            <v>2</v>
          </cell>
          <cell r="J9162">
            <v>0</v>
          </cell>
        </row>
        <row r="9163">
          <cell r="A9163">
            <v>36641</v>
          </cell>
          <cell r="B9163" t="str">
            <v>FT-CANADA</v>
          </cell>
          <cell r="C9163" t="str">
            <v>NG-NYMEX</v>
          </cell>
          <cell r="D9163" t="str">
            <v>FT-CAND-EGSC-BAS</v>
          </cell>
          <cell r="E9163" t="str">
            <v>D</v>
          </cell>
          <cell r="G9163" t="str">
            <v>MICH_CG-GD</v>
          </cell>
          <cell r="H9163">
            <v>38108</v>
          </cell>
          <cell r="I9163">
            <v>2</v>
          </cell>
          <cell r="J9163">
            <v>0</v>
          </cell>
        </row>
        <row r="9164">
          <cell r="A9164">
            <v>36641</v>
          </cell>
          <cell r="B9164" t="str">
            <v>FT-CANADA</v>
          </cell>
          <cell r="C9164" t="str">
            <v>NG-NYMEX</v>
          </cell>
          <cell r="D9164" t="str">
            <v>FT-CAND-EGSC-BAS</v>
          </cell>
          <cell r="E9164" t="str">
            <v>D</v>
          </cell>
          <cell r="G9164" t="str">
            <v>MICH_CG-GD</v>
          </cell>
          <cell r="H9164">
            <v>38139</v>
          </cell>
          <cell r="I9164">
            <v>2</v>
          </cell>
          <cell r="J9164">
            <v>0</v>
          </cell>
        </row>
        <row r="9165">
          <cell r="A9165">
            <v>36641</v>
          </cell>
          <cell r="B9165" t="str">
            <v>FT-CANADA</v>
          </cell>
          <cell r="C9165" t="str">
            <v>NG-NYMEX</v>
          </cell>
          <cell r="D9165" t="str">
            <v>FT-CAND-EGSC-BAS</v>
          </cell>
          <cell r="E9165" t="str">
            <v>D</v>
          </cell>
          <cell r="G9165" t="str">
            <v>MICH_CG-GD</v>
          </cell>
          <cell r="H9165">
            <v>38169</v>
          </cell>
          <cell r="I9165">
            <v>2</v>
          </cell>
          <cell r="J9165">
            <v>0</v>
          </cell>
        </row>
        <row r="9166">
          <cell r="A9166">
            <v>36641</v>
          </cell>
          <cell r="B9166" t="str">
            <v>FT-CANADA</v>
          </cell>
          <cell r="C9166" t="str">
            <v>NG-NYMEX</v>
          </cell>
          <cell r="D9166" t="str">
            <v>FT-CAND-EGSC-BAS</v>
          </cell>
          <cell r="E9166" t="str">
            <v>D</v>
          </cell>
          <cell r="G9166" t="str">
            <v>MICH_CG-GD</v>
          </cell>
          <cell r="H9166">
            <v>38200</v>
          </cell>
          <cell r="I9166">
            <v>2</v>
          </cell>
          <cell r="J9166">
            <v>0</v>
          </cell>
        </row>
        <row r="9167">
          <cell r="A9167">
            <v>36641</v>
          </cell>
          <cell r="B9167" t="str">
            <v>FT-CANADA</v>
          </cell>
          <cell r="C9167" t="str">
            <v>NG-NYMEX</v>
          </cell>
          <cell r="D9167" t="str">
            <v>FT-CAND-EGSC-BAS</v>
          </cell>
          <cell r="E9167" t="str">
            <v>D</v>
          </cell>
          <cell r="G9167" t="str">
            <v>MICH_CG-GD</v>
          </cell>
          <cell r="H9167">
            <v>38231</v>
          </cell>
          <cell r="I9167">
            <v>2</v>
          </cell>
          <cell r="J9167">
            <v>0</v>
          </cell>
        </row>
        <row r="9168">
          <cell r="A9168">
            <v>36641</v>
          </cell>
          <cell r="B9168" t="str">
            <v>FT-CANADA</v>
          </cell>
          <cell r="C9168" t="str">
            <v>NG-NYMEX</v>
          </cell>
          <cell r="D9168" t="str">
            <v>FT-CAND-EGSC-BAS</v>
          </cell>
          <cell r="E9168" t="str">
            <v>D</v>
          </cell>
          <cell r="G9168" t="str">
            <v>MICH_CG-GD</v>
          </cell>
          <cell r="H9168">
            <v>38261</v>
          </cell>
          <cell r="I9168">
            <v>2</v>
          </cell>
          <cell r="J9168">
            <v>0</v>
          </cell>
        </row>
        <row r="9169">
          <cell r="A9169">
            <v>36641</v>
          </cell>
          <cell r="B9169" t="str">
            <v>FT-CANADA</v>
          </cell>
          <cell r="C9169" t="str">
            <v>NG-NYMEX</v>
          </cell>
          <cell r="D9169" t="str">
            <v>FT-CAND-EGSC-BAS</v>
          </cell>
          <cell r="E9169" t="str">
            <v>D</v>
          </cell>
          <cell r="G9169" t="str">
            <v>MICH_CG-GD</v>
          </cell>
          <cell r="H9169">
            <v>38292</v>
          </cell>
          <cell r="I9169">
            <v>2</v>
          </cell>
          <cell r="J9169">
            <v>0</v>
          </cell>
        </row>
        <row r="9170">
          <cell r="A9170">
            <v>36641</v>
          </cell>
          <cell r="B9170" t="str">
            <v>FT-CANADA</v>
          </cell>
          <cell r="C9170" t="str">
            <v>NG-NYMEX</v>
          </cell>
          <cell r="D9170" t="str">
            <v>FT-CAND-EGSC-BAS</v>
          </cell>
          <cell r="E9170" t="str">
            <v>D</v>
          </cell>
          <cell r="G9170" t="str">
            <v>MICH_CG-GD</v>
          </cell>
          <cell r="H9170">
            <v>38322</v>
          </cell>
          <cell r="I9170">
            <v>2</v>
          </cell>
          <cell r="J9170">
            <v>0</v>
          </cell>
        </row>
        <row r="9171">
          <cell r="A9171">
            <v>36641</v>
          </cell>
          <cell r="B9171" t="str">
            <v>FT-CANADA</v>
          </cell>
          <cell r="C9171" t="str">
            <v>NG-NYMEX</v>
          </cell>
          <cell r="D9171" t="str">
            <v>FT-CAND-EGSC-BAS</v>
          </cell>
          <cell r="E9171" t="str">
            <v>D</v>
          </cell>
          <cell r="G9171" t="str">
            <v>MICH_CG-GD</v>
          </cell>
          <cell r="H9171">
            <v>38353</v>
          </cell>
          <cell r="I9171">
            <v>2</v>
          </cell>
          <cell r="J9171">
            <v>0</v>
          </cell>
        </row>
        <row r="9172">
          <cell r="A9172">
            <v>36641</v>
          </cell>
          <cell r="B9172" t="str">
            <v>FT-CANADA</v>
          </cell>
          <cell r="C9172" t="str">
            <v>NG-NYMEX</v>
          </cell>
          <cell r="D9172" t="str">
            <v>FT-CAND-EGSC-BAS</v>
          </cell>
          <cell r="E9172" t="str">
            <v>D</v>
          </cell>
          <cell r="G9172" t="str">
            <v>MICH_CG-GD</v>
          </cell>
          <cell r="H9172">
            <v>38384</v>
          </cell>
          <cell r="I9172">
            <v>2</v>
          </cell>
          <cell r="J9172">
            <v>0</v>
          </cell>
        </row>
        <row r="9173">
          <cell r="A9173">
            <v>36641</v>
          </cell>
          <cell r="B9173" t="str">
            <v>FT-CANADA</v>
          </cell>
          <cell r="C9173" t="str">
            <v>NG-NYMEX</v>
          </cell>
          <cell r="D9173" t="str">
            <v>FT-CAND-EGSC-BAS</v>
          </cell>
          <cell r="E9173" t="str">
            <v>D</v>
          </cell>
          <cell r="G9173" t="str">
            <v>MICH_CG-GD</v>
          </cell>
          <cell r="H9173">
            <v>38412</v>
          </cell>
          <cell r="I9173">
            <v>2</v>
          </cell>
          <cell r="J9173">
            <v>0</v>
          </cell>
        </row>
        <row r="9174">
          <cell r="A9174">
            <v>36641</v>
          </cell>
          <cell r="B9174" t="str">
            <v>FT-CANADA</v>
          </cell>
          <cell r="C9174" t="str">
            <v>NG-NYMEX</v>
          </cell>
          <cell r="D9174" t="str">
            <v>FT-CAND-EGSC-BAS</v>
          </cell>
          <cell r="E9174" t="str">
            <v>D</v>
          </cell>
          <cell r="G9174" t="str">
            <v>MICH_CG-GD</v>
          </cell>
          <cell r="H9174">
            <v>38443</v>
          </cell>
          <cell r="I9174">
            <v>2</v>
          </cell>
          <cell r="J9174">
            <v>0</v>
          </cell>
        </row>
        <row r="9175">
          <cell r="A9175">
            <v>36641</v>
          </cell>
          <cell r="B9175" t="str">
            <v>FT-CANADA</v>
          </cell>
          <cell r="C9175" t="str">
            <v>NG-NYMEX</v>
          </cell>
          <cell r="D9175" t="str">
            <v>FT-CAND-EGSC-BAS</v>
          </cell>
          <cell r="E9175" t="str">
            <v>D</v>
          </cell>
          <cell r="G9175" t="str">
            <v>MICH_CG-GD</v>
          </cell>
          <cell r="H9175">
            <v>38473</v>
          </cell>
          <cell r="I9175">
            <v>2</v>
          </cell>
          <cell r="J9175">
            <v>0</v>
          </cell>
        </row>
        <row r="9176">
          <cell r="A9176">
            <v>36641</v>
          </cell>
          <cell r="B9176" t="str">
            <v>FT-CANADA</v>
          </cell>
          <cell r="C9176" t="str">
            <v>NG-NYMEX</v>
          </cell>
          <cell r="D9176" t="str">
            <v>FT-CAND-EGSC-BAS</v>
          </cell>
          <cell r="E9176" t="str">
            <v>D</v>
          </cell>
          <cell r="G9176" t="str">
            <v>MICH_CG-GD</v>
          </cell>
          <cell r="H9176">
            <v>38504</v>
          </cell>
          <cell r="I9176">
            <v>2</v>
          </cell>
          <cell r="J9176">
            <v>0</v>
          </cell>
        </row>
        <row r="9177">
          <cell r="A9177">
            <v>36641</v>
          </cell>
          <cell r="B9177" t="str">
            <v>FT-CANADA</v>
          </cell>
          <cell r="C9177" t="str">
            <v>NG-NYMEX</v>
          </cell>
          <cell r="D9177" t="str">
            <v>FT-CAND-EGSC-BAS</v>
          </cell>
          <cell r="E9177" t="str">
            <v>D</v>
          </cell>
          <cell r="G9177" t="str">
            <v>MICH_CG-GD</v>
          </cell>
          <cell r="H9177">
            <v>38534</v>
          </cell>
          <cell r="I9177">
            <v>2</v>
          </cell>
          <cell r="J9177">
            <v>0</v>
          </cell>
        </row>
        <row r="9178">
          <cell r="A9178">
            <v>36641</v>
          </cell>
          <cell r="B9178" t="str">
            <v>FT-CANADA</v>
          </cell>
          <cell r="C9178" t="str">
            <v>NG-NYMEX</v>
          </cell>
          <cell r="D9178" t="str">
            <v>FT-CAND-EGSC-BAS</v>
          </cell>
          <cell r="E9178" t="str">
            <v>D</v>
          </cell>
          <cell r="G9178" t="str">
            <v>MICH_CG-GD</v>
          </cell>
          <cell r="H9178">
            <v>38565</v>
          </cell>
          <cell r="I9178">
            <v>2</v>
          </cell>
          <cell r="J9178">
            <v>0</v>
          </cell>
        </row>
        <row r="9179">
          <cell r="A9179">
            <v>36641</v>
          </cell>
          <cell r="B9179" t="str">
            <v>FT-CANADA</v>
          </cell>
          <cell r="C9179" t="str">
            <v>NG-NYMEX</v>
          </cell>
          <cell r="D9179" t="str">
            <v>FT-CAND-EGSC-BAS</v>
          </cell>
          <cell r="E9179" t="str">
            <v>D</v>
          </cell>
          <cell r="G9179" t="str">
            <v>MICH_CG-GD</v>
          </cell>
          <cell r="H9179">
            <v>38596</v>
          </cell>
          <cell r="I9179">
            <v>2</v>
          </cell>
          <cell r="J9179">
            <v>0</v>
          </cell>
        </row>
        <row r="9180">
          <cell r="A9180">
            <v>36641</v>
          </cell>
          <cell r="B9180" t="str">
            <v>FT-CANADA</v>
          </cell>
          <cell r="C9180" t="str">
            <v>NG-NYMEX</v>
          </cell>
          <cell r="D9180" t="str">
            <v>FT-CAND-EGSC-BAS</v>
          </cell>
          <cell r="E9180" t="str">
            <v>D</v>
          </cell>
          <cell r="G9180" t="str">
            <v>MICH_CG-GD</v>
          </cell>
          <cell r="H9180">
            <v>38626</v>
          </cell>
          <cell r="I9180">
            <v>2</v>
          </cell>
          <cell r="J9180">
            <v>0</v>
          </cell>
        </row>
        <row r="9181">
          <cell r="A9181">
            <v>36641</v>
          </cell>
          <cell r="B9181" t="str">
            <v>FT-CANADA</v>
          </cell>
          <cell r="C9181" t="str">
            <v>NG-NYMEX</v>
          </cell>
          <cell r="D9181" t="str">
            <v>FT-CAND-EGSC-BAS</v>
          </cell>
          <cell r="E9181" t="str">
            <v>D</v>
          </cell>
          <cell r="G9181" t="str">
            <v>MICH_CG-GD</v>
          </cell>
          <cell r="H9181">
            <v>38657</v>
          </cell>
          <cell r="I9181">
            <v>2</v>
          </cell>
          <cell r="J9181">
            <v>0</v>
          </cell>
        </row>
        <row r="9182">
          <cell r="A9182">
            <v>36641</v>
          </cell>
          <cell r="B9182" t="str">
            <v>FT-CANADA</v>
          </cell>
          <cell r="C9182" t="str">
            <v>NG-NYMEX</v>
          </cell>
          <cell r="D9182" t="str">
            <v>FT-CAND-EGSC-BAS</v>
          </cell>
          <cell r="E9182" t="str">
            <v>D</v>
          </cell>
          <cell r="G9182" t="str">
            <v>MICH_CG-GD</v>
          </cell>
          <cell r="H9182">
            <v>38687</v>
          </cell>
          <cell r="I9182">
            <v>2</v>
          </cell>
          <cell r="J9182">
            <v>0</v>
          </cell>
        </row>
        <row r="9183">
          <cell r="A9183">
            <v>36641</v>
          </cell>
          <cell r="B9183" t="str">
            <v>FT-CANADA</v>
          </cell>
          <cell r="C9183" t="str">
            <v>NG-NYMEX</v>
          </cell>
          <cell r="D9183" t="str">
            <v>FT-CAND-EGSC-BAS</v>
          </cell>
          <cell r="E9183" t="str">
            <v>D</v>
          </cell>
          <cell r="G9183" t="str">
            <v>MICH_CG-GD</v>
          </cell>
          <cell r="H9183">
            <v>38718</v>
          </cell>
          <cell r="I9183">
            <v>2</v>
          </cell>
          <cell r="J9183">
            <v>0</v>
          </cell>
        </row>
        <row r="9184">
          <cell r="A9184">
            <v>36641</v>
          </cell>
          <cell r="B9184" t="str">
            <v>FT-CANADA</v>
          </cell>
          <cell r="C9184" t="str">
            <v>NG-NYMEX</v>
          </cell>
          <cell r="D9184" t="str">
            <v>FT-CAND-EGSC-BAS</v>
          </cell>
          <cell r="E9184" t="str">
            <v>D</v>
          </cell>
          <cell r="G9184" t="str">
            <v>MICH_CG-GD</v>
          </cell>
          <cell r="H9184">
            <v>38749</v>
          </cell>
          <cell r="I9184">
            <v>2</v>
          </cell>
          <cell r="J9184">
            <v>0</v>
          </cell>
        </row>
        <row r="9185">
          <cell r="A9185">
            <v>36641</v>
          </cell>
          <cell r="B9185" t="str">
            <v>FT-CANADA</v>
          </cell>
          <cell r="C9185" t="str">
            <v>NG-NYMEX</v>
          </cell>
          <cell r="D9185" t="str">
            <v>FT-CAND-EGSC-BAS</v>
          </cell>
          <cell r="E9185" t="str">
            <v>D</v>
          </cell>
          <cell r="G9185" t="str">
            <v>MICH_CG-GD</v>
          </cell>
          <cell r="H9185">
            <v>38777</v>
          </cell>
          <cell r="I9185">
            <v>2</v>
          </cell>
          <cell r="J9185">
            <v>0</v>
          </cell>
        </row>
        <row r="9186">
          <cell r="A9186">
            <v>36641</v>
          </cell>
          <cell r="B9186" t="str">
            <v>FT-CANADA</v>
          </cell>
          <cell r="C9186" t="str">
            <v>NG-NYMEX</v>
          </cell>
          <cell r="D9186" t="str">
            <v>FT-CAND-EGSC-BAS</v>
          </cell>
          <cell r="E9186" t="str">
            <v>D</v>
          </cell>
          <cell r="G9186" t="str">
            <v>MICH_CG-GD</v>
          </cell>
          <cell r="H9186">
            <v>38808</v>
          </cell>
          <cell r="I9186">
            <v>2</v>
          </cell>
          <cell r="J9186">
            <v>0</v>
          </cell>
        </row>
        <row r="9187">
          <cell r="A9187">
            <v>36641</v>
          </cell>
          <cell r="B9187" t="str">
            <v>FT-CANADA</v>
          </cell>
          <cell r="C9187" t="str">
            <v>NG-NYMEX</v>
          </cell>
          <cell r="D9187" t="str">
            <v>FT-CAND-EGSC-BAS</v>
          </cell>
          <cell r="E9187" t="str">
            <v>D</v>
          </cell>
          <cell r="G9187" t="str">
            <v>MICH_CG-GD</v>
          </cell>
          <cell r="H9187">
            <v>38838</v>
          </cell>
          <cell r="I9187">
            <v>2</v>
          </cell>
          <cell r="J9187">
            <v>0</v>
          </cell>
        </row>
        <row r="9188">
          <cell r="A9188">
            <v>36641</v>
          </cell>
          <cell r="B9188" t="str">
            <v>FT-CANADA</v>
          </cell>
          <cell r="C9188" t="str">
            <v>NG-NYMEX</v>
          </cell>
          <cell r="D9188" t="str">
            <v>FT-CAND-EGSC-BAS</v>
          </cell>
          <cell r="E9188" t="str">
            <v>D</v>
          </cell>
          <cell r="G9188" t="str">
            <v>MICH_CG-GD</v>
          </cell>
          <cell r="H9188">
            <v>38869</v>
          </cell>
          <cell r="I9188">
            <v>2</v>
          </cell>
          <cell r="J9188">
            <v>0</v>
          </cell>
        </row>
        <row r="9189">
          <cell r="A9189">
            <v>36641</v>
          </cell>
          <cell r="B9189" t="str">
            <v>FT-CANADA</v>
          </cell>
          <cell r="C9189" t="str">
            <v>NG-NYMEX</v>
          </cell>
          <cell r="D9189" t="str">
            <v>FT-CAND-EGSC-BAS</v>
          </cell>
          <cell r="E9189" t="str">
            <v>D</v>
          </cell>
          <cell r="G9189" t="str">
            <v>MICH_CG-GD</v>
          </cell>
          <cell r="H9189">
            <v>38899</v>
          </cell>
          <cell r="I9189">
            <v>2</v>
          </cell>
          <cell r="J9189">
            <v>0</v>
          </cell>
        </row>
        <row r="9190">
          <cell r="A9190">
            <v>36641</v>
          </cell>
          <cell r="B9190" t="str">
            <v>FT-CANADA</v>
          </cell>
          <cell r="C9190" t="str">
            <v>NG-NYMEX</v>
          </cell>
          <cell r="D9190" t="str">
            <v>FT-CAND-EGSC-BAS</v>
          </cell>
          <cell r="E9190" t="str">
            <v>D</v>
          </cell>
          <cell r="G9190" t="str">
            <v>MICH_CG-GD</v>
          </cell>
          <cell r="H9190">
            <v>38930</v>
          </cell>
          <cell r="I9190">
            <v>2</v>
          </cell>
          <cell r="J9190">
            <v>0</v>
          </cell>
        </row>
        <row r="9191">
          <cell r="A9191">
            <v>36641</v>
          </cell>
          <cell r="B9191" t="str">
            <v>FT-CANADA</v>
          </cell>
          <cell r="C9191" t="str">
            <v>NG-NYMEX</v>
          </cell>
          <cell r="D9191" t="str">
            <v>FT-CAND-EGSC-BAS</v>
          </cell>
          <cell r="E9191" t="str">
            <v>D</v>
          </cell>
          <cell r="G9191" t="str">
            <v>MICH_CG-GD</v>
          </cell>
          <cell r="H9191">
            <v>38961</v>
          </cell>
          <cell r="I9191">
            <v>2</v>
          </cell>
          <cell r="J9191">
            <v>0</v>
          </cell>
        </row>
        <row r="9192">
          <cell r="A9192">
            <v>36641</v>
          </cell>
          <cell r="B9192" t="str">
            <v>FT-CANADA</v>
          </cell>
          <cell r="C9192" t="str">
            <v>NG-NYMEX</v>
          </cell>
          <cell r="D9192" t="str">
            <v>FT-CAND-EGSC-BAS</v>
          </cell>
          <cell r="E9192" t="str">
            <v>D</v>
          </cell>
          <cell r="G9192" t="str">
            <v>MICH_CG-GD</v>
          </cell>
          <cell r="H9192">
            <v>38991</v>
          </cell>
          <cell r="I9192">
            <v>2</v>
          </cell>
          <cell r="J9192">
            <v>0</v>
          </cell>
        </row>
        <row r="9193">
          <cell r="A9193">
            <v>36641</v>
          </cell>
          <cell r="B9193" t="str">
            <v>FT-CANADA</v>
          </cell>
          <cell r="C9193" t="str">
            <v>NG-NYMEX</v>
          </cell>
          <cell r="D9193" t="str">
            <v>FT-CAND-EGSC-BAS</v>
          </cell>
          <cell r="E9193" t="str">
            <v>D</v>
          </cell>
          <cell r="G9193" t="str">
            <v>MICH_CG-GD</v>
          </cell>
          <cell r="H9193">
            <v>39022</v>
          </cell>
          <cell r="I9193">
            <v>2</v>
          </cell>
          <cell r="J9193">
            <v>0</v>
          </cell>
        </row>
        <row r="9194">
          <cell r="A9194">
            <v>36641</v>
          </cell>
          <cell r="B9194" t="str">
            <v>FT-CANADA</v>
          </cell>
          <cell r="C9194" t="str">
            <v>NG-NYMEX</v>
          </cell>
          <cell r="D9194" t="str">
            <v>FT-CAND-EGSC-BAS</v>
          </cell>
          <cell r="E9194" t="str">
            <v>D</v>
          </cell>
          <cell r="G9194" t="str">
            <v>MICH_CG-GD</v>
          </cell>
          <cell r="H9194">
            <v>39052</v>
          </cell>
          <cell r="I9194">
            <v>2</v>
          </cell>
          <cell r="J9194">
            <v>0</v>
          </cell>
        </row>
        <row r="9195">
          <cell r="A9195">
            <v>36641</v>
          </cell>
          <cell r="B9195" t="str">
            <v>FT-CANADA</v>
          </cell>
          <cell r="C9195" t="str">
            <v>NG-NYMEX</v>
          </cell>
          <cell r="D9195" t="str">
            <v>FT-CAND-EGSC-BAS</v>
          </cell>
          <cell r="E9195" t="str">
            <v>D</v>
          </cell>
          <cell r="G9195" t="str">
            <v>MICH_CG-GD</v>
          </cell>
          <cell r="H9195">
            <v>39083</v>
          </cell>
          <cell r="I9195">
            <v>2</v>
          </cell>
          <cell r="J9195">
            <v>0</v>
          </cell>
        </row>
        <row r="9196">
          <cell r="A9196">
            <v>36641</v>
          </cell>
          <cell r="B9196" t="str">
            <v>FT-CANADA</v>
          </cell>
          <cell r="C9196" t="str">
            <v>NG-NYMEX</v>
          </cell>
          <cell r="D9196" t="str">
            <v>FT-CAND-EGSC-BAS</v>
          </cell>
          <cell r="E9196" t="str">
            <v>D</v>
          </cell>
          <cell r="G9196" t="str">
            <v>MICH_CG-GD</v>
          </cell>
          <cell r="H9196">
            <v>39114</v>
          </cell>
          <cell r="I9196">
            <v>2</v>
          </cell>
          <cell r="J9196">
            <v>0</v>
          </cell>
        </row>
        <row r="9197">
          <cell r="A9197">
            <v>36641</v>
          </cell>
          <cell r="B9197" t="str">
            <v>FT-CANADA</v>
          </cell>
          <cell r="C9197" t="str">
            <v>NG-NYMEX</v>
          </cell>
          <cell r="D9197" t="str">
            <v>FT-CAND-EGSC-BAS</v>
          </cell>
          <cell r="E9197" t="str">
            <v>D</v>
          </cell>
          <cell r="G9197" t="str">
            <v>MICH_CG-GD</v>
          </cell>
          <cell r="H9197">
            <v>39142</v>
          </cell>
          <cell r="I9197">
            <v>2</v>
          </cell>
          <cell r="J9197">
            <v>0</v>
          </cell>
        </row>
        <row r="9198">
          <cell r="A9198">
            <v>36641</v>
          </cell>
          <cell r="B9198" t="str">
            <v>FT-CANADA</v>
          </cell>
          <cell r="C9198" t="str">
            <v>NG-NYMEX</v>
          </cell>
          <cell r="D9198" t="str">
            <v>FT-CAND-EGSC-BAS</v>
          </cell>
          <cell r="E9198" t="str">
            <v>D</v>
          </cell>
          <cell r="G9198" t="str">
            <v>MICH_CG-GD</v>
          </cell>
          <cell r="H9198">
            <v>39173</v>
          </cell>
          <cell r="I9198">
            <v>2</v>
          </cell>
          <cell r="J9198">
            <v>0</v>
          </cell>
        </row>
        <row r="9199">
          <cell r="A9199">
            <v>36641</v>
          </cell>
          <cell r="B9199" t="str">
            <v>FT-CANADA</v>
          </cell>
          <cell r="C9199" t="str">
            <v>NG-NYMEX</v>
          </cell>
          <cell r="D9199" t="str">
            <v>FT-CAND-EGSC-BAS</v>
          </cell>
          <cell r="E9199" t="str">
            <v>D</v>
          </cell>
          <cell r="G9199" t="str">
            <v>MICH_CG-GD</v>
          </cell>
          <cell r="H9199">
            <v>39203</v>
          </cell>
          <cell r="I9199">
            <v>2</v>
          </cell>
          <cell r="J9199">
            <v>0</v>
          </cell>
        </row>
        <row r="9200">
          <cell r="A9200">
            <v>36641</v>
          </cell>
          <cell r="B9200" t="str">
            <v>FT-CANADA</v>
          </cell>
          <cell r="C9200" t="str">
            <v>NG-NYMEX</v>
          </cell>
          <cell r="D9200" t="str">
            <v>FT-CAND-EGSC-BAS</v>
          </cell>
          <cell r="E9200" t="str">
            <v>D</v>
          </cell>
          <cell r="G9200" t="str">
            <v>MICH_CG-GD</v>
          </cell>
          <cell r="H9200">
            <v>39234</v>
          </cell>
          <cell r="I9200">
            <v>2</v>
          </cell>
          <cell r="J9200">
            <v>0</v>
          </cell>
        </row>
        <row r="9201">
          <cell r="A9201">
            <v>36641</v>
          </cell>
          <cell r="B9201" t="str">
            <v>FT-CANADA</v>
          </cell>
          <cell r="C9201" t="str">
            <v>NG-NYMEX</v>
          </cell>
          <cell r="D9201" t="str">
            <v>FT-CAND-EGSC-BAS</v>
          </cell>
          <cell r="E9201" t="str">
            <v>D</v>
          </cell>
          <cell r="G9201" t="str">
            <v>MICH_CG-GD</v>
          </cell>
          <cell r="H9201">
            <v>39264</v>
          </cell>
          <cell r="I9201">
            <v>2</v>
          </cell>
          <cell r="J9201">
            <v>0</v>
          </cell>
        </row>
        <row r="9202">
          <cell r="A9202">
            <v>36641</v>
          </cell>
          <cell r="B9202" t="str">
            <v>FT-CANADA</v>
          </cell>
          <cell r="C9202" t="str">
            <v>NG-NYMEX</v>
          </cell>
          <cell r="D9202" t="str">
            <v>FT-CAND-EGSC-BAS</v>
          </cell>
          <cell r="E9202" t="str">
            <v>D</v>
          </cell>
          <cell r="G9202" t="str">
            <v>MICH_CG-GD</v>
          </cell>
          <cell r="H9202">
            <v>39295</v>
          </cell>
          <cell r="I9202">
            <v>2</v>
          </cell>
          <cell r="J9202">
            <v>0</v>
          </cell>
        </row>
        <row r="9203">
          <cell r="A9203">
            <v>36641</v>
          </cell>
          <cell r="B9203" t="str">
            <v>FT-CANADA</v>
          </cell>
          <cell r="C9203" t="str">
            <v>NG-NYMEX</v>
          </cell>
          <cell r="D9203" t="str">
            <v>FT-CAND-EGSC-BAS</v>
          </cell>
          <cell r="E9203" t="str">
            <v>D</v>
          </cell>
          <cell r="G9203" t="str">
            <v>MICH_CG-GD</v>
          </cell>
          <cell r="H9203">
            <v>39326</v>
          </cell>
          <cell r="I9203">
            <v>2</v>
          </cell>
          <cell r="J9203">
            <v>0</v>
          </cell>
        </row>
        <row r="9204">
          <cell r="A9204">
            <v>36641</v>
          </cell>
          <cell r="B9204" t="str">
            <v>FT-CANADA</v>
          </cell>
          <cell r="C9204" t="str">
            <v>NG-NYMEX</v>
          </cell>
          <cell r="D9204" t="str">
            <v>FT-CAND-EGSC-BAS</v>
          </cell>
          <cell r="E9204" t="str">
            <v>D</v>
          </cell>
          <cell r="G9204" t="str">
            <v>MICH_CG-GD</v>
          </cell>
          <cell r="H9204">
            <v>39356</v>
          </cell>
          <cell r="I9204">
            <v>2</v>
          </cell>
          <cell r="J9204">
            <v>0</v>
          </cell>
        </row>
        <row r="9205">
          <cell r="A9205">
            <v>36641</v>
          </cell>
          <cell r="B9205" t="str">
            <v>FT-CANADA</v>
          </cell>
          <cell r="C9205" t="str">
            <v>NG-NYMEX</v>
          </cell>
          <cell r="D9205" t="str">
            <v>FT-CAND-EGSC-BAS</v>
          </cell>
          <cell r="E9205" t="str">
            <v>D</v>
          </cell>
          <cell r="G9205" t="str">
            <v>MICH_CG-GD</v>
          </cell>
          <cell r="H9205">
            <v>39387</v>
          </cell>
          <cell r="I9205">
            <v>2</v>
          </cell>
          <cell r="J9205">
            <v>0</v>
          </cell>
        </row>
        <row r="9206">
          <cell r="A9206">
            <v>36641</v>
          </cell>
          <cell r="B9206" t="str">
            <v>FT-CANADA</v>
          </cell>
          <cell r="C9206" t="str">
            <v>NG-NYMEX</v>
          </cell>
          <cell r="D9206" t="str">
            <v>FT-CAND-EGSC-BAS</v>
          </cell>
          <cell r="E9206" t="str">
            <v>D</v>
          </cell>
          <cell r="G9206" t="str">
            <v>MICH_CG-GD</v>
          </cell>
          <cell r="H9206">
            <v>39417</v>
          </cell>
          <cell r="I9206">
            <v>2</v>
          </cell>
          <cell r="J9206">
            <v>0</v>
          </cell>
        </row>
        <row r="9207">
          <cell r="A9207">
            <v>36641</v>
          </cell>
          <cell r="B9207" t="str">
            <v>FT-CANADA</v>
          </cell>
          <cell r="C9207" t="str">
            <v>NG-NYMEX</v>
          </cell>
          <cell r="D9207" t="str">
            <v>FT-CAND-EGSC-BAS</v>
          </cell>
          <cell r="E9207" t="str">
            <v>D</v>
          </cell>
          <cell r="G9207" t="str">
            <v>MICH_CG-GD</v>
          </cell>
          <cell r="H9207">
            <v>39448</v>
          </cell>
          <cell r="I9207">
            <v>2</v>
          </cell>
          <cell r="J9207">
            <v>0</v>
          </cell>
        </row>
        <row r="9208">
          <cell r="A9208">
            <v>36641</v>
          </cell>
          <cell r="B9208" t="str">
            <v>FT-CANADA</v>
          </cell>
          <cell r="C9208" t="str">
            <v>NG-NYMEX</v>
          </cell>
          <cell r="D9208" t="str">
            <v>FT-CAND-EGSC-BAS</v>
          </cell>
          <cell r="E9208" t="str">
            <v>D</v>
          </cell>
          <cell r="G9208" t="str">
            <v>MICH_CG-GD</v>
          </cell>
          <cell r="H9208">
            <v>39479</v>
          </cell>
          <cell r="I9208">
            <v>2</v>
          </cell>
          <cell r="J9208">
            <v>0</v>
          </cell>
        </row>
        <row r="9209">
          <cell r="A9209">
            <v>36641</v>
          </cell>
          <cell r="B9209" t="str">
            <v>FT-CANADA</v>
          </cell>
          <cell r="C9209" t="str">
            <v>NG-NYMEX</v>
          </cell>
          <cell r="D9209" t="str">
            <v>FT-CAND-EGSC-BAS</v>
          </cell>
          <cell r="E9209" t="str">
            <v>D</v>
          </cell>
          <cell r="G9209" t="str">
            <v>MICH_CG-GD</v>
          </cell>
          <cell r="H9209">
            <v>39508</v>
          </cell>
          <cell r="I9209">
            <v>2</v>
          </cell>
          <cell r="J9209">
            <v>0</v>
          </cell>
        </row>
        <row r="9210">
          <cell r="A9210">
            <v>36641</v>
          </cell>
          <cell r="B9210" t="str">
            <v>FT-CANADA</v>
          </cell>
          <cell r="C9210" t="str">
            <v>NG-NYMEX</v>
          </cell>
          <cell r="D9210" t="str">
            <v>FT-CAND-EGSC-BAS</v>
          </cell>
          <cell r="E9210" t="str">
            <v>D</v>
          </cell>
          <cell r="G9210" t="str">
            <v>MICH_CG-GD</v>
          </cell>
          <cell r="H9210">
            <v>39539</v>
          </cell>
          <cell r="I9210">
            <v>2</v>
          </cell>
          <cell r="J9210">
            <v>0</v>
          </cell>
        </row>
        <row r="9211">
          <cell r="A9211">
            <v>36641</v>
          </cell>
          <cell r="B9211" t="str">
            <v>FT-CANADA</v>
          </cell>
          <cell r="C9211" t="str">
            <v>NG-NYMEX</v>
          </cell>
          <cell r="D9211" t="str">
            <v>FT-CAND-EGSC-BAS</v>
          </cell>
          <cell r="E9211" t="str">
            <v>D</v>
          </cell>
          <cell r="G9211" t="str">
            <v>MICH_CG-GD</v>
          </cell>
          <cell r="H9211">
            <v>39569</v>
          </cell>
          <cell r="I9211">
            <v>2</v>
          </cell>
          <cell r="J9211">
            <v>0</v>
          </cell>
        </row>
        <row r="9212">
          <cell r="A9212">
            <v>36641</v>
          </cell>
          <cell r="B9212" t="str">
            <v>FT-CANADA</v>
          </cell>
          <cell r="C9212" t="str">
            <v>NG-NYMEX</v>
          </cell>
          <cell r="D9212" t="str">
            <v>FT-CAND-EGSC-BAS</v>
          </cell>
          <cell r="E9212" t="str">
            <v>D</v>
          </cell>
          <cell r="G9212" t="str">
            <v>MICH_CG-GD</v>
          </cell>
          <cell r="H9212">
            <v>39600</v>
          </cell>
          <cell r="I9212">
            <v>2</v>
          </cell>
          <cell r="J9212">
            <v>0</v>
          </cell>
        </row>
        <row r="9213">
          <cell r="A9213">
            <v>36641</v>
          </cell>
          <cell r="B9213" t="str">
            <v>FT-CANADA</v>
          </cell>
          <cell r="C9213" t="str">
            <v>NG-NYMEX</v>
          </cell>
          <cell r="D9213" t="str">
            <v>FT-CAND-EGSC-BAS</v>
          </cell>
          <cell r="E9213" t="str">
            <v>D</v>
          </cell>
          <cell r="G9213" t="str">
            <v>MICH_CG-GD</v>
          </cell>
          <cell r="H9213">
            <v>39630</v>
          </cell>
          <cell r="I9213">
            <v>2</v>
          </cell>
          <cell r="J9213">
            <v>0</v>
          </cell>
        </row>
        <row r="9214">
          <cell r="A9214">
            <v>36641</v>
          </cell>
          <cell r="B9214" t="str">
            <v>FT-CANADA</v>
          </cell>
          <cell r="C9214" t="str">
            <v>NG-NYMEX</v>
          </cell>
          <cell r="D9214" t="str">
            <v>FT-CAND-EGSC-BAS</v>
          </cell>
          <cell r="E9214" t="str">
            <v>D</v>
          </cell>
          <cell r="G9214" t="str">
            <v>MICH_CG-GD</v>
          </cell>
          <cell r="H9214">
            <v>39661</v>
          </cell>
          <cell r="I9214">
            <v>2</v>
          </cell>
          <cell r="J9214">
            <v>0</v>
          </cell>
        </row>
        <row r="9215">
          <cell r="A9215">
            <v>36641</v>
          </cell>
          <cell r="B9215" t="str">
            <v>FT-CANADA</v>
          </cell>
          <cell r="C9215" t="str">
            <v>NG-NYMEX</v>
          </cell>
          <cell r="D9215" t="str">
            <v>FT-CAND-EGSC-BAS</v>
          </cell>
          <cell r="E9215" t="str">
            <v>D</v>
          </cell>
          <cell r="G9215" t="str">
            <v>MICH_CG-GD</v>
          </cell>
          <cell r="H9215">
            <v>39692</v>
          </cell>
          <cell r="I9215">
            <v>2</v>
          </cell>
          <cell r="J9215">
            <v>0</v>
          </cell>
        </row>
        <row r="9216">
          <cell r="A9216">
            <v>36641</v>
          </cell>
          <cell r="B9216" t="str">
            <v>FT-CANADA</v>
          </cell>
          <cell r="C9216" t="str">
            <v>NG-NYMEX</v>
          </cell>
          <cell r="D9216" t="str">
            <v>FT-CAND-EGSC-BAS</v>
          </cell>
          <cell r="E9216" t="str">
            <v>D</v>
          </cell>
          <cell r="G9216" t="str">
            <v>MICH_CG-GD</v>
          </cell>
          <cell r="H9216">
            <v>39722</v>
          </cell>
          <cell r="I9216">
            <v>2</v>
          </cell>
          <cell r="J9216">
            <v>0</v>
          </cell>
        </row>
        <row r="9217">
          <cell r="A9217">
            <v>36641</v>
          </cell>
          <cell r="B9217" t="str">
            <v>FT-CANADA</v>
          </cell>
          <cell r="C9217" t="str">
            <v>NG-NYMEX</v>
          </cell>
          <cell r="D9217" t="str">
            <v>FT-CAND-EGSC-BAS</v>
          </cell>
          <cell r="E9217" t="str">
            <v>D</v>
          </cell>
          <cell r="G9217" t="str">
            <v>MICH_CG-GD</v>
          </cell>
          <cell r="H9217">
            <v>39753</v>
          </cell>
          <cell r="I9217">
            <v>2</v>
          </cell>
          <cell r="J9217">
            <v>0</v>
          </cell>
        </row>
        <row r="9218">
          <cell r="A9218">
            <v>36641</v>
          </cell>
          <cell r="B9218" t="str">
            <v>FT-CANADA</v>
          </cell>
          <cell r="C9218" t="str">
            <v>NG-NYMEX</v>
          </cell>
          <cell r="D9218" t="str">
            <v>FT-CAND-EGSC-BAS</v>
          </cell>
          <cell r="E9218" t="str">
            <v>D</v>
          </cell>
          <cell r="G9218" t="str">
            <v>MICH_CG-GD</v>
          </cell>
          <cell r="H9218">
            <v>39783</v>
          </cell>
          <cell r="I9218">
            <v>2</v>
          </cell>
          <cell r="J9218">
            <v>0</v>
          </cell>
        </row>
        <row r="9219">
          <cell r="A9219">
            <v>36641</v>
          </cell>
          <cell r="B9219" t="str">
            <v>FT-CANADA</v>
          </cell>
          <cell r="C9219" t="str">
            <v>NG-NYMEX</v>
          </cell>
          <cell r="D9219" t="str">
            <v>FT-CAND-EGSC-BAS</v>
          </cell>
          <cell r="E9219" t="str">
            <v>D</v>
          </cell>
          <cell r="G9219" t="str">
            <v>NGI-MALIN</v>
          </cell>
          <cell r="H9219">
            <v>36647</v>
          </cell>
          <cell r="I9219">
            <v>678216</v>
          </cell>
          <cell r="J9219">
            <v>-6782</v>
          </cell>
        </row>
        <row r="9220">
          <cell r="A9220">
            <v>36641</v>
          </cell>
          <cell r="B9220" t="str">
            <v>FT-CANADA</v>
          </cell>
          <cell r="C9220" t="str">
            <v>NG-NYMEX</v>
          </cell>
          <cell r="D9220" t="str">
            <v>FT-CAND-EGSC-BAS</v>
          </cell>
          <cell r="E9220" t="str">
            <v>D</v>
          </cell>
          <cell r="G9220" t="str">
            <v>NGI-MALIN</v>
          </cell>
          <cell r="H9220">
            <v>36678</v>
          </cell>
          <cell r="I9220">
            <v>503811</v>
          </cell>
          <cell r="J9220">
            <v>-5038</v>
          </cell>
        </row>
        <row r="9221">
          <cell r="A9221">
            <v>36641</v>
          </cell>
          <cell r="B9221" t="str">
            <v>FT-CANADA</v>
          </cell>
          <cell r="C9221" t="str">
            <v>NG-NYMEX</v>
          </cell>
          <cell r="D9221" t="str">
            <v>FT-CAND-EGSC-BAS</v>
          </cell>
          <cell r="E9221" t="str">
            <v>D</v>
          </cell>
          <cell r="G9221" t="str">
            <v>NGI-MALIN</v>
          </cell>
          <cell r="H9221">
            <v>36708</v>
          </cell>
          <cell r="I9221">
            <v>517898</v>
          </cell>
          <cell r="J9221">
            <v>-5179</v>
          </cell>
        </row>
        <row r="9222">
          <cell r="A9222">
            <v>36641</v>
          </cell>
          <cell r="B9222" t="str">
            <v>FT-CANADA</v>
          </cell>
          <cell r="C9222" t="str">
            <v>NG-NYMEX</v>
          </cell>
          <cell r="D9222" t="str">
            <v>FT-CAND-EGSC-BAS</v>
          </cell>
          <cell r="E9222" t="str">
            <v>D</v>
          </cell>
          <cell r="G9222" t="str">
            <v>NGI-MALIN</v>
          </cell>
          <cell r="H9222">
            <v>36739</v>
          </cell>
          <cell r="I9222">
            <v>515034</v>
          </cell>
          <cell r="J9222">
            <v>-5150</v>
          </cell>
        </row>
        <row r="9223">
          <cell r="A9223">
            <v>36641</v>
          </cell>
          <cell r="B9223" t="str">
            <v>FT-CANADA</v>
          </cell>
          <cell r="C9223" t="str">
            <v>NG-NYMEX</v>
          </cell>
          <cell r="D9223" t="str">
            <v>FT-CAND-EGSC-BAS</v>
          </cell>
          <cell r="E9223" t="str">
            <v>D</v>
          </cell>
          <cell r="G9223" t="str">
            <v>NGI-MALIN</v>
          </cell>
          <cell r="H9223">
            <v>36770</v>
          </cell>
          <cell r="I9223">
            <v>495564</v>
          </cell>
          <cell r="J9223">
            <v>-4956</v>
          </cell>
        </row>
        <row r="9224">
          <cell r="A9224">
            <v>36641</v>
          </cell>
          <cell r="B9224" t="str">
            <v>FT-CANADA</v>
          </cell>
          <cell r="C9224" t="str">
            <v>NG-NYMEX</v>
          </cell>
          <cell r="D9224" t="str">
            <v>FT-CAND-EGSC-BAS</v>
          </cell>
          <cell r="E9224" t="str">
            <v>D</v>
          </cell>
          <cell r="G9224" t="str">
            <v>NGI-MALIN</v>
          </cell>
          <cell r="H9224">
            <v>36800</v>
          </cell>
          <cell r="I9224">
            <v>659848</v>
          </cell>
          <cell r="J9224">
            <v>-6598</v>
          </cell>
        </row>
        <row r="9225">
          <cell r="A9225">
            <v>36641</v>
          </cell>
          <cell r="B9225" t="str">
            <v>FT-CANADA</v>
          </cell>
          <cell r="C9225" t="str">
            <v>NG-NYMEX</v>
          </cell>
          <cell r="D9225" t="str">
            <v>FT-CAND-EGSC-BAS</v>
          </cell>
          <cell r="E9225" t="str">
            <v>D</v>
          </cell>
          <cell r="G9225" t="str">
            <v>NGI-MALIN</v>
          </cell>
          <cell r="H9225">
            <v>36831</v>
          </cell>
          <cell r="I9225">
            <v>-1261018</v>
          </cell>
          <cell r="J9225">
            <v>12610</v>
          </cell>
        </row>
        <row r="9226">
          <cell r="A9226">
            <v>36641</v>
          </cell>
          <cell r="B9226" t="str">
            <v>FT-CANADA</v>
          </cell>
          <cell r="C9226" t="str">
            <v>NG-NYMEX</v>
          </cell>
          <cell r="D9226" t="str">
            <v>FT-CAND-EGSC-BAS</v>
          </cell>
          <cell r="E9226" t="str">
            <v>D</v>
          </cell>
          <cell r="G9226" t="str">
            <v>NGI-MALIN</v>
          </cell>
          <cell r="H9226">
            <v>36861</v>
          </cell>
          <cell r="I9226">
            <v>-1295627</v>
          </cell>
          <cell r="J9226">
            <v>12956</v>
          </cell>
        </row>
        <row r="9227">
          <cell r="A9227">
            <v>36641</v>
          </cell>
          <cell r="B9227" t="str">
            <v>FT-CANADA</v>
          </cell>
          <cell r="C9227" t="str">
            <v>NG-NYMEX</v>
          </cell>
          <cell r="D9227" t="str">
            <v>FT-CAND-EGSC-BAS</v>
          </cell>
          <cell r="E9227" t="str">
            <v>D</v>
          </cell>
          <cell r="G9227" t="str">
            <v>NGI-MALIN</v>
          </cell>
          <cell r="H9227">
            <v>36892</v>
          </cell>
          <cell r="I9227">
            <v>-1287925</v>
          </cell>
          <cell r="J9227">
            <v>12879</v>
          </cell>
        </row>
        <row r="9228">
          <cell r="A9228">
            <v>36641</v>
          </cell>
          <cell r="B9228" t="str">
            <v>FT-CANADA</v>
          </cell>
          <cell r="C9228" t="str">
            <v>NG-NYMEX</v>
          </cell>
          <cell r="D9228" t="str">
            <v>FT-CAND-EGSC-BAS</v>
          </cell>
          <cell r="E9228" t="str">
            <v>D</v>
          </cell>
          <cell r="G9228" t="str">
            <v>NGI-MALIN</v>
          </cell>
          <cell r="H9228">
            <v>36923</v>
          </cell>
          <cell r="I9228">
            <v>-1156337</v>
          </cell>
          <cell r="J9228">
            <v>11563</v>
          </cell>
        </row>
        <row r="9229">
          <cell r="A9229">
            <v>36641</v>
          </cell>
          <cell r="B9229" t="str">
            <v>FT-CANADA</v>
          </cell>
          <cell r="C9229" t="str">
            <v>NG-NYMEX</v>
          </cell>
          <cell r="D9229" t="str">
            <v>FT-CAND-EGSC-BAS</v>
          </cell>
          <cell r="E9229" t="str">
            <v>D</v>
          </cell>
          <cell r="G9229" t="str">
            <v>NGI-MALIN</v>
          </cell>
          <cell r="H9229">
            <v>36951</v>
          </cell>
          <cell r="I9229">
            <v>-1273244</v>
          </cell>
          <cell r="J9229">
            <v>12732</v>
          </cell>
        </row>
        <row r="9230">
          <cell r="A9230">
            <v>36641</v>
          </cell>
          <cell r="B9230" t="str">
            <v>FT-CANADA</v>
          </cell>
          <cell r="C9230" t="str">
            <v>NG-NYMEX</v>
          </cell>
          <cell r="D9230" t="str">
            <v>FT-CAND-EGSC-BAS</v>
          </cell>
          <cell r="E9230" t="str">
            <v>D</v>
          </cell>
          <cell r="G9230" t="str">
            <v>NGI-MALIN</v>
          </cell>
          <cell r="H9230">
            <v>36982</v>
          </cell>
          <cell r="I9230">
            <v>42231</v>
          </cell>
          <cell r="J9230">
            <v>-422</v>
          </cell>
        </row>
        <row r="9231">
          <cell r="A9231">
            <v>36641</v>
          </cell>
          <cell r="B9231" t="str">
            <v>FT-CANADA</v>
          </cell>
          <cell r="C9231" t="str">
            <v>NG-NYMEX</v>
          </cell>
          <cell r="D9231" t="str">
            <v>FT-CAND-EGSC-BAS</v>
          </cell>
          <cell r="E9231" t="str">
            <v>D</v>
          </cell>
          <cell r="G9231" t="str">
            <v>NGI-MALIN</v>
          </cell>
          <cell r="H9231">
            <v>37012</v>
          </cell>
          <cell r="I9231">
            <v>43385</v>
          </cell>
          <cell r="J9231">
            <v>-434</v>
          </cell>
        </row>
        <row r="9232">
          <cell r="A9232">
            <v>36641</v>
          </cell>
          <cell r="B9232" t="str">
            <v>FT-CANADA</v>
          </cell>
          <cell r="C9232" t="str">
            <v>NG-NYMEX</v>
          </cell>
          <cell r="D9232" t="str">
            <v>FT-CAND-EGSC-BAS</v>
          </cell>
          <cell r="E9232" t="str">
            <v>D</v>
          </cell>
          <cell r="G9232" t="str">
            <v>NGI-MALIN</v>
          </cell>
          <cell r="H9232">
            <v>37043</v>
          </cell>
          <cell r="I9232">
            <v>41732</v>
          </cell>
          <cell r="J9232">
            <v>-417</v>
          </cell>
        </row>
        <row r="9233">
          <cell r="A9233">
            <v>36641</v>
          </cell>
          <cell r="B9233" t="str">
            <v>FT-CANADA</v>
          </cell>
          <cell r="C9233" t="str">
            <v>NG-NYMEX</v>
          </cell>
          <cell r="D9233" t="str">
            <v>FT-CAND-EGSC-BAS</v>
          </cell>
          <cell r="E9233" t="str">
            <v>D</v>
          </cell>
          <cell r="G9233" t="str">
            <v>NGI-MALIN</v>
          </cell>
          <cell r="H9233">
            <v>37073</v>
          </cell>
          <cell r="I9233">
            <v>42869</v>
          </cell>
          <cell r="J9233">
            <v>-429</v>
          </cell>
        </row>
        <row r="9234">
          <cell r="A9234">
            <v>36641</v>
          </cell>
          <cell r="B9234" t="str">
            <v>FT-CANADA</v>
          </cell>
          <cell r="C9234" t="str">
            <v>NG-NYMEX</v>
          </cell>
          <cell r="D9234" t="str">
            <v>FT-CAND-EGSC-BAS</v>
          </cell>
          <cell r="E9234" t="str">
            <v>D</v>
          </cell>
          <cell r="G9234" t="str">
            <v>NGI-MALIN</v>
          </cell>
          <cell r="H9234">
            <v>37104</v>
          </cell>
          <cell r="I9234">
            <v>42609</v>
          </cell>
          <cell r="J9234">
            <v>-426</v>
          </cell>
        </row>
        <row r="9235">
          <cell r="A9235">
            <v>36641</v>
          </cell>
          <cell r="B9235" t="str">
            <v>FT-CANADA</v>
          </cell>
          <cell r="C9235" t="str">
            <v>NG-NYMEX</v>
          </cell>
          <cell r="D9235" t="str">
            <v>FT-CAND-EGSC-BAS</v>
          </cell>
          <cell r="E9235" t="str">
            <v>D</v>
          </cell>
          <cell r="G9235" t="str">
            <v>NGI-MALIN</v>
          </cell>
          <cell r="H9235">
            <v>37135</v>
          </cell>
          <cell r="I9235">
            <v>40983</v>
          </cell>
          <cell r="J9235">
            <v>-410</v>
          </cell>
        </row>
        <row r="9236">
          <cell r="A9236">
            <v>36641</v>
          </cell>
          <cell r="B9236" t="str">
            <v>FT-CANADA</v>
          </cell>
          <cell r="C9236" t="str">
            <v>NG-NYMEX</v>
          </cell>
          <cell r="D9236" t="str">
            <v>FT-CAND-EGSC-BAS</v>
          </cell>
          <cell r="E9236" t="str">
            <v>D</v>
          </cell>
          <cell r="G9236" t="str">
            <v>NGI-MALIN</v>
          </cell>
          <cell r="H9236">
            <v>37165</v>
          </cell>
          <cell r="I9236">
            <v>42099</v>
          </cell>
          <cell r="J9236">
            <v>-421</v>
          </cell>
        </row>
        <row r="9237">
          <cell r="A9237">
            <v>36641</v>
          </cell>
          <cell r="B9237" t="str">
            <v>FT-CANADA</v>
          </cell>
          <cell r="C9237" t="str">
            <v>NG-NYMEX</v>
          </cell>
          <cell r="D9237" t="str">
            <v>FT-CAND-EGSC-BAS</v>
          </cell>
          <cell r="E9237" t="str">
            <v>D</v>
          </cell>
          <cell r="G9237" t="str">
            <v>NGI-MALIN</v>
          </cell>
          <cell r="H9237">
            <v>37196</v>
          </cell>
          <cell r="I9237">
            <v>80986</v>
          </cell>
          <cell r="J9237">
            <v>-810</v>
          </cell>
        </row>
        <row r="9238">
          <cell r="A9238">
            <v>36641</v>
          </cell>
          <cell r="B9238" t="str">
            <v>FT-CANADA</v>
          </cell>
          <cell r="C9238" t="str">
            <v>NG-NYMEX</v>
          </cell>
          <cell r="D9238" t="str">
            <v>FT-CAND-EGSC-BAS</v>
          </cell>
          <cell r="E9238" t="str">
            <v>D</v>
          </cell>
          <cell r="G9238" t="str">
            <v>NGI-MALIN</v>
          </cell>
          <cell r="H9238">
            <v>37226</v>
          </cell>
          <cell r="I9238">
            <v>83191</v>
          </cell>
          <cell r="J9238">
            <v>-832</v>
          </cell>
        </row>
        <row r="9239">
          <cell r="A9239">
            <v>36641</v>
          </cell>
          <cell r="B9239" t="str">
            <v>FT-CANADA</v>
          </cell>
          <cell r="C9239" t="str">
            <v>NG-NYMEX</v>
          </cell>
          <cell r="D9239" t="str">
            <v>FT-CAND-EGSC-BAS</v>
          </cell>
          <cell r="E9239" t="str">
            <v>D</v>
          </cell>
          <cell r="G9239" t="str">
            <v>NGI-MALIN</v>
          </cell>
          <cell r="H9239">
            <v>37257</v>
          </cell>
          <cell r="I9239">
            <v>82681</v>
          </cell>
          <cell r="J9239">
            <v>-827</v>
          </cell>
        </row>
        <row r="9240">
          <cell r="A9240">
            <v>36641</v>
          </cell>
          <cell r="B9240" t="str">
            <v>FT-CANADA</v>
          </cell>
          <cell r="C9240" t="str">
            <v>NG-NYMEX</v>
          </cell>
          <cell r="D9240" t="str">
            <v>FT-CAND-EGSC-BAS</v>
          </cell>
          <cell r="E9240" t="str">
            <v>D</v>
          </cell>
          <cell r="G9240" t="str">
            <v>NGI-MALIN</v>
          </cell>
          <cell r="H9240">
            <v>37288</v>
          </cell>
          <cell r="I9240">
            <v>74221</v>
          </cell>
          <cell r="J9240">
            <v>-742</v>
          </cell>
        </row>
        <row r="9241">
          <cell r="A9241">
            <v>36641</v>
          </cell>
          <cell r="B9241" t="str">
            <v>FT-CANADA</v>
          </cell>
          <cell r="C9241" t="str">
            <v>NG-NYMEX</v>
          </cell>
          <cell r="D9241" t="str">
            <v>FT-CAND-EGSC-BAS</v>
          </cell>
          <cell r="E9241" t="str">
            <v>D</v>
          </cell>
          <cell r="G9241" t="str">
            <v>NGI-MALIN</v>
          </cell>
          <cell r="H9241">
            <v>37316</v>
          </cell>
          <cell r="I9241">
            <v>81717</v>
          </cell>
          <cell r="J9241">
            <v>-817</v>
          </cell>
        </row>
        <row r="9242">
          <cell r="A9242">
            <v>36641</v>
          </cell>
          <cell r="B9242" t="str">
            <v>FT-CANADA</v>
          </cell>
          <cell r="C9242" t="str">
            <v>NG-NYMEX</v>
          </cell>
          <cell r="D9242" t="str">
            <v>FT-CAND-EGSC-BAS</v>
          </cell>
          <cell r="E9242" t="str">
            <v>D</v>
          </cell>
          <cell r="G9242" t="str">
            <v>NGI-MALIN</v>
          </cell>
          <cell r="H9242">
            <v>37347</v>
          </cell>
          <cell r="I9242">
            <v>78596</v>
          </cell>
          <cell r="J9242">
            <v>-786</v>
          </cell>
        </row>
        <row r="9243">
          <cell r="A9243">
            <v>36641</v>
          </cell>
          <cell r="B9243" t="str">
            <v>FT-CANADA</v>
          </cell>
          <cell r="C9243" t="str">
            <v>NG-NYMEX</v>
          </cell>
          <cell r="D9243" t="str">
            <v>FT-CAND-EGSC-BAS</v>
          </cell>
          <cell r="E9243" t="str">
            <v>D</v>
          </cell>
          <cell r="G9243" t="str">
            <v>NGI-MALIN</v>
          </cell>
          <cell r="H9243">
            <v>37377</v>
          </cell>
          <cell r="I9243">
            <v>80739</v>
          </cell>
          <cell r="J9243">
            <v>-807</v>
          </cell>
        </row>
        <row r="9244">
          <cell r="A9244">
            <v>36641</v>
          </cell>
          <cell r="B9244" t="str">
            <v>FT-CANADA</v>
          </cell>
          <cell r="C9244" t="str">
            <v>NG-NYMEX</v>
          </cell>
          <cell r="D9244" t="str">
            <v>FT-CAND-EGSC-BAS</v>
          </cell>
          <cell r="E9244" t="str">
            <v>D</v>
          </cell>
          <cell r="G9244" t="str">
            <v>NGI-MALIN</v>
          </cell>
          <cell r="H9244">
            <v>37408</v>
          </cell>
          <cell r="I9244">
            <v>77659</v>
          </cell>
          <cell r="J9244">
            <v>-777</v>
          </cell>
        </row>
        <row r="9245">
          <cell r="A9245">
            <v>36641</v>
          </cell>
          <cell r="B9245" t="str">
            <v>FT-CANADA</v>
          </cell>
          <cell r="C9245" t="str">
            <v>NG-NYMEX</v>
          </cell>
          <cell r="D9245" t="str">
            <v>FT-CAND-EGSC-BAS</v>
          </cell>
          <cell r="E9245" t="str">
            <v>D</v>
          </cell>
          <cell r="G9245" t="str">
            <v>NGI-MALIN</v>
          </cell>
          <cell r="H9245">
            <v>37438</v>
          </cell>
          <cell r="I9245">
            <v>79776</v>
          </cell>
          <cell r="J9245">
            <v>-798</v>
          </cell>
        </row>
        <row r="9246">
          <cell r="A9246">
            <v>36641</v>
          </cell>
          <cell r="B9246" t="str">
            <v>FT-CANADA</v>
          </cell>
          <cell r="C9246" t="str">
            <v>NG-NYMEX</v>
          </cell>
          <cell r="D9246" t="str">
            <v>FT-CAND-EGSC-BAS</v>
          </cell>
          <cell r="E9246" t="str">
            <v>D</v>
          </cell>
          <cell r="G9246" t="str">
            <v>NGI-MALIN</v>
          </cell>
          <cell r="H9246">
            <v>37469</v>
          </cell>
          <cell r="I9246">
            <v>79293</v>
          </cell>
          <cell r="J9246">
            <v>-793</v>
          </cell>
        </row>
        <row r="9247">
          <cell r="A9247">
            <v>36641</v>
          </cell>
          <cell r="B9247" t="str">
            <v>FT-CANADA</v>
          </cell>
          <cell r="C9247" t="str">
            <v>NG-NYMEX</v>
          </cell>
          <cell r="D9247" t="str">
            <v>FT-CAND-EGSC-BAS</v>
          </cell>
          <cell r="E9247" t="str">
            <v>D</v>
          </cell>
          <cell r="G9247" t="str">
            <v>NGI-MALIN</v>
          </cell>
          <cell r="H9247">
            <v>37500</v>
          </cell>
          <cell r="I9247">
            <v>76270</v>
          </cell>
          <cell r="J9247">
            <v>-763</v>
          </cell>
        </row>
        <row r="9248">
          <cell r="A9248">
            <v>36641</v>
          </cell>
          <cell r="B9248" t="str">
            <v>FT-CANADA</v>
          </cell>
          <cell r="C9248" t="str">
            <v>NG-NYMEX</v>
          </cell>
          <cell r="D9248" t="str">
            <v>FT-CAND-EGSC-BAS</v>
          </cell>
          <cell r="E9248" t="str">
            <v>D</v>
          </cell>
          <cell r="G9248" t="str">
            <v>NGI-MALIN</v>
          </cell>
          <cell r="H9248">
            <v>37530</v>
          </cell>
          <cell r="I9248">
            <v>78351</v>
          </cell>
          <cell r="J9248">
            <v>-784</v>
          </cell>
        </row>
        <row r="9249">
          <cell r="A9249">
            <v>36641</v>
          </cell>
          <cell r="B9249" t="str">
            <v>FT-CANADA</v>
          </cell>
          <cell r="C9249" t="str">
            <v>NG-NYMEX</v>
          </cell>
          <cell r="D9249" t="str">
            <v>FT-CAND-EGSC-BAS</v>
          </cell>
          <cell r="E9249" t="str">
            <v>D</v>
          </cell>
          <cell r="G9249" t="str">
            <v>NGI-MALIN</v>
          </cell>
          <cell r="H9249">
            <v>37561</v>
          </cell>
          <cell r="I9249">
            <v>75365</v>
          </cell>
          <cell r="J9249">
            <v>-754</v>
          </cell>
        </row>
        <row r="9250">
          <cell r="A9250">
            <v>36641</v>
          </cell>
          <cell r="B9250" t="str">
            <v>FT-CANADA</v>
          </cell>
          <cell r="C9250" t="str">
            <v>NG-NYMEX</v>
          </cell>
          <cell r="D9250" t="str">
            <v>FT-CAND-EGSC-BAS</v>
          </cell>
          <cell r="E9250" t="str">
            <v>D</v>
          </cell>
          <cell r="G9250" t="str">
            <v>NGI-MALIN</v>
          </cell>
          <cell r="H9250">
            <v>37591</v>
          </cell>
          <cell r="I9250">
            <v>77421</v>
          </cell>
          <cell r="J9250">
            <v>-774</v>
          </cell>
        </row>
        <row r="9251">
          <cell r="A9251">
            <v>36641</v>
          </cell>
          <cell r="B9251" t="str">
            <v>FT-CANADA</v>
          </cell>
          <cell r="C9251" t="str">
            <v>NG-NYMEX</v>
          </cell>
          <cell r="D9251" t="str">
            <v>FT-CAND-EGSC-BAS</v>
          </cell>
          <cell r="E9251" t="str">
            <v>D</v>
          </cell>
          <cell r="G9251" t="str">
            <v>NGI-MALIN</v>
          </cell>
          <cell r="H9251">
            <v>37622</v>
          </cell>
          <cell r="I9251">
            <v>76952</v>
          </cell>
          <cell r="J9251">
            <v>-770</v>
          </cell>
        </row>
        <row r="9252">
          <cell r="A9252">
            <v>36641</v>
          </cell>
          <cell r="B9252" t="str">
            <v>FT-CANADA</v>
          </cell>
          <cell r="C9252" t="str">
            <v>NG-NYMEX</v>
          </cell>
          <cell r="D9252" t="str">
            <v>FT-CAND-EGSC-BAS</v>
          </cell>
          <cell r="E9252" t="str">
            <v>D</v>
          </cell>
          <cell r="G9252" t="str">
            <v>NGI-MALIN</v>
          </cell>
          <cell r="H9252">
            <v>37653</v>
          </cell>
          <cell r="I9252">
            <v>69083</v>
          </cell>
          <cell r="J9252">
            <v>-691</v>
          </cell>
        </row>
        <row r="9253">
          <cell r="A9253">
            <v>36641</v>
          </cell>
          <cell r="B9253" t="str">
            <v>FT-CANADA</v>
          </cell>
          <cell r="C9253" t="str">
            <v>NG-NYMEX</v>
          </cell>
          <cell r="D9253" t="str">
            <v>FT-CAND-EGSC-BAS</v>
          </cell>
          <cell r="E9253" t="str">
            <v>D</v>
          </cell>
          <cell r="G9253" t="str">
            <v>NGI-MALIN</v>
          </cell>
          <cell r="H9253">
            <v>37681</v>
          </cell>
          <cell r="I9253">
            <v>76064</v>
          </cell>
          <cell r="J9253">
            <v>-761</v>
          </cell>
        </row>
        <row r="9254">
          <cell r="A9254">
            <v>36641</v>
          </cell>
          <cell r="B9254" t="str">
            <v>FT-CANADA</v>
          </cell>
          <cell r="C9254" t="str">
            <v>NG-NYMEX</v>
          </cell>
          <cell r="D9254" t="str">
            <v>FT-CAND-EGSC-BAS</v>
          </cell>
          <cell r="E9254" t="str">
            <v>D</v>
          </cell>
          <cell r="G9254" t="str">
            <v>NGI-MALIN</v>
          </cell>
          <cell r="H9254">
            <v>37712</v>
          </cell>
          <cell r="I9254">
            <v>73165</v>
          </cell>
          <cell r="J9254">
            <v>-732</v>
          </cell>
        </row>
        <row r="9255">
          <cell r="A9255">
            <v>36641</v>
          </cell>
          <cell r="B9255" t="str">
            <v>FT-CANADA</v>
          </cell>
          <cell r="C9255" t="str">
            <v>NG-NYMEX</v>
          </cell>
          <cell r="D9255" t="str">
            <v>FT-CAND-EGSC-BAS</v>
          </cell>
          <cell r="E9255" t="str">
            <v>D</v>
          </cell>
          <cell r="G9255" t="str">
            <v>NGI-MALIN</v>
          </cell>
          <cell r="H9255">
            <v>37742</v>
          </cell>
          <cell r="I9255">
            <v>75163</v>
          </cell>
          <cell r="J9255">
            <v>-752</v>
          </cell>
        </row>
        <row r="9256">
          <cell r="A9256">
            <v>36641</v>
          </cell>
          <cell r="B9256" t="str">
            <v>FT-CANADA</v>
          </cell>
          <cell r="C9256" t="str">
            <v>NG-NYMEX</v>
          </cell>
          <cell r="D9256" t="str">
            <v>FT-CAND-EGSC-BAS</v>
          </cell>
          <cell r="E9256" t="str">
            <v>D</v>
          </cell>
          <cell r="G9256" t="str">
            <v>NGI-MALIN</v>
          </cell>
          <cell r="H9256">
            <v>37773</v>
          </cell>
          <cell r="I9256">
            <v>72300</v>
          </cell>
          <cell r="J9256">
            <v>-723</v>
          </cell>
        </row>
        <row r="9257">
          <cell r="A9257">
            <v>36641</v>
          </cell>
          <cell r="B9257" t="str">
            <v>FT-CANADA</v>
          </cell>
          <cell r="C9257" t="str">
            <v>NG-NYMEX</v>
          </cell>
          <cell r="D9257" t="str">
            <v>FT-CAND-EGSC-BAS</v>
          </cell>
          <cell r="E9257" t="str">
            <v>D</v>
          </cell>
          <cell r="G9257" t="str">
            <v>NGI-MALIN</v>
          </cell>
          <cell r="H9257">
            <v>37803</v>
          </cell>
          <cell r="I9257">
            <v>74274</v>
          </cell>
          <cell r="J9257">
            <v>-743</v>
          </cell>
        </row>
        <row r="9258">
          <cell r="A9258">
            <v>36641</v>
          </cell>
          <cell r="B9258" t="str">
            <v>FT-CANADA</v>
          </cell>
          <cell r="C9258" t="str">
            <v>NG-NYMEX</v>
          </cell>
          <cell r="D9258" t="str">
            <v>FT-CAND-EGSC-BAS</v>
          </cell>
          <cell r="E9258" t="str">
            <v>D</v>
          </cell>
          <cell r="G9258" t="str">
            <v>NGI-MALIN</v>
          </cell>
          <cell r="H9258">
            <v>37834</v>
          </cell>
          <cell r="I9258">
            <v>73826</v>
          </cell>
          <cell r="J9258">
            <v>-738</v>
          </cell>
        </row>
        <row r="9259">
          <cell r="A9259">
            <v>36641</v>
          </cell>
          <cell r="B9259" t="str">
            <v>FT-CANADA</v>
          </cell>
          <cell r="C9259" t="str">
            <v>NG-NYMEX</v>
          </cell>
          <cell r="D9259" t="str">
            <v>FT-CAND-EGSC-BAS</v>
          </cell>
          <cell r="E9259" t="str">
            <v>D</v>
          </cell>
          <cell r="G9259" t="str">
            <v>NGI-MALIN</v>
          </cell>
          <cell r="H9259">
            <v>37865</v>
          </cell>
          <cell r="I9259">
            <v>71013</v>
          </cell>
          <cell r="J9259">
            <v>-710</v>
          </cell>
        </row>
        <row r="9260">
          <cell r="A9260">
            <v>36641</v>
          </cell>
          <cell r="B9260" t="str">
            <v>FT-CANADA</v>
          </cell>
          <cell r="C9260" t="str">
            <v>NG-NYMEX</v>
          </cell>
          <cell r="D9260" t="str">
            <v>FT-CAND-EGSC-BAS</v>
          </cell>
          <cell r="E9260" t="str">
            <v>D</v>
          </cell>
          <cell r="G9260" t="str">
            <v>NGI-MALIN</v>
          </cell>
          <cell r="H9260">
            <v>37895</v>
          </cell>
          <cell r="I9260">
            <v>72952</v>
          </cell>
          <cell r="J9260">
            <v>-730</v>
          </cell>
        </row>
        <row r="9261">
          <cell r="A9261">
            <v>36641</v>
          </cell>
          <cell r="B9261" t="str">
            <v>FT-CANADA</v>
          </cell>
          <cell r="C9261" t="str">
            <v>NG-NYMEX</v>
          </cell>
          <cell r="D9261" t="str">
            <v>FT-CAND-EGSC-BAS</v>
          </cell>
          <cell r="E9261" t="str">
            <v>D</v>
          </cell>
          <cell r="G9261" t="str">
            <v>NGI-MALIN</v>
          </cell>
          <cell r="H9261">
            <v>37926</v>
          </cell>
          <cell r="I9261">
            <v>-46782</v>
          </cell>
          <cell r="J9261">
            <v>468</v>
          </cell>
        </row>
        <row r="9262">
          <cell r="A9262">
            <v>36641</v>
          </cell>
          <cell r="B9262" t="str">
            <v>FT-CANADA</v>
          </cell>
          <cell r="C9262" t="str">
            <v>NG-NYMEX</v>
          </cell>
          <cell r="D9262" t="str">
            <v>FT-CAND-EGSC-BAS</v>
          </cell>
          <cell r="E9262" t="str">
            <v>D</v>
          </cell>
          <cell r="G9262" t="str">
            <v>NGI-MALIN</v>
          </cell>
          <cell r="H9262">
            <v>37956</v>
          </cell>
          <cell r="I9262">
            <v>-48059</v>
          </cell>
          <cell r="J9262">
            <v>481</v>
          </cell>
        </row>
        <row r="9263">
          <cell r="A9263">
            <v>36641</v>
          </cell>
          <cell r="B9263" t="str">
            <v>FT-CANADA</v>
          </cell>
          <cell r="C9263" t="str">
            <v>NG-NYMEX</v>
          </cell>
          <cell r="D9263" t="str">
            <v>FT-CAND-EGSC-BAS</v>
          </cell>
          <cell r="E9263" t="str">
            <v>D</v>
          </cell>
          <cell r="G9263" t="str">
            <v>NGI-MALIN</v>
          </cell>
          <cell r="H9263">
            <v>37987</v>
          </cell>
          <cell r="I9263">
            <v>-47768</v>
          </cell>
          <cell r="J9263">
            <v>478</v>
          </cell>
        </row>
        <row r="9264">
          <cell r="A9264">
            <v>36641</v>
          </cell>
          <cell r="B9264" t="str">
            <v>FT-CANADA</v>
          </cell>
          <cell r="C9264" t="str">
            <v>NG-NYMEX</v>
          </cell>
          <cell r="D9264" t="str">
            <v>FT-CAND-EGSC-BAS</v>
          </cell>
          <cell r="E9264" t="str">
            <v>D</v>
          </cell>
          <cell r="G9264" t="str">
            <v>NGI-MALIN</v>
          </cell>
          <cell r="H9264">
            <v>38018</v>
          </cell>
          <cell r="I9264">
            <v>-44415</v>
          </cell>
          <cell r="J9264">
            <v>444</v>
          </cell>
        </row>
        <row r="9265">
          <cell r="A9265">
            <v>36641</v>
          </cell>
          <cell r="B9265" t="str">
            <v>FT-CANADA</v>
          </cell>
          <cell r="C9265" t="str">
            <v>NG-NYMEX</v>
          </cell>
          <cell r="D9265" t="str">
            <v>FT-CAND-EGSC-BAS</v>
          </cell>
          <cell r="E9265" t="str">
            <v>D</v>
          </cell>
          <cell r="G9265" t="str">
            <v>NGI-MALIN</v>
          </cell>
          <cell r="H9265">
            <v>38047</v>
          </cell>
          <cell r="I9265">
            <v>-47208</v>
          </cell>
          <cell r="J9265">
            <v>472</v>
          </cell>
        </row>
        <row r="9266">
          <cell r="A9266">
            <v>36641</v>
          </cell>
          <cell r="B9266" t="str">
            <v>FT-CANADA</v>
          </cell>
          <cell r="C9266" t="str">
            <v>NG-NYMEX</v>
          </cell>
          <cell r="D9266" t="str">
            <v>FT-CAND-EGSC-BAS</v>
          </cell>
          <cell r="E9266" t="str">
            <v>D</v>
          </cell>
          <cell r="G9266" t="str">
            <v>NGI-MALIN</v>
          </cell>
          <cell r="H9266">
            <v>38078</v>
          </cell>
          <cell r="I9266">
            <v>-45408</v>
          </cell>
          <cell r="J9266">
            <v>454</v>
          </cell>
        </row>
        <row r="9267">
          <cell r="A9267">
            <v>36641</v>
          </cell>
          <cell r="B9267" t="str">
            <v>FT-CANADA</v>
          </cell>
          <cell r="C9267" t="str">
            <v>NG-NYMEX</v>
          </cell>
          <cell r="D9267" t="str">
            <v>FT-CAND-EGSC-BAS</v>
          </cell>
          <cell r="E9267" t="str">
            <v>D</v>
          </cell>
          <cell r="G9267" t="str">
            <v>NGI-MALIN</v>
          </cell>
          <cell r="H9267">
            <v>38108</v>
          </cell>
          <cell r="I9267">
            <v>-46645</v>
          </cell>
          <cell r="J9267">
            <v>466</v>
          </cell>
        </row>
        <row r="9268">
          <cell r="A9268">
            <v>36641</v>
          </cell>
          <cell r="B9268" t="str">
            <v>FT-CANADA</v>
          </cell>
          <cell r="C9268" t="str">
            <v>NG-NYMEX</v>
          </cell>
          <cell r="D9268" t="str">
            <v>FT-CAND-EGSC-BAS</v>
          </cell>
          <cell r="E9268" t="str">
            <v>D</v>
          </cell>
          <cell r="G9268" t="str">
            <v>NGI-MALIN</v>
          </cell>
          <cell r="H9268">
            <v>38139</v>
          </cell>
          <cell r="I9268">
            <v>-44866</v>
          </cell>
          <cell r="J9268">
            <v>449</v>
          </cell>
        </row>
        <row r="9269">
          <cell r="A9269">
            <v>36641</v>
          </cell>
          <cell r="B9269" t="str">
            <v>FT-CANADA</v>
          </cell>
          <cell r="C9269" t="str">
            <v>NG-NYMEX</v>
          </cell>
          <cell r="D9269" t="str">
            <v>FT-CAND-EGSC-BAS</v>
          </cell>
          <cell r="E9269" t="str">
            <v>D</v>
          </cell>
          <cell r="G9269" t="str">
            <v>NGI-MALIN</v>
          </cell>
          <cell r="H9269">
            <v>38169</v>
          </cell>
          <cell r="I9269">
            <v>-46088</v>
          </cell>
          <cell r="J9269">
            <v>461</v>
          </cell>
        </row>
        <row r="9270">
          <cell r="A9270">
            <v>36641</v>
          </cell>
          <cell r="B9270" t="str">
            <v>FT-CANADA</v>
          </cell>
          <cell r="C9270" t="str">
            <v>NG-NYMEX</v>
          </cell>
          <cell r="D9270" t="str">
            <v>FT-CAND-EGSC-BAS</v>
          </cell>
          <cell r="E9270" t="str">
            <v>D</v>
          </cell>
          <cell r="G9270" t="str">
            <v>NGI-MALIN</v>
          </cell>
          <cell r="H9270">
            <v>38200</v>
          </cell>
          <cell r="I9270">
            <v>-45808</v>
          </cell>
          <cell r="J9270">
            <v>458</v>
          </cell>
        </row>
        <row r="9271">
          <cell r="A9271">
            <v>36641</v>
          </cell>
          <cell r="B9271" t="str">
            <v>FT-CANADA</v>
          </cell>
          <cell r="C9271" t="str">
            <v>NG-NYMEX</v>
          </cell>
          <cell r="D9271" t="str">
            <v>FT-CAND-EGSC-BAS</v>
          </cell>
          <cell r="E9271" t="str">
            <v>D</v>
          </cell>
          <cell r="G9271" t="str">
            <v>NGI-MALIN</v>
          </cell>
          <cell r="H9271">
            <v>38231</v>
          </cell>
          <cell r="I9271">
            <v>-44060</v>
          </cell>
          <cell r="J9271">
            <v>441</v>
          </cell>
        </row>
        <row r="9272">
          <cell r="A9272">
            <v>36641</v>
          </cell>
          <cell r="B9272" t="str">
            <v>FT-CANADA</v>
          </cell>
          <cell r="C9272" t="str">
            <v>NG-NYMEX</v>
          </cell>
          <cell r="D9272" t="str">
            <v>FT-CAND-EGSC-BAS</v>
          </cell>
          <cell r="E9272" t="str">
            <v>D</v>
          </cell>
          <cell r="G9272" t="str">
            <v>NGI-MALIN</v>
          </cell>
          <cell r="H9272">
            <v>38261</v>
          </cell>
          <cell r="I9272">
            <v>-45260</v>
          </cell>
          <cell r="J9272">
            <v>453</v>
          </cell>
        </row>
        <row r="9273">
          <cell r="A9273">
            <v>36641</v>
          </cell>
          <cell r="B9273" t="str">
            <v>FT-CANADA</v>
          </cell>
          <cell r="C9273" t="str">
            <v>NG-NYMEX</v>
          </cell>
          <cell r="D9273" t="str">
            <v>FT-CAND-EGSC-BAS</v>
          </cell>
          <cell r="E9273" t="str">
            <v>D</v>
          </cell>
          <cell r="G9273" t="str">
            <v>NGI-MALIN</v>
          </cell>
          <cell r="H9273">
            <v>38292</v>
          </cell>
          <cell r="I9273">
            <v>-43533</v>
          </cell>
          <cell r="J9273">
            <v>435</v>
          </cell>
        </row>
        <row r="9274">
          <cell r="A9274">
            <v>36641</v>
          </cell>
          <cell r="B9274" t="str">
            <v>FT-CANADA</v>
          </cell>
          <cell r="C9274" t="str">
            <v>NG-NYMEX</v>
          </cell>
          <cell r="D9274" t="str">
            <v>FT-CAND-EGSC-BAS</v>
          </cell>
          <cell r="E9274" t="str">
            <v>D</v>
          </cell>
          <cell r="G9274" t="str">
            <v>NGI-MALIN</v>
          </cell>
          <cell r="H9274">
            <v>38322</v>
          </cell>
          <cell r="I9274">
            <v>-44718</v>
          </cell>
          <cell r="J9274">
            <v>447</v>
          </cell>
        </row>
        <row r="9275">
          <cell r="A9275">
            <v>36641</v>
          </cell>
          <cell r="B9275" t="str">
            <v>FT-CANADA</v>
          </cell>
          <cell r="C9275" t="str">
            <v>NG-NYMEX</v>
          </cell>
          <cell r="D9275" t="str">
            <v>FT-CAND-EGSC-BAS</v>
          </cell>
          <cell r="E9275" t="str">
            <v>D</v>
          </cell>
          <cell r="G9275" t="str">
            <v>NGI-MALIN</v>
          </cell>
          <cell r="H9275">
            <v>38353</v>
          </cell>
          <cell r="I9275">
            <v>-44445</v>
          </cell>
          <cell r="J9275">
            <v>444</v>
          </cell>
        </row>
        <row r="9276">
          <cell r="A9276">
            <v>36641</v>
          </cell>
          <cell r="B9276" t="str">
            <v>FT-CANADA</v>
          </cell>
          <cell r="C9276" t="str">
            <v>NG-NYMEX</v>
          </cell>
          <cell r="D9276" t="str">
            <v>FT-CAND-EGSC-BAS</v>
          </cell>
          <cell r="E9276" t="str">
            <v>D</v>
          </cell>
          <cell r="G9276" t="str">
            <v>NGI-MALIN</v>
          </cell>
          <cell r="H9276">
            <v>38384</v>
          </cell>
          <cell r="I9276">
            <v>-39899</v>
          </cell>
          <cell r="J9276">
            <v>399</v>
          </cell>
        </row>
        <row r="9277">
          <cell r="A9277">
            <v>36641</v>
          </cell>
          <cell r="B9277" t="str">
            <v>FT-CANADA</v>
          </cell>
          <cell r="C9277" t="str">
            <v>NG-NYMEX</v>
          </cell>
          <cell r="D9277" t="str">
            <v>FT-CAND-EGSC-BAS</v>
          </cell>
          <cell r="E9277" t="str">
            <v>D</v>
          </cell>
          <cell r="G9277" t="str">
            <v>NGI-MALIN</v>
          </cell>
          <cell r="H9277">
            <v>38412</v>
          </cell>
          <cell r="I9277">
            <v>-43930</v>
          </cell>
          <cell r="J9277">
            <v>439</v>
          </cell>
        </row>
        <row r="9278">
          <cell r="A9278">
            <v>36641</v>
          </cell>
          <cell r="B9278" t="str">
            <v>FT-CANADA</v>
          </cell>
          <cell r="C9278" t="str">
            <v>NG-NYMEX</v>
          </cell>
          <cell r="D9278" t="str">
            <v>FT-CAND-EGSC-BAS</v>
          </cell>
          <cell r="E9278" t="str">
            <v>D</v>
          </cell>
          <cell r="G9278" t="str">
            <v>NGI-MALIN</v>
          </cell>
          <cell r="H9278">
            <v>38443</v>
          </cell>
          <cell r="I9278">
            <v>-42252</v>
          </cell>
          <cell r="J9278">
            <v>423</v>
          </cell>
        </row>
        <row r="9279">
          <cell r="A9279">
            <v>36641</v>
          </cell>
          <cell r="B9279" t="str">
            <v>FT-CANADA</v>
          </cell>
          <cell r="C9279" t="str">
            <v>NG-NYMEX</v>
          </cell>
          <cell r="D9279" t="str">
            <v>FT-CAND-EGSC-BAS</v>
          </cell>
          <cell r="E9279" t="str">
            <v>D</v>
          </cell>
          <cell r="G9279" t="str">
            <v>NGI-MALIN</v>
          </cell>
          <cell r="H9279">
            <v>38473</v>
          </cell>
          <cell r="I9279">
            <v>-43402</v>
          </cell>
          <cell r="J9279">
            <v>434</v>
          </cell>
        </row>
        <row r="9280">
          <cell r="A9280">
            <v>36641</v>
          </cell>
          <cell r="B9280" t="str">
            <v>FT-CANADA</v>
          </cell>
          <cell r="C9280" t="str">
            <v>NG-NYMEX</v>
          </cell>
          <cell r="D9280" t="str">
            <v>FT-CAND-EGSC-BAS</v>
          </cell>
          <cell r="E9280" t="str">
            <v>D</v>
          </cell>
          <cell r="G9280" t="str">
            <v>NGI-MALIN</v>
          </cell>
          <cell r="H9280">
            <v>38504</v>
          </cell>
          <cell r="I9280">
            <v>-41745</v>
          </cell>
          <cell r="J9280">
            <v>417</v>
          </cell>
        </row>
        <row r="9281">
          <cell r="A9281">
            <v>36641</v>
          </cell>
          <cell r="B9281" t="str">
            <v>FT-CANADA</v>
          </cell>
          <cell r="C9281" t="str">
            <v>NG-NYMEX</v>
          </cell>
          <cell r="D9281" t="str">
            <v>FT-CAND-EGSC-BAS</v>
          </cell>
          <cell r="E9281" t="str">
            <v>D</v>
          </cell>
          <cell r="G9281" t="str">
            <v>NGI-MALIN</v>
          </cell>
          <cell r="H9281">
            <v>38534</v>
          </cell>
          <cell r="I9281">
            <v>-42881</v>
          </cell>
          <cell r="J9281">
            <v>429</v>
          </cell>
        </row>
        <row r="9282">
          <cell r="A9282">
            <v>36641</v>
          </cell>
          <cell r="B9282" t="str">
            <v>FT-CANADA</v>
          </cell>
          <cell r="C9282" t="str">
            <v>NG-NYMEX</v>
          </cell>
          <cell r="D9282" t="str">
            <v>FT-CAND-EGSC-BAS</v>
          </cell>
          <cell r="E9282" t="str">
            <v>D</v>
          </cell>
          <cell r="G9282" t="str">
            <v>NGI-MALIN</v>
          </cell>
          <cell r="H9282">
            <v>38565</v>
          </cell>
          <cell r="I9282">
            <v>-42618</v>
          </cell>
          <cell r="J9282">
            <v>426</v>
          </cell>
        </row>
        <row r="9283">
          <cell r="A9283">
            <v>36641</v>
          </cell>
          <cell r="B9283" t="str">
            <v>FT-CANADA</v>
          </cell>
          <cell r="C9283" t="str">
            <v>NG-NYMEX</v>
          </cell>
          <cell r="D9283" t="str">
            <v>FT-CAND-EGSC-BAS</v>
          </cell>
          <cell r="E9283" t="str">
            <v>D</v>
          </cell>
          <cell r="G9283" t="str">
            <v>NGI-MALIN</v>
          </cell>
          <cell r="H9283">
            <v>38596</v>
          </cell>
          <cell r="I9283">
            <v>-40990</v>
          </cell>
          <cell r="J9283">
            <v>410</v>
          </cell>
        </row>
        <row r="9284">
          <cell r="A9284">
            <v>36641</v>
          </cell>
          <cell r="B9284" t="str">
            <v>FT-CANADA</v>
          </cell>
          <cell r="C9284" t="str">
            <v>NG-NYMEX</v>
          </cell>
          <cell r="D9284" t="str">
            <v>FT-CAND-EGSC-BAS</v>
          </cell>
          <cell r="E9284" t="str">
            <v>D</v>
          </cell>
          <cell r="G9284" t="str">
            <v>NGI-MALIN</v>
          </cell>
          <cell r="H9284">
            <v>38626</v>
          </cell>
          <cell r="I9284">
            <v>-42105</v>
          </cell>
          <cell r="J9284">
            <v>421</v>
          </cell>
        </row>
        <row r="9285">
          <cell r="A9285">
            <v>36641</v>
          </cell>
          <cell r="B9285" t="str">
            <v>FT-CANADA</v>
          </cell>
          <cell r="C9285" t="str">
            <v>NG-NYMEX</v>
          </cell>
          <cell r="D9285" t="str">
            <v>FT-CAND-EGSC-BAS</v>
          </cell>
          <cell r="E9285" t="str">
            <v>D</v>
          </cell>
          <cell r="G9285" t="str">
            <v>NGI-MALIN</v>
          </cell>
          <cell r="H9285">
            <v>38657</v>
          </cell>
          <cell r="I9285">
            <v>-202485</v>
          </cell>
          <cell r="J9285">
            <v>2025</v>
          </cell>
        </row>
        <row r="9286">
          <cell r="A9286">
            <v>36641</v>
          </cell>
          <cell r="B9286" t="str">
            <v>FT-CANADA</v>
          </cell>
          <cell r="C9286" t="str">
            <v>NG-NYMEX</v>
          </cell>
          <cell r="D9286" t="str">
            <v>FT-CAND-EGSC-BAS</v>
          </cell>
          <cell r="E9286" t="str">
            <v>D</v>
          </cell>
          <cell r="G9286" t="str">
            <v>NGI-MALIN</v>
          </cell>
          <cell r="H9286">
            <v>38687</v>
          </cell>
          <cell r="I9286">
            <v>-207991</v>
          </cell>
          <cell r="J9286">
            <v>2080</v>
          </cell>
        </row>
        <row r="9287">
          <cell r="A9287">
            <v>36641</v>
          </cell>
          <cell r="B9287" t="str">
            <v>FT-CANADA</v>
          </cell>
          <cell r="C9287" t="str">
            <v>NG-NYMEX</v>
          </cell>
          <cell r="D9287" t="str">
            <v>FT-CAND-EGSC-BAS</v>
          </cell>
          <cell r="E9287" t="str">
            <v>D</v>
          </cell>
          <cell r="G9287" t="str">
            <v>NGI-MALIN</v>
          </cell>
          <cell r="H9287">
            <v>38718</v>
          </cell>
          <cell r="I9287">
            <v>-206713</v>
          </cell>
          <cell r="J9287">
            <v>-6727</v>
          </cell>
        </row>
        <row r="9288">
          <cell r="A9288">
            <v>36641</v>
          </cell>
          <cell r="B9288" t="str">
            <v>FT-CANADA</v>
          </cell>
          <cell r="C9288" t="str">
            <v>NG-NYMEX</v>
          </cell>
          <cell r="D9288" t="str">
            <v>FT-CAND-EGSC-BAS</v>
          </cell>
          <cell r="E9288" t="str">
            <v>D</v>
          </cell>
          <cell r="G9288" t="str">
            <v>NGI-MALIN</v>
          </cell>
          <cell r="H9288">
            <v>38749</v>
          </cell>
          <cell r="I9288">
            <v>-185561</v>
          </cell>
          <cell r="J9288">
            <v>-6258</v>
          </cell>
        </row>
        <row r="9289">
          <cell r="A9289">
            <v>36641</v>
          </cell>
          <cell r="B9289" t="str">
            <v>FT-CANADA</v>
          </cell>
          <cell r="C9289" t="str">
            <v>NG-NYMEX</v>
          </cell>
          <cell r="D9289" t="str">
            <v>FT-CAND-EGSC-BAS</v>
          </cell>
          <cell r="E9289" t="str">
            <v>D</v>
          </cell>
          <cell r="G9289" t="str">
            <v>NGI-MALIN</v>
          </cell>
          <cell r="H9289">
            <v>38777</v>
          </cell>
          <cell r="I9289">
            <v>-204301</v>
          </cell>
          <cell r="J9289">
            <v>-10703</v>
          </cell>
        </row>
        <row r="9290">
          <cell r="A9290">
            <v>36641</v>
          </cell>
          <cell r="B9290" t="str">
            <v>FT-CANADA</v>
          </cell>
          <cell r="C9290" t="str">
            <v>NG-NYMEX</v>
          </cell>
          <cell r="D9290" t="str">
            <v>FT-CAND-EGSC-BAS</v>
          </cell>
          <cell r="E9290" t="str">
            <v>D</v>
          </cell>
          <cell r="G9290" t="str">
            <v>NGI-MALIN</v>
          </cell>
          <cell r="H9290">
            <v>38808</v>
          </cell>
          <cell r="I9290">
            <v>-196494</v>
          </cell>
          <cell r="J9290">
            <v>-10335</v>
          </cell>
        </row>
        <row r="9291">
          <cell r="A9291">
            <v>36641</v>
          </cell>
          <cell r="B9291" t="str">
            <v>FT-CANADA</v>
          </cell>
          <cell r="C9291" t="str">
            <v>NG-NYMEX</v>
          </cell>
          <cell r="D9291" t="str">
            <v>FT-CAND-EGSC-BAS</v>
          </cell>
          <cell r="E9291" t="str">
            <v>D</v>
          </cell>
          <cell r="G9291" t="str">
            <v>NGI-MALIN</v>
          </cell>
          <cell r="H9291">
            <v>38838</v>
          </cell>
          <cell r="I9291">
            <v>-201833</v>
          </cell>
          <cell r="J9291">
            <v>-10545</v>
          </cell>
        </row>
        <row r="9292">
          <cell r="A9292">
            <v>36641</v>
          </cell>
          <cell r="B9292" t="str">
            <v>FT-CANADA</v>
          </cell>
          <cell r="C9292" t="str">
            <v>NG-NYMEX</v>
          </cell>
          <cell r="D9292" t="str">
            <v>FT-CAND-EGSC-BAS</v>
          </cell>
          <cell r="E9292" t="str">
            <v>D</v>
          </cell>
          <cell r="G9292" t="str">
            <v>NGI-MALIN</v>
          </cell>
          <cell r="H9292">
            <v>38869</v>
          </cell>
          <cell r="I9292">
            <v>-194119</v>
          </cell>
          <cell r="J9292">
            <v>-10102</v>
          </cell>
        </row>
        <row r="9293">
          <cell r="A9293">
            <v>36641</v>
          </cell>
          <cell r="B9293" t="str">
            <v>FT-CANADA</v>
          </cell>
          <cell r="C9293" t="str">
            <v>NG-NYMEX</v>
          </cell>
          <cell r="D9293" t="str">
            <v>FT-CAND-EGSC-BAS</v>
          </cell>
          <cell r="E9293" t="str">
            <v>D</v>
          </cell>
          <cell r="G9293" t="str">
            <v>NGI-MALIN</v>
          </cell>
          <cell r="H9293">
            <v>38899</v>
          </cell>
          <cell r="I9293">
            <v>-199393</v>
          </cell>
          <cell r="J9293">
            <v>-9782</v>
          </cell>
        </row>
        <row r="9294">
          <cell r="A9294">
            <v>36641</v>
          </cell>
          <cell r="B9294" t="str">
            <v>FT-CANADA</v>
          </cell>
          <cell r="C9294" t="str">
            <v>NG-NYMEX</v>
          </cell>
          <cell r="D9294" t="str">
            <v>FT-CAND-EGSC-BAS</v>
          </cell>
          <cell r="E9294" t="str">
            <v>D</v>
          </cell>
          <cell r="G9294" t="str">
            <v>NGI-MALIN</v>
          </cell>
          <cell r="H9294">
            <v>38930</v>
          </cell>
          <cell r="I9294">
            <v>-198163</v>
          </cell>
          <cell r="J9294">
            <v>-9386</v>
          </cell>
        </row>
        <row r="9295">
          <cell r="A9295">
            <v>36641</v>
          </cell>
          <cell r="B9295" t="str">
            <v>FT-CANADA</v>
          </cell>
          <cell r="C9295" t="str">
            <v>NG-NYMEX</v>
          </cell>
          <cell r="D9295" t="str">
            <v>FT-CAND-EGSC-BAS</v>
          </cell>
          <cell r="E9295" t="str">
            <v>D</v>
          </cell>
          <cell r="G9295" t="str">
            <v>NGI-MALIN</v>
          </cell>
          <cell r="H9295">
            <v>38961</v>
          </cell>
          <cell r="I9295">
            <v>-190588</v>
          </cell>
          <cell r="J9295">
            <v>-8764</v>
          </cell>
        </row>
        <row r="9296">
          <cell r="A9296">
            <v>36641</v>
          </cell>
          <cell r="B9296" t="str">
            <v>FT-CANADA</v>
          </cell>
          <cell r="C9296" t="str">
            <v>NG-NYMEX</v>
          </cell>
          <cell r="D9296" t="str">
            <v>FT-CAND-EGSC-BAS</v>
          </cell>
          <cell r="E9296" t="str">
            <v>D</v>
          </cell>
          <cell r="G9296" t="str">
            <v>NGI-MALIN</v>
          </cell>
          <cell r="H9296">
            <v>38991</v>
          </cell>
          <cell r="I9296">
            <v>-195764</v>
          </cell>
          <cell r="J9296">
            <v>-8733</v>
          </cell>
        </row>
        <row r="9297">
          <cell r="A9297">
            <v>36641</v>
          </cell>
          <cell r="B9297" t="str">
            <v>FT-CANADA</v>
          </cell>
          <cell r="C9297" t="str">
            <v>NG-NYMEX</v>
          </cell>
          <cell r="D9297" t="str">
            <v>FT-CAND-EGSC-BAS</v>
          </cell>
          <cell r="E9297" t="str">
            <v>D</v>
          </cell>
          <cell r="G9297" t="str">
            <v>NGI-MALIN</v>
          </cell>
          <cell r="H9297">
            <v>39022</v>
          </cell>
          <cell r="I9297">
            <v>-188278</v>
          </cell>
          <cell r="J9297">
            <v>-6744</v>
          </cell>
        </row>
        <row r="9298">
          <cell r="A9298">
            <v>36641</v>
          </cell>
          <cell r="B9298" t="str">
            <v>FT-CANADA</v>
          </cell>
          <cell r="C9298" t="str">
            <v>NG-NYMEX</v>
          </cell>
          <cell r="D9298" t="str">
            <v>FT-CAND-EGSC-BAS</v>
          </cell>
          <cell r="E9298" t="str">
            <v>D</v>
          </cell>
          <cell r="G9298" t="str">
            <v>NGI-MALIN</v>
          </cell>
          <cell r="H9298">
            <v>39052</v>
          </cell>
          <cell r="I9298">
            <v>-193390</v>
          </cell>
          <cell r="J9298">
            <v>-6379</v>
          </cell>
        </row>
        <row r="9299">
          <cell r="A9299">
            <v>36641</v>
          </cell>
          <cell r="B9299" t="str">
            <v>FT-CANADA</v>
          </cell>
          <cell r="C9299" t="str">
            <v>NG-NYMEX</v>
          </cell>
          <cell r="D9299" t="str">
            <v>FT-CAND-EGSC-BAS</v>
          </cell>
          <cell r="E9299" t="str">
            <v>D</v>
          </cell>
          <cell r="G9299" t="str">
            <v>NGI-MALIN</v>
          </cell>
          <cell r="H9299">
            <v>39083</v>
          </cell>
          <cell r="I9299">
            <v>-192194</v>
          </cell>
          <cell r="J9299">
            <v>-6044</v>
          </cell>
        </row>
        <row r="9300">
          <cell r="A9300">
            <v>36641</v>
          </cell>
          <cell r="B9300" t="str">
            <v>FT-CANADA</v>
          </cell>
          <cell r="C9300" t="str">
            <v>NG-NYMEX</v>
          </cell>
          <cell r="D9300" t="str">
            <v>FT-CAND-EGSC-BAS</v>
          </cell>
          <cell r="E9300" t="str">
            <v>D</v>
          </cell>
          <cell r="G9300" t="str">
            <v>NGI-MALIN</v>
          </cell>
          <cell r="H9300">
            <v>39114</v>
          </cell>
          <cell r="I9300">
            <v>-172520</v>
          </cell>
          <cell r="J9300">
            <v>-5799</v>
          </cell>
        </row>
        <row r="9301">
          <cell r="A9301">
            <v>36641</v>
          </cell>
          <cell r="B9301" t="str">
            <v>FT-CANADA</v>
          </cell>
          <cell r="C9301" t="str">
            <v>NG-NYMEX</v>
          </cell>
          <cell r="D9301" t="str">
            <v>FT-CAND-EGSC-BAS</v>
          </cell>
          <cell r="E9301" t="str">
            <v>D</v>
          </cell>
          <cell r="G9301" t="str">
            <v>NGI-MALIN</v>
          </cell>
          <cell r="H9301">
            <v>39142</v>
          </cell>
          <cell r="I9301">
            <v>-189936</v>
          </cell>
          <cell r="J9301">
            <v>-9790</v>
          </cell>
        </row>
        <row r="9302">
          <cell r="A9302">
            <v>36641</v>
          </cell>
          <cell r="B9302" t="str">
            <v>FT-CANADA</v>
          </cell>
          <cell r="C9302" t="str">
            <v>NG-NYMEX</v>
          </cell>
          <cell r="D9302" t="str">
            <v>FT-CAND-EGSC-BAS</v>
          </cell>
          <cell r="E9302" t="str">
            <v>D</v>
          </cell>
          <cell r="G9302" t="str">
            <v>NGI-MALIN</v>
          </cell>
          <cell r="H9302">
            <v>39173</v>
          </cell>
          <cell r="I9302">
            <v>-182670</v>
          </cell>
          <cell r="J9302">
            <v>-9450</v>
          </cell>
        </row>
        <row r="9303">
          <cell r="A9303">
            <v>36641</v>
          </cell>
          <cell r="B9303" t="str">
            <v>FT-CANADA</v>
          </cell>
          <cell r="C9303" t="str">
            <v>NG-NYMEX</v>
          </cell>
          <cell r="D9303" t="str">
            <v>FT-CAND-EGSC-BAS</v>
          </cell>
          <cell r="E9303" t="str">
            <v>D</v>
          </cell>
          <cell r="G9303" t="str">
            <v>NGI-MALIN</v>
          </cell>
          <cell r="H9303">
            <v>39203</v>
          </cell>
          <cell r="I9303">
            <v>-187629</v>
          </cell>
          <cell r="J9303">
            <v>-9641</v>
          </cell>
        </row>
        <row r="9304">
          <cell r="A9304">
            <v>36641</v>
          </cell>
          <cell r="B9304" t="str">
            <v>FT-CANADA</v>
          </cell>
          <cell r="C9304" t="str">
            <v>NG-NYMEX</v>
          </cell>
          <cell r="D9304" t="str">
            <v>FT-CAND-EGSC-BAS</v>
          </cell>
          <cell r="E9304" t="str">
            <v>D</v>
          </cell>
          <cell r="G9304" t="str">
            <v>NGI-MALIN</v>
          </cell>
          <cell r="H9304">
            <v>39234</v>
          </cell>
          <cell r="I9304">
            <v>-180463</v>
          </cell>
          <cell r="J9304">
            <v>-9112</v>
          </cell>
        </row>
        <row r="9305">
          <cell r="A9305">
            <v>36641</v>
          </cell>
          <cell r="B9305" t="str">
            <v>FT-CANADA</v>
          </cell>
          <cell r="C9305" t="str">
            <v>NG-NYMEX</v>
          </cell>
          <cell r="D9305" t="str">
            <v>FT-CAND-EGSC-BAS</v>
          </cell>
          <cell r="E9305" t="str">
            <v>D</v>
          </cell>
          <cell r="G9305" t="str">
            <v>NGI-MALIN</v>
          </cell>
          <cell r="H9305">
            <v>39264</v>
          </cell>
          <cell r="I9305">
            <v>-185371</v>
          </cell>
          <cell r="J9305">
            <v>-8746</v>
          </cell>
        </row>
        <row r="9306">
          <cell r="A9306">
            <v>36641</v>
          </cell>
          <cell r="B9306" t="str">
            <v>FT-CANADA</v>
          </cell>
          <cell r="C9306" t="str">
            <v>NG-NYMEX</v>
          </cell>
          <cell r="D9306" t="str">
            <v>FT-CAND-EGSC-BAS</v>
          </cell>
          <cell r="E9306" t="str">
            <v>D</v>
          </cell>
          <cell r="G9306" t="str">
            <v>NGI-MALIN</v>
          </cell>
          <cell r="H9306">
            <v>39295</v>
          </cell>
          <cell r="I9306">
            <v>-184234</v>
          </cell>
          <cell r="J9306">
            <v>-8353</v>
          </cell>
        </row>
        <row r="9307">
          <cell r="A9307">
            <v>36641</v>
          </cell>
          <cell r="B9307" t="str">
            <v>FT-CANADA</v>
          </cell>
          <cell r="C9307" t="str">
            <v>NG-NYMEX</v>
          </cell>
          <cell r="D9307" t="str">
            <v>FT-CAND-EGSC-BAS</v>
          </cell>
          <cell r="E9307" t="str">
            <v>D</v>
          </cell>
          <cell r="G9307" t="str">
            <v>NGI-MALIN</v>
          </cell>
          <cell r="H9307">
            <v>39326</v>
          </cell>
          <cell r="I9307">
            <v>-177197</v>
          </cell>
          <cell r="J9307">
            <v>-7808</v>
          </cell>
        </row>
        <row r="9308">
          <cell r="A9308">
            <v>36641</v>
          </cell>
          <cell r="B9308" t="str">
            <v>FT-CANADA</v>
          </cell>
          <cell r="C9308" t="str">
            <v>NG-NYMEX</v>
          </cell>
          <cell r="D9308" t="str">
            <v>FT-CAND-EGSC-BAS</v>
          </cell>
          <cell r="E9308" t="str">
            <v>D</v>
          </cell>
          <cell r="G9308" t="str">
            <v>NGI-MALIN</v>
          </cell>
          <cell r="H9308">
            <v>39356</v>
          </cell>
          <cell r="I9308">
            <v>-182015</v>
          </cell>
          <cell r="J9308">
            <v>-7835</v>
          </cell>
        </row>
        <row r="9309">
          <cell r="A9309">
            <v>36641</v>
          </cell>
          <cell r="B9309" t="str">
            <v>FT-CANADA</v>
          </cell>
          <cell r="C9309" t="str">
            <v>NG-NYMEX</v>
          </cell>
          <cell r="D9309" t="str">
            <v>FT-CAND-EGSC-BAS</v>
          </cell>
          <cell r="E9309" t="str">
            <v>D</v>
          </cell>
          <cell r="G9309" t="str">
            <v>NGI-MALIN</v>
          </cell>
          <cell r="H9309">
            <v>39387</v>
          </cell>
          <cell r="I9309">
            <v>-175062</v>
          </cell>
          <cell r="J9309">
            <v>-6079</v>
          </cell>
        </row>
        <row r="9310">
          <cell r="A9310">
            <v>36641</v>
          </cell>
          <cell r="B9310" t="str">
            <v>FT-CANADA</v>
          </cell>
          <cell r="C9310" t="str">
            <v>NG-NYMEX</v>
          </cell>
          <cell r="D9310" t="str">
            <v>FT-CAND-EGSC-BAS</v>
          </cell>
          <cell r="E9310" t="str">
            <v>D</v>
          </cell>
          <cell r="G9310" t="str">
            <v>NGI-MALIN</v>
          </cell>
          <cell r="H9310">
            <v>39417</v>
          </cell>
          <cell r="I9310">
            <v>-179822</v>
          </cell>
          <cell r="J9310">
            <v>-5702</v>
          </cell>
        </row>
        <row r="9311">
          <cell r="A9311">
            <v>36641</v>
          </cell>
          <cell r="B9311" t="str">
            <v>FT-CANADA</v>
          </cell>
          <cell r="C9311" t="str">
            <v>NG-NYMEX</v>
          </cell>
          <cell r="D9311" t="str">
            <v>FT-CAND-EGSC-BAS</v>
          </cell>
          <cell r="E9311" t="str">
            <v>D</v>
          </cell>
          <cell r="G9311" t="str">
            <v>NGI-MALIN</v>
          </cell>
          <cell r="H9311">
            <v>39448</v>
          </cell>
          <cell r="I9311">
            <v>-178717</v>
          </cell>
          <cell r="J9311">
            <v>-1700</v>
          </cell>
        </row>
        <row r="9312">
          <cell r="A9312">
            <v>36641</v>
          </cell>
          <cell r="B9312" t="str">
            <v>FT-CANADA</v>
          </cell>
          <cell r="C9312" t="str">
            <v>NG-NYMEX</v>
          </cell>
          <cell r="D9312" t="str">
            <v>FT-CAND-EGSC-BAS</v>
          </cell>
          <cell r="E9312" t="str">
            <v>D</v>
          </cell>
          <cell r="G9312" t="str">
            <v>NGI-MALIN</v>
          </cell>
          <cell r="H9312">
            <v>39479</v>
          </cell>
          <cell r="I9312">
            <v>-166160</v>
          </cell>
          <cell r="J9312">
            <v>-1664</v>
          </cell>
        </row>
        <row r="9313">
          <cell r="A9313">
            <v>36641</v>
          </cell>
          <cell r="B9313" t="str">
            <v>FT-CANADA</v>
          </cell>
          <cell r="C9313" t="str">
            <v>NG-NYMEX</v>
          </cell>
          <cell r="D9313" t="str">
            <v>FT-CAND-EGSC-BAS</v>
          </cell>
          <cell r="E9313" t="str">
            <v>D</v>
          </cell>
          <cell r="G9313" t="str">
            <v>NGI-MALIN</v>
          </cell>
          <cell r="H9313">
            <v>39508</v>
          </cell>
          <cell r="I9313">
            <v>-176597</v>
          </cell>
          <cell r="J9313">
            <v>-2998</v>
          </cell>
        </row>
        <row r="9314">
          <cell r="A9314">
            <v>36641</v>
          </cell>
          <cell r="B9314" t="str">
            <v>FT-CANADA</v>
          </cell>
          <cell r="C9314" t="str">
            <v>NG-NYMEX</v>
          </cell>
          <cell r="D9314" t="str">
            <v>FT-CAND-EGSC-BAS</v>
          </cell>
          <cell r="E9314" t="str">
            <v>D</v>
          </cell>
          <cell r="G9314" t="str">
            <v>NGI-MALIN</v>
          </cell>
          <cell r="H9314">
            <v>39539</v>
          </cell>
          <cell r="I9314">
            <v>-169849</v>
          </cell>
          <cell r="J9314">
            <v>-2855</v>
          </cell>
        </row>
        <row r="9315">
          <cell r="A9315">
            <v>36641</v>
          </cell>
          <cell r="B9315" t="str">
            <v>FT-CANADA</v>
          </cell>
          <cell r="C9315" t="str">
            <v>NG-NYMEX</v>
          </cell>
          <cell r="D9315" t="str">
            <v>FT-CAND-EGSC-BAS</v>
          </cell>
          <cell r="E9315" t="str">
            <v>D</v>
          </cell>
          <cell r="G9315" t="str">
            <v>NGI-MALIN</v>
          </cell>
          <cell r="H9315">
            <v>39569</v>
          </cell>
          <cell r="I9315">
            <v>-174466</v>
          </cell>
          <cell r="J9315">
            <v>-2846</v>
          </cell>
        </row>
        <row r="9316">
          <cell r="A9316">
            <v>36641</v>
          </cell>
          <cell r="B9316" t="str">
            <v>FT-CANADA</v>
          </cell>
          <cell r="C9316" t="str">
            <v>NG-NYMEX</v>
          </cell>
          <cell r="D9316" t="str">
            <v>FT-CAND-EGSC-BAS</v>
          </cell>
          <cell r="E9316" t="str">
            <v>D</v>
          </cell>
          <cell r="G9316" t="str">
            <v>NGI-MALIN</v>
          </cell>
          <cell r="H9316">
            <v>39600</v>
          </cell>
          <cell r="I9316">
            <v>-167799</v>
          </cell>
          <cell r="J9316">
            <v>-2395</v>
          </cell>
        </row>
        <row r="9317">
          <cell r="A9317">
            <v>36641</v>
          </cell>
          <cell r="B9317" t="str">
            <v>FT-CANADA</v>
          </cell>
          <cell r="C9317" t="str">
            <v>NG-NYMEX</v>
          </cell>
          <cell r="D9317" t="str">
            <v>FT-CAND-EGSC-BAS</v>
          </cell>
          <cell r="E9317" t="str">
            <v>D</v>
          </cell>
          <cell r="G9317" t="str">
            <v>NGI-MALIN</v>
          </cell>
          <cell r="H9317">
            <v>39630</v>
          </cell>
          <cell r="I9317">
            <v>-172360</v>
          </cell>
          <cell r="J9317">
            <v>-2054</v>
          </cell>
        </row>
        <row r="9318">
          <cell r="A9318">
            <v>36641</v>
          </cell>
          <cell r="B9318" t="str">
            <v>FT-CANADA</v>
          </cell>
          <cell r="C9318" t="str">
            <v>NG-NYMEX</v>
          </cell>
          <cell r="D9318" t="str">
            <v>FT-CAND-EGSC-BAS</v>
          </cell>
          <cell r="E9318" t="str">
            <v>D</v>
          </cell>
          <cell r="G9318" t="str">
            <v>NGI-MALIN</v>
          </cell>
          <cell r="H9318">
            <v>39661</v>
          </cell>
          <cell r="I9318">
            <v>-171299</v>
          </cell>
          <cell r="J9318">
            <v>-2092</v>
          </cell>
        </row>
        <row r="9319">
          <cell r="A9319">
            <v>36641</v>
          </cell>
          <cell r="B9319" t="str">
            <v>FT-CANADA</v>
          </cell>
          <cell r="C9319" t="str">
            <v>NG-NYMEX</v>
          </cell>
          <cell r="D9319" t="str">
            <v>FT-CAND-EGSC-BAS</v>
          </cell>
          <cell r="E9319" t="str">
            <v>D</v>
          </cell>
          <cell r="G9319" t="str">
            <v>NGI-MALIN</v>
          </cell>
          <cell r="H9319">
            <v>39692</v>
          </cell>
          <cell r="I9319">
            <v>-164752</v>
          </cell>
          <cell r="J9319">
            <v>-1869</v>
          </cell>
        </row>
        <row r="9320">
          <cell r="A9320">
            <v>36641</v>
          </cell>
          <cell r="B9320" t="str">
            <v>FT-CANADA</v>
          </cell>
          <cell r="C9320" t="str">
            <v>NG-NYMEX</v>
          </cell>
          <cell r="D9320" t="str">
            <v>FT-CAND-EGSC-BAS</v>
          </cell>
          <cell r="E9320" t="str">
            <v>D</v>
          </cell>
          <cell r="G9320" t="str">
            <v>NGI-MALIN</v>
          </cell>
          <cell r="H9320">
            <v>39722</v>
          </cell>
          <cell r="I9320">
            <v>-169229</v>
          </cell>
          <cell r="J9320">
            <v>0</v>
          </cell>
        </row>
        <row r="9321">
          <cell r="A9321">
            <v>36641</v>
          </cell>
          <cell r="B9321" t="str">
            <v>FT-CANADA</v>
          </cell>
          <cell r="C9321" t="str">
            <v>NG-NYMEX</v>
          </cell>
          <cell r="D9321" t="str">
            <v>FT-CAND-EGSC-BAS</v>
          </cell>
          <cell r="E9321" t="str">
            <v>D</v>
          </cell>
          <cell r="G9321" t="str">
            <v>NGI-SOCAL</v>
          </cell>
          <cell r="H9321">
            <v>36831</v>
          </cell>
          <cell r="I9321">
            <v>1159557</v>
          </cell>
          <cell r="J9321">
            <v>0</v>
          </cell>
        </row>
        <row r="9322">
          <cell r="A9322">
            <v>36641</v>
          </cell>
          <cell r="B9322" t="str">
            <v>FT-CANADA</v>
          </cell>
          <cell r="C9322" t="str">
            <v>NG-NYMEX</v>
          </cell>
          <cell r="D9322" t="str">
            <v>FT-CAND-EGSC-BAS</v>
          </cell>
          <cell r="E9322" t="str">
            <v>D</v>
          </cell>
          <cell r="G9322" t="str">
            <v>NGI-SOCAL</v>
          </cell>
          <cell r="H9322">
            <v>36861</v>
          </cell>
          <cell r="I9322">
            <v>1191381</v>
          </cell>
          <cell r="J9322">
            <v>0</v>
          </cell>
        </row>
        <row r="9323">
          <cell r="A9323">
            <v>36641</v>
          </cell>
          <cell r="B9323" t="str">
            <v>FT-CANADA</v>
          </cell>
          <cell r="C9323" t="str">
            <v>NG-NYMEX</v>
          </cell>
          <cell r="D9323" t="str">
            <v>FT-CAND-EGSC-BAS</v>
          </cell>
          <cell r="E9323" t="str">
            <v>D</v>
          </cell>
          <cell r="G9323" t="str">
            <v>NGI-SOCAL</v>
          </cell>
          <cell r="H9323">
            <v>36892</v>
          </cell>
          <cell r="I9323">
            <v>1184298</v>
          </cell>
          <cell r="J9323">
            <v>0</v>
          </cell>
        </row>
        <row r="9324">
          <cell r="A9324">
            <v>36641</v>
          </cell>
          <cell r="B9324" t="str">
            <v>FT-CANADA</v>
          </cell>
          <cell r="C9324" t="str">
            <v>NG-NYMEX</v>
          </cell>
          <cell r="D9324" t="str">
            <v>FT-CAND-EGSC-BAS</v>
          </cell>
          <cell r="E9324" t="str">
            <v>D</v>
          </cell>
          <cell r="G9324" t="str">
            <v>NGI-SOCAL</v>
          </cell>
          <cell r="H9324">
            <v>36923</v>
          </cell>
          <cell r="I9324">
            <v>1063298</v>
          </cell>
          <cell r="J9324">
            <v>0</v>
          </cell>
        </row>
        <row r="9325">
          <cell r="A9325">
            <v>36641</v>
          </cell>
          <cell r="B9325" t="str">
            <v>FT-CANADA</v>
          </cell>
          <cell r="C9325" t="str">
            <v>NG-NYMEX</v>
          </cell>
          <cell r="D9325" t="str">
            <v>FT-CAND-EGSC-BAS</v>
          </cell>
          <cell r="E9325" t="str">
            <v>D</v>
          </cell>
          <cell r="G9325" t="str">
            <v>NGI-SOCAL</v>
          </cell>
          <cell r="H9325">
            <v>36951</v>
          </cell>
          <cell r="I9325">
            <v>1170799</v>
          </cell>
          <cell r="J9325">
            <v>0</v>
          </cell>
        </row>
        <row r="9326">
          <cell r="A9326">
            <v>36641</v>
          </cell>
          <cell r="B9326" t="str">
            <v>FT-CANADA</v>
          </cell>
          <cell r="C9326" t="str">
            <v>NG-NYMEX</v>
          </cell>
          <cell r="D9326" t="str">
            <v>FT-CAND-EGSC-BAS</v>
          </cell>
          <cell r="E9326" t="str">
            <v>D</v>
          </cell>
          <cell r="G9326" t="str">
            <v>NGI/CHI. GATE</v>
          </cell>
          <cell r="H9326">
            <v>36647</v>
          </cell>
          <cell r="I9326">
            <v>-102197</v>
          </cell>
          <cell r="J9326">
            <v>-2555</v>
          </cell>
        </row>
        <row r="9327">
          <cell r="A9327">
            <v>36641</v>
          </cell>
          <cell r="B9327" t="str">
            <v>FT-CANADA</v>
          </cell>
          <cell r="C9327" t="str">
            <v>NG-NYMEX</v>
          </cell>
          <cell r="D9327" t="str">
            <v>FT-CAND-EGSC-BAS</v>
          </cell>
          <cell r="E9327" t="str">
            <v>D</v>
          </cell>
          <cell r="G9327" t="str">
            <v>NGI/CHI. GATE</v>
          </cell>
          <cell r="H9327">
            <v>36678</v>
          </cell>
          <cell r="I9327">
            <v>-98377</v>
          </cell>
          <cell r="J9327">
            <v>-2459</v>
          </cell>
        </row>
        <row r="9328">
          <cell r="A9328">
            <v>36641</v>
          </cell>
          <cell r="B9328" t="str">
            <v>FT-CANADA</v>
          </cell>
          <cell r="C9328" t="str">
            <v>NG-NYMEX</v>
          </cell>
          <cell r="D9328" t="str">
            <v>FT-CAND-EGSC-BAS</v>
          </cell>
          <cell r="E9328" t="str">
            <v>D</v>
          </cell>
          <cell r="G9328" t="str">
            <v>NGI/CHI. GATE</v>
          </cell>
          <cell r="H9328">
            <v>36708</v>
          </cell>
          <cell r="I9328">
            <v>-101128</v>
          </cell>
          <cell r="J9328">
            <v>-2528</v>
          </cell>
        </row>
        <row r="9329">
          <cell r="A9329">
            <v>36641</v>
          </cell>
          <cell r="B9329" t="str">
            <v>FT-CANADA</v>
          </cell>
          <cell r="C9329" t="str">
            <v>NG-NYMEX</v>
          </cell>
          <cell r="D9329" t="str">
            <v>FT-CAND-EGSC-BAS</v>
          </cell>
          <cell r="E9329" t="str">
            <v>D</v>
          </cell>
          <cell r="G9329" t="str">
            <v>NGI/CHI. GATE</v>
          </cell>
          <cell r="H9329">
            <v>36739</v>
          </cell>
          <cell r="I9329">
            <v>-100569</v>
          </cell>
          <cell r="J9329">
            <v>-2514</v>
          </cell>
        </row>
        <row r="9330">
          <cell r="A9330">
            <v>36641</v>
          </cell>
          <cell r="B9330" t="str">
            <v>FT-CANADA</v>
          </cell>
          <cell r="C9330" t="str">
            <v>NG-NYMEX</v>
          </cell>
          <cell r="D9330" t="str">
            <v>FT-CAND-EGSC-BAS</v>
          </cell>
          <cell r="E9330" t="str">
            <v>D</v>
          </cell>
          <cell r="G9330" t="str">
            <v>NGI/CHI. GATE</v>
          </cell>
          <cell r="H9330">
            <v>36770</v>
          </cell>
          <cell r="I9330">
            <v>-96767</v>
          </cell>
          <cell r="J9330">
            <v>-2419</v>
          </cell>
        </row>
        <row r="9331">
          <cell r="A9331">
            <v>36641</v>
          </cell>
          <cell r="B9331" t="str">
            <v>FT-CANADA</v>
          </cell>
          <cell r="C9331" t="str">
            <v>NG-NYMEX</v>
          </cell>
          <cell r="D9331" t="str">
            <v>FT-CAND-EGSC-BAS</v>
          </cell>
          <cell r="E9331" t="str">
            <v>D</v>
          </cell>
          <cell r="G9331" t="str">
            <v>NGI/CHI. GATE</v>
          </cell>
          <cell r="H9331">
            <v>36800</v>
          </cell>
          <cell r="I9331">
            <v>-99429</v>
          </cell>
          <cell r="J9331">
            <v>-2486</v>
          </cell>
        </row>
        <row r="9332">
          <cell r="A9332">
            <v>36641</v>
          </cell>
          <cell r="B9332" t="str">
            <v>FT-CANADA</v>
          </cell>
          <cell r="C9332" t="str">
            <v>NG-NYMEX</v>
          </cell>
          <cell r="D9332" t="str">
            <v>FT-CAND-EGSC-BAS</v>
          </cell>
          <cell r="E9332" t="str">
            <v>D</v>
          </cell>
          <cell r="G9332" t="str">
            <v>NGI/CHI. GATE</v>
          </cell>
          <cell r="H9332">
            <v>36831</v>
          </cell>
          <cell r="I9332">
            <v>-37686</v>
          </cell>
          <cell r="J9332">
            <v>-9</v>
          </cell>
        </row>
        <row r="9333">
          <cell r="A9333">
            <v>36641</v>
          </cell>
          <cell r="B9333" t="str">
            <v>FT-CANADA</v>
          </cell>
          <cell r="C9333" t="str">
            <v>NG-NYMEX</v>
          </cell>
          <cell r="D9333" t="str">
            <v>FT-CAND-EGSC-BAS</v>
          </cell>
          <cell r="E9333" t="str">
            <v>D</v>
          </cell>
          <cell r="G9333" t="str">
            <v>NGI/CHI. GATE</v>
          </cell>
          <cell r="H9333">
            <v>36861</v>
          </cell>
          <cell r="I9333">
            <v>-38720</v>
          </cell>
          <cell r="J9333">
            <v>-10</v>
          </cell>
        </row>
        <row r="9334">
          <cell r="A9334">
            <v>36641</v>
          </cell>
          <cell r="B9334" t="str">
            <v>FT-CANADA</v>
          </cell>
          <cell r="C9334" t="str">
            <v>NG-NYMEX</v>
          </cell>
          <cell r="D9334" t="str">
            <v>FT-CAND-EGSC-BAS</v>
          </cell>
          <cell r="E9334" t="str">
            <v>D</v>
          </cell>
          <cell r="G9334" t="str">
            <v>NGI/CHI. GATE</v>
          </cell>
          <cell r="H9334">
            <v>36892</v>
          </cell>
          <cell r="I9334">
            <v>-38490</v>
          </cell>
          <cell r="J9334">
            <v>-10</v>
          </cell>
        </row>
        <row r="9335">
          <cell r="A9335">
            <v>36641</v>
          </cell>
          <cell r="B9335" t="str">
            <v>FT-CANADA</v>
          </cell>
          <cell r="C9335" t="str">
            <v>NG-NYMEX</v>
          </cell>
          <cell r="D9335" t="str">
            <v>FT-CAND-EGSC-BAS</v>
          </cell>
          <cell r="E9335" t="str">
            <v>D</v>
          </cell>
          <cell r="G9335" t="str">
            <v>NGI/CHI. GATE</v>
          </cell>
          <cell r="H9335">
            <v>36923</v>
          </cell>
          <cell r="I9335">
            <v>-34557</v>
          </cell>
          <cell r="J9335">
            <v>-9</v>
          </cell>
        </row>
        <row r="9336">
          <cell r="A9336">
            <v>36641</v>
          </cell>
          <cell r="B9336" t="str">
            <v>FT-CANADA</v>
          </cell>
          <cell r="C9336" t="str">
            <v>NG-NYMEX</v>
          </cell>
          <cell r="D9336" t="str">
            <v>FT-CAND-EGSC-BAS</v>
          </cell>
          <cell r="E9336" t="str">
            <v>D</v>
          </cell>
          <cell r="G9336" t="str">
            <v>NGI/CHI. GATE</v>
          </cell>
          <cell r="H9336">
            <v>36951</v>
          </cell>
          <cell r="I9336">
            <v>43905</v>
          </cell>
          <cell r="J9336">
            <v>11</v>
          </cell>
        </row>
        <row r="9337">
          <cell r="A9337">
            <v>36641</v>
          </cell>
          <cell r="B9337" t="str">
            <v>FT-CANADA</v>
          </cell>
          <cell r="C9337" t="str">
            <v>NG-NYMEX</v>
          </cell>
          <cell r="D9337" t="str">
            <v>FT-CAND-EGSC-BAS</v>
          </cell>
          <cell r="E9337" t="str">
            <v>D</v>
          </cell>
          <cell r="G9337" t="str">
            <v>NGI/CHI. GATE</v>
          </cell>
          <cell r="H9337">
            <v>36982</v>
          </cell>
          <cell r="I9337">
            <v>42231</v>
          </cell>
          <cell r="J9337">
            <v>11</v>
          </cell>
        </row>
        <row r="9338">
          <cell r="A9338">
            <v>36641</v>
          </cell>
          <cell r="B9338" t="str">
            <v>FT-CANADA</v>
          </cell>
          <cell r="C9338" t="str">
            <v>NG-NYMEX</v>
          </cell>
          <cell r="D9338" t="str">
            <v>FT-CAND-EGSC-BAS</v>
          </cell>
          <cell r="E9338" t="str">
            <v>D</v>
          </cell>
          <cell r="G9338" t="str">
            <v>NGI/CHI. GATE</v>
          </cell>
          <cell r="H9338">
            <v>37012</v>
          </cell>
          <cell r="I9338">
            <v>43385</v>
          </cell>
          <cell r="J9338">
            <v>11</v>
          </cell>
        </row>
        <row r="9339">
          <cell r="A9339">
            <v>36641</v>
          </cell>
          <cell r="B9339" t="str">
            <v>FT-CANADA</v>
          </cell>
          <cell r="C9339" t="str">
            <v>NG-NYMEX</v>
          </cell>
          <cell r="D9339" t="str">
            <v>FT-CAND-EGSC-BAS</v>
          </cell>
          <cell r="E9339" t="str">
            <v>D</v>
          </cell>
          <cell r="G9339" t="str">
            <v>NGI/CHI. GATE</v>
          </cell>
          <cell r="H9339">
            <v>37043</v>
          </cell>
          <cell r="I9339">
            <v>41732</v>
          </cell>
          <cell r="J9339">
            <v>10</v>
          </cell>
        </row>
        <row r="9340">
          <cell r="A9340">
            <v>36641</v>
          </cell>
          <cell r="B9340" t="str">
            <v>FT-CANADA</v>
          </cell>
          <cell r="C9340" t="str">
            <v>NG-NYMEX</v>
          </cell>
          <cell r="D9340" t="str">
            <v>FT-CAND-EGSC-BAS</v>
          </cell>
          <cell r="E9340" t="str">
            <v>D</v>
          </cell>
          <cell r="G9340" t="str">
            <v>NGI/CHI. GATE</v>
          </cell>
          <cell r="H9340">
            <v>37073</v>
          </cell>
          <cell r="I9340">
            <v>42869</v>
          </cell>
          <cell r="J9340">
            <v>11</v>
          </cell>
        </row>
        <row r="9341">
          <cell r="A9341">
            <v>36641</v>
          </cell>
          <cell r="B9341" t="str">
            <v>FT-CANADA</v>
          </cell>
          <cell r="C9341" t="str">
            <v>NG-NYMEX</v>
          </cell>
          <cell r="D9341" t="str">
            <v>FT-CAND-EGSC-BAS</v>
          </cell>
          <cell r="E9341" t="str">
            <v>D</v>
          </cell>
          <cell r="G9341" t="str">
            <v>NGI/CHI. GATE</v>
          </cell>
          <cell r="H9341">
            <v>37104</v>
          </cell>
          <cell r="I9341">
            <v>42609</v>
          </cell>
          <cell r="J9341">
            <v>11</v>
          </cell>
        </row>
        <row r="9342">
          <cell r="A9342">
            <v>36641</v>
          </cell>
          <cell r="B9342" t="str">
            <v>FT-CANADA</v>
          </cell>
          <cell r="C9342" t="str">
            <v>NG-NYMEX</v>
          </cell>
          <cell r="D9342" t="str">
            <v>FT-CAND-EGSC-BAS</v>
          </cell>
          <cell r="E9342" t="str">
            <v>D</v>
          </cell>
          <cell r="G9342" t="str">
            <v>NGI/CHI. GATE</v>
          </cell>
          <cell r="H9342">
            <v>37135</v>
          </cell>
          <cell r="I9342">
            <v>40983</v>
          </cell>
          <cell r="J9342">
            <v>10</v>
          </cell>
        </row>
        <row r="9343">
          <cell r="A9343">
            <v>36641</v>
          </cell>
          <cell r="B9343" t="str">
            <v>FT-CANADA</v>
          </cell>
          <cell r="C9343" t="str">
            <v>NG-NYMEX</v>
          </cell>
          <cell r="D9343" t="str">
            <v>FT-CAND-EGSC-BAS</v>
          </cell>
          <cell r="E9343" t="str">
            <v>D</v>
          </cell>
          <cell r="G9343" t="str">
            <v>NGI/CHI. GATE</v>
          </cell>
          <cell r="H9343">
            <v>37165</v>
          </cell>
          <cell r="I9343">
            <v>42099</v>
          </cell>
          <cell r="J9343">
            <v>11</v>
          </cell>
        </row>
        <row r="9344">
          <cell r="A9344">
            <v>36641</v>
          </cell>
          <cell r="B9344" t="str">
            <v>FT-CANADA</v>
          </cell>
          <cell r="C9344" t="str">
            <v>NG-NYMEX</v>
          </cell>
          <cell r="D9344" t="str">
            <v>FT-CAND-EGSC-BAS</v>
          </cell>
          <cell r="E9344" t="str">
            <v>D</v>
          </cell>
          <cell r="G9344" t="str">
            <v>NGI/CHI. GATE</v>
          </cell>
          <cell r="H9344">
            <v>37196</v>
          </cell>
          <cell r="I9344">
            <v>134977</v>
          </cell>
          <cell r="J9344">
            <v>3374</v>
          </cell>
        </row>
        <row r="9345">
          <cell r="A9345">
            <v>36641</v>
          </cell>
          <cell r="B9345" t="str">
            <v>FT-CANADA</v>
          </cell>
          <cell r="C9345" t="str">
            <v>NG-NYMEX</v>
          </cell>
          <cell r="D9345" t="str">
            <v>FT-CAND-EGSC-BAS</v>
          </cell>
          <cell r="E9345" t="str">
            <v>D</v>
          </cell>
          <cell r="G9345" t="str">
            <v>NGI/CHI. GATE</v>
          </cell>
          <cell r="H9345">
            <v>37226</v>
          </cell>
          <cell r="I9345">
            <v>152073</v>
          </cell>
          <cell r="J9345">
            <v>3802</v>
          </cell>
        </row>
        <row r="9346">
          <cell r="A9346">
            <v>36641</v>
          </cell>
          <cell r="B9346" t="str">
            <v>FT-CANADA</v>
          </cell>
          <cell r="C9346" t="str">
            <v>NG-NYMEX</v>
          </cell>
          <cell r="D9346" t="str">
            <v>FT-CAND-EGSC-BAS</v>
          </cell>
          <cell r="E9346" t="str">
            <v>D</v>
          </cell>
          <cell r="G9346" t="str">
            <v>NGI/CHI. GATE</v>
          </cell>
          <cell r="H9346">
            <v>37257</v>
          </cell>
          <cell r="I9346">
            <v>137802</v>
          </cell>
          <cell r="J9346">
            <v>3445</v>
          </cell>
        </row>
        <row r="9347">
          <cell r="A9347">
            <v>36641</v>
          </cell>
          <cell r="B9347" t="str">
            <v>FT-CANADA</v>
          </cell>
          <cell r="C9347" t="str">
            <v>NG-NYMEX</v>
          </cell>
          <cell r="D9347" t="str">
            <v>FT-CAND-EGSC-BAS</v>
          </cell>
          <cell r="E9347" t="str">
            <v>D</v>
          </cell>
          <cell r="G9347" t="str">
            <v>NGI/CHI. GATE</v>
          </cell>
          <cell r="H9347">
            <v>37288</v>
          </cell>
          <cell r="I9347">
            <v>123702</v>
          </cell>
          <cell r="J9347">
            <v>3093</v>
          </cell>
        </row>
        <row r="9348">
          <cell r="A9348">
            <v>36641</v>
          </cell>
          <cell r="B9348" t="str">
            <v>FT-CANADA</v>
          </cell>
          <cell r="C9348" t="str">
            <v>NG-NYMEX</v>
          </cell>
          <cell r="D9348" t="str">
            <v>FT-CAND-EGSC-BAS</v>
          </cell>
          <cell r="E9348" t="str">
            <v>D</v>
          </cell>
          <cell r="G9348" t="str">
            <v>NGI/CHI. GATE</v>
          </cell>
          <cell r="H9348">
            <v>37316</v>
          </cell>
          <cell r="I9348">
            <v>136195</v>
          </cell>
          <cell r="J9348">
            <v>3405</v>
          </cell>
        </row>
        <row r="9349">
          <cell r="A9349">
            <v>36641</v>
          </cell>
          <cell r="B9349" t="str">
            <v>FT-CANADA</v>
          </cell>
          <cell r="C9349" t="str">
            <v>NG-NYMEX</v>
          </cell>
          <cell r="D9349" t="str">
            <v>FT-CAND-EGSC-BAS</v>
          </cell>
          <cell r="E9349" t="str">
            <v>D</v>
          </cell>
          <cell r="G9349" t="str">
            <v>NGI/CHI. GATE</v>
          </cell>
          <cell r="H9349">
            <v>37347</v>
          </cell>
          <cell r="I9349">
            <v>130993</v>
          </cell>
          <cell r="J9349">
            <v>33</v>
          </cell>
        </row>
        <row r="9350">
          <cell r="A9350">
            <v>36641</v>
          </cell>
          <cell r="B9350" t="str">
            <v>FT-CANADA</v>
          </cell>
          <cell r="C9350" t="str">
            <v>NG-NYMEX</v>
          </cell>
          <cell r="D9350" t="str">
            <v>FT-CAND-EGSC-BAS</v>
          </cell>
          <cell r="E9350" t="str">
            <v>D</v>
          </cell>
          <cell r="G9350" t="str">
            <v>NGI/CHI. GATE</v>
          </cell>
          <cell r="H9350">
            <v>37377</v>
          </cell>
          <cell r="I9350">
            <v>134565</v>
          </cell>
          <cell r="J9350">
            <v>34</v>
          </cell>
        </row>
        <row r="9351">
          <cell r="A9351">
            <v>36641</v>
          </cell>
          <cell r="B9351" t="str">
            <v>FT-CANADA</v>
          </cell>
          <cell r="C9351" t="str">
            <v>NG-NYMEX</v>
          </cell>
          <cell r="D9351" t="str">
            <v>FT-CAND-EGSC-BAS</v>
          </cell>
          <cell r="E9351" t="str">
            <v>D</v>
          </cell>
          <cell r="G9351" t="str">
            <v>NGI/CHI. GATE</v>
          </cell>
          <cell r="H9351">
            <v>37408</v>
          </cell>
          <cell r="I9351">
            <v>129432</v>
          </cell>
          <cell r="J9351">
            <v>32</v>
          </cell>
        </row>
        <row r="9352">
          <cell r="A9352">
            <v>36641</v>
          </cell>
          <cell r="B9352" t="str">
            <v>FT-CANADA</v>
          </cell>
          <cell r="C9352" t="str">
            <v>NG-NYMEX</v>
          </cell>
          <cell r="D9352" t="str">
            <v>FT-CAND-EGSC-BAS</v>
          </cell>
          <cell r="E9352" t="str">
            <v>D</v>
          </cell>
          <cell r="G9352" t="str">
            <v>NGI/CHI. GATE</v>
          </cell>
          <cell r="H9352">
            <v>37438</v>
          </cell>
          <cell r="I9352">
            <v>132961</v>
          </cell>
          <cell r="J9352">
            <v>33</v>
          </cell>
        </row>
        <row r="9353">
          <cell r="A9353">
            <v>36641</v>
          </cell>
          <cell r="B9353" t="str">
            <v>FT-CANADA</v>
          </cell>
          <cell r="C9353" t="str">
            <v>NG-NYMEX</v>
          </cell>
          <cell r="D9353" t="str">
            <v>FT-CAND-EGSC-BAS</v>
          </cell>
          <cell r="E9353" t="str">
            <v>D</v>
          </cell>
          <cell r="G9353" t="str">
            <v>NGI/CHI. GATE</v>
          </cell>
          <cell r="H9353">
            <v>37469</v>
          </cell>
          <cell r="I9353">
            <v>132156</v>
          </cell>
          <cell r="J9353">
            <v>33</v>
          </cell>
        </row>
        <row r="9354">
          <cell r="A9354">
            <v>36641</v>
          </cell>
          <cell r="B9354" t="str">
            <v>FT-CANADA</v>
          </cell>
          <cell r="C9354" t="str">
            <v>NG-NYMEX</v>
          </cell>
          <cell r="D9354" t="str">
            <v>FT-CAND-EGSC-BAS</v>
          </cell>
          <cell r="E9354" t="str">
            <v>D</v>
          </cell>
          <cell r="G9354" t="str">
            <v>NGI/CHI. GATE</v>
          </cell>
          <cell r="H9354">
            <v>37500</v>
          </cell>
          <cell r="I9354">
            <v>127117</v>
          </cell>
          <cell r="J9354">
            <v>32</v>
          </cell>
        </row>
        <row r="9355">
          <cell r="A9355">
            <v>36641</v>
          </cell>
          <cell r="B9355" t="str">
            <v>FT-CANADA</v>
          </cell>
          <cell r="C9355" t="str">
            <v>NG-NYMEX</v>
          </cell>
          <cell r="D9355" t="str">
            <v>FT-CAND-EGSC-BAS</v>
          </cell>
          <cell r="E9355" t="str">
            <v>D</v>
          </cell>
          <cell r="G9355" t="str">
            <v>NGI/CHI. GATE</v>
          </cell>
          <cell r="H9355">
            <v>37530</v>
          </cell>
          <cell r="I9355">
            <v>130584</v>
          </cell>
          <cell r="J9355">
            <v>33</v>
          </cell>
        </row>
        <row r="9356">
          <cell r="A9356">
            <v>36641</v>
          </cell>
          <cell r="B9356" t="str">
            <v>FT-CANADA</v>
          </cell>
          <cell r="C9356" t="str">
            <v>NG-NYMEX</v>
          </cell>
          <cell r="D9356" t="str">
            <v>FT-CAND-EGSC-BAS</v>
          </cell>
          <cell r="E9356" t="str">
            <v>D</v>
          </cell>
          <cell r="G9356" t="str">
            <v>NGI/CHI. GATE</v>
          </cell>
          <cell r="H9356">
            <v>37561</v>
          </cell>
          <cell r="I9356">
            <v>125608</v>
          </cell>
          <cell r="J9356">
            <v>3140</v>
          </cell>
        </row>
        <row r="9357">
          <cell r="A9357">
            <v>36641</v>
          </cell>
          <cell r="B9357" t="str">
            <v>FT-CANADA</v>
          </cell>
          <cell r="C9357" t="str">
            <v>NG-NYMEX</v>
          </cell>
          <cell r="D9357" t="str">
            <v>FT-CAND-EGSC-BAS</v>
          </cell>
          <cell r="E9357" t="str">
            <v>D</v>
          </cell>
          <cell r="G9357" t="str">
            <v>NGI/CHI. GATE</v>
          </cell>
          <cell r="H9357">
            <v>37591</v>
          </cell>
          <cell r="I9357">
            <v>129035</v>
          </cell>
          <cell r="J9357">
            <v>3226</v>
          </cell>
        </row>
        <row r="9358">
          <cell r="A9358">
            <v>36641</v>
          </cell>
          <cell r="B9358" t="str">
            <v>FT-CANADA</v>
          </cell>
          <cell r="C9358" t="str">
            <v>NG-NYMEX</v>
          </cell>
          <cell r="D9358" t="str">
            <v>FT-CAND-EGSC-BAS</v>
          </cell>
          <cell r="E9358" t="str">
            <v>D</v>
          </cell>
          <cell r="G9358" t="str">
            <v>NGI/CHI. GATE</v>
          </cell>
          <cell r="H9358">
            <v>37622</v>
          </cell>
          <cell r="I9358">
            <v>128253</v>
          </cell>
          <cell r="J9358">
            <v>3206</v>
          </cell>
        </row>
        <row r="9359">
          <cell r="A9359">
            <v>36641</v>
          </cell>
          <cell r="B9359" t="str">
            <v>FT-CANADA</v>
          </cell>
          <cell r="C9359" t="str">
            <v>NG-NYMEX</v>
          </cell>
          <cell r="D9359" t="str">
            <v>FT-CAND-EGSC-BAS</v>
          </cell>
          <cell r="E9359" t="str">
            <v>D</v>
          </cell>
          <cell r="G9359" t="str">
            <v>NGI/CHI. GATE</v>
          </cell>
          <cell r="H9359">
            <v>37653</v>
          </cell>
          <cell r="I9359">
            <v>115138</v>
          </cell>
          <cell r="J9359">
            <v>2878</v>
          </cell>
        </row>
        <row r="9360">
          <cell r="A9360">
            <v>36641</v>
          </cell>
          <cell r="B9360" t="str">
            <v>FT-CANADA</v>
          </cell>
          <cell r="C9360" t="str">
            <v>NG-NYMEX</v>
          </cell>
          <cell r="D9360" t="str">
            <v>FT-CAND-EGSC-BAS</v>
          </cell>
          <cell r="E9360" t="str">
            <v>D</v>
          </cell>
          <cell r="G9360" t="str">
            <v>NGI/CHI. GATE</v>
          </cell>
          <cell r="H9360">
            <v>37681</v>
          </cell>
          <cell r="I9360">
            <v>126774</v>
          </cell>
          <cell r="J9360">
            <v>3169</v>
          </cell>
        </row>
        <row r="9361">
          <cell r="A9361">
            <v>36641</v>
          </cell>
          <cell r="B9361" t="str">
            <v>FT-CANADA</v>
          </cell>
          <cell r="C9361" t="str">
            <v>NG-NYMEX</v>
          </cell>
          <cell r="D9361" t="str">
            <v>FT-CAND-EGSC-BAS</v>
          </cell>
          <cell r="E9361" t="str">
            <v>D</v>
          </cell>
          <cell r="G9361" t="str">
            <v>NGI/CHI. GATE</v>
          </cell>
          <cell r="H9361">
            <v>37712</v>
          </cell>
          <cell r="I9361">
            <v>121941</v>
          </cell>
          <cell r="J9361">
            <v>30</v>
          </cell>
        </row>
        <row r="9362">
          <cell r="A9362">
            <v>36641</v>
          </cell>
          <cell r="B9362" t="str">
            <v>FT-CANADA</v>
          </cell>
          <cell r="C9362" t="str">
            <v>NG-NYMEX</v>
          </cell>
          <cell r="D9362" t="str">
            <v>FT-CAND-EGSC-BAS</v>
          </cell>
          <cell r="E9362" t="str">
            <v>D</v>
          </cell>
          <cell r="G9362" t="str">
            <v>NGI/CHI. GATE</v>
          </cell>
          <cell r="H9362">
            <v>37742</v>
          </cell>
          <cell r="I9362">
            <v>125272</v>
          </cell>
          <cell r="J9362">
            <v>31</v>
          </cell>
        </row>
        <row r="9363">
          <cell r="A9363">
            <v>36641</v>
          </cell>
          <cell r="B9363" t="str">
            <v>FT-CANADA</v>
          </cell>
          <cell r="C9363" t="str">
            <v>NG-NYMEX</v>
          </cell>
          <cell r="D9363" t="str">
            <v>FT-CAND-EGSC-BAS</v>
          </cell>
          <cell r="E9363" t="str">
            <v>D</v>
          </cell>
          <cell r="G9363" t="str">
            <v>NGI/CHI. GATE</v>
          </cell>
          <cell r="H9363">
            <v>37773</v>
          </cell>
          <cell r="I9363">
            <v>120500</v>
          </cell>
          <cell r="J9363">
            <v>30</v>
          </cell>
        </row>
        <row r="9364">
          <cell r="A9364">
            <v>36641</v>
          </cell>
          <cell r="B9364" t="str">
            <v>FT-CANADA</v>
          </cell>
          <cell r="C9364" t="str">
            <v>NG-NYMEX</v>
          </cell>
          <cell r="D9364" t="str">
            <v>FT-CAND-EGSC-BAS</v>
          </cell>
          <cell r="E9364" t="str">
            <v>D</v>
          </cell>
          <cell r="G9364" t="str">
            <v>NGI/CHI. GATE</v>
          </cell>
          <cell r="H9364">
            <v>37803</v>
          </cell>
          <cell r="I9364">
            <v>123790</v>
          </cell>
          <cell r="J9364">
            <v>31</v>
          </cell>
        </row>
        <row r="9365">
          <cell r="A9365">
            <v>36641</v>
          </cell>
          <cell r="B9365" t="str">
            <v>FT-CANADA</v>
          </cell>
          <cell r="C9365" t="str">
            <v>NG-NYMEX</v>
          </cell>
          <cell r="D9365" t="str">
            <v>FT-CAND-EGSC-BAS</v>
          </cell>
          <cell r="E9365" t="str">
            <v>D</v>
          </cell>
          <cell r="G9365" t="str">
            <v>NGI/CHI. GATE</v>
          </cell>
          <cell r="H9365">
            <v>37834</v>
          </cell>
          <cell r="I9365">
            <v>123043</v>
          </cell>
          <cell r="J9365">
            <v>31</v>
          </cell>
        </row>
        <row r="9366">
          <cell r="A9366">
            <v>36641</v>
          </cell>
          <cell r="B9366" t="str">
            <v>FT-CANADA</v>
          </cell>
          <cell r="C9366" t="str">
            <v>NG-NYMEX</v>
          </cell>
          <cell r="D9366" t="str">
            <v>FT-CAND-EGSC-BAS</v>
          </cell>
          <cell r="E9366" t="str">
            <v>D</v>
          </cell>
          <cell r="G9366" t="str">
            <v>NGI/CHI. GATE</v>
          </cell>
          <cell r="H9366">
            <v>37865</v>
          </cell>
          <cell r="I9366">
            <v>118355</v>
          </cell>
          <cell r="J9366">
            <v>30</v>
          </cell>
        </row>
        <row r="9367">
          <cell r="A9367">
            <v>36641</v>
          </cell>
          <cell r="B9367" t="str">
            <v>FT-CANADA</v>
          </cell>
          <cell r="C9367" t="str">
            <v>NG-NYMEX</v>
          </cell>
          <cell r="D9367" t="str">
            <v>FT-CAND-EGSC-BAS</v>
          </cell>
          <cell r="E9367" t="str">
            <v>D</v>
          </cell>
          <cell r="G9367" t="str">
            <v>NGI/CHI. GATE</v>
          </cell>
          <cell r="H9367">
            <v>37895</v>
          </cell>
          <cell r="I9367">
            <v>121586</v>
          </cell>
          <cell r="J9367">
            <v>30</v>
          </cell>
        </row>
        <row r="9368">
          <cell r="A9368">
            <v>36641</v>
          </cell>
          <cell r="B9368" t="str">
            <v>FT-CANADA</v>
          </cell>
          <cell r="C9368" t="str">
            <v>NG-NYMEX</v>
          </cell>
          <cell r="D9368" t="str">
            <v>FT-CAND-EGSC-BAS</v>
          </cell>
          <cell r="E9368" t="str">
            <v>D</v>
          </cell>
          <cell r="G9368" t="str">
            <v>NGI/CHI. GATE</v>
          </cell>
          <cell r="H9368">
            <v>37926</v>
          </cell>
          <cell r="I9368">
            <v>116954</v>
          </cell>
          <cell r="J9368">
            <v>29</v>
          </cell>
        </row>
        <row r="9369">
          <cell r="A9369">
            <v>36641</v>
          </cell>
          <cell r="B9369" t="str">
            <v>FT-CANADA</v>
          </cell>
          <cell r="C9369" t="str">
            <v>NG-NYMEX</v>
          </cell>
          <cell r="D9369" t="str">
            <v>FT-CAND-EGSC-BAS</v>
          </cell>
          <cell r="E9369" t="str">
            <v>D</v>
          </cell>
          <cell r="G9369" t="str">
            <v>NGI/CHI. GATE</v>
          </cell>
          <cell r="H9369">
            <v>37956</v>
          </cell>
          <cell r="I9369">
            <v>120147</v>
          </cell>
          <cell r="J9369">
            <v>30</v>
          </cell>
        </row>
        <row r="9370">
          <cell r="A9370">
            <v>36641</v>
          </cell>
          <cell r="B9370" t="str">
            <v>FT-CANADA</v>
          </cell>
          <cell r="C9370" t="str">
            <v>NG-NYMEX</v>
          </cell>
          <cell r="D9370" t="str">
            <v>FT-CAND-EGSC-BAS</v>
          </cell>
          <cell r="E9370" t="str">
            <v>D</v>
          </cell>
          <cell r="G9370" t="str">
            <v>NGI/CHI. GATE</v>
          </cell>
          <cell r="H9370">
            <v>37987</v>
          </cell>
          <cell r="I9370">
            <v>119420</v>
          </cell>
          <cell r="J9370">
            <v>30</v>
          </cell>
        </row>
        <row r="9371">
          <cell r="A9371">
            <v>36641</v>
          </cell>
          <cell r="B9371" t="str">
            <v>FT-CANADA</v>
          </cell>
          <cell r="C9371" t="str">
            <v>NG-NYMEX</v>
          </cell>
          <cell r="D9371" t="str">
            <v>FT-CAND-EGSC-BAS</v>
          </cell>
          <cell r="E9371" t="str">
            <v>D</v>
          </cell>
          <cell r="G9371" t="str">
            <v>NGI/CHI. GATE</v>
          </cell>
          <cell r="H9371">
            <v>38018</v>
          </cell>
          <cell r="I9371">
            <v>111037</v>
          </cell>
          <cell r="J9371">
            <v>28</v>
          </cell>
        </row>
        <row r="9372">
          <cell r="A9372">
            <v>36641</v>
          </cell>
          <cell r="B9372" t="str">
            <v>FT-CANADA</v>
          </cell>
          <cell r="C9372" t="str">
            <v>NG-NYMEX</v>
          </cell>
          <cell r="D9372" t="str">
            <v>FT-CAND-EGSC-BAS</v>
          </cell>
          <cell r="E9372" t="str">
            <v>D</v>
          </cell>
          <cell r="G9372" t="str">
            <v>NGI/CHI. GATE</v>
          </cell>
          <cell r="H9372">
            <v>38047</v>
          </cell>
          <cell r="I9372">
            <v>118020</v>
          </cell>
          <cell r="J9372">
            <v>30</v>
          </cell>
        </row>
        <row r="9373">
          <cell r="A9373">
            <v>36641</v>
          </cell>
          <cell r="B9373" t="str">
            <v>FT-CANADA</v>
          </cell>
          <cell r="C9373" t="str">
            <v>NG-NYMEX</v>
          </cell>
          <cell r="D9373" t="str">
            <v>FT-CAND-EGSC-BAS</v>
          </cell>
          <cell r="E9373" t="str">
            <v>D</v>
          </cell>
          <cell r="G9373" t="str">
            <v>NGI/CHI. GATE</v>
          </cell>
          <cell r="H9373">
            <v>38078</v>
          </cell>
          <cell r="I9373">
            <v>113519</v>
          </cell>
          <cell r="J9373">
            <v>28</v>
          </cell>
        </row>
        <row r="9374">
          <cell r="A9374">
            <v>36641</v>
          </cell>
          <cell r="B9374" t="str">
            <v>FT-CANADA</v>
          </cell>
          <cell r="C9374" t="str">
            <v>NG-NYMEX</v>
          </cell>
          <cell r="D9374" t="str">
            <v>FT-CAND-EGSC-BAS</v>
          </cell>
          <cell r="E9374" t="str">
            <v>D</v>
          </cell>
          <cell r="G9374" t="str">
            <v>NGI/CHI. GATE</v>
          </cell>
          <cell r="H9374">
            <v>38108</v>
          </cell>
          <cell r="I9374">
            <v>116613</v>
          </cell>
          <cell r="J9374">
            <v>29</v>
          </cell>
        </row>
        <row r="9375">
          <cell r="A9375">
            <v>36641</v>
          </cell>
          <cell r="B9375" t="str">
            <v>FT-CANADA</v>
          </cell>
          <cell r="C9375" t="str">
            <v>NG-NYMEX</v>
          </cell>
          <cell r="D9375" t="str">
            <v>FT-CAND-EGSC-BAS</v>
          </cell>
          <cell r="E9375" t="str">
            <v>D</v>
          </cell>
          <cell r="G9375" t="str">
            <v>NGI/CHI. GATE</v>
          </cell>
          <cell r="H9375">
            <v>38139</v>
          </cell>
          <cell r="I9375">
            <v>112165</v>
          </cell>
          <cell r="J9375">
            <v>28</v>
          </cell>
        </row>
        <row r="9376">
          <cell r="A9376">
            <v>36641</v>
          </cell>
          <cell r="B9376" t="str">
            <v>FT-CANADA</v>
          </cell>
          <cell r="C9376" t="str">
            <v>NG-NYMEX</v>
          </cell>
          <cell r="D9376" t="str">
            <v>FT-CAND-EGSC-BAS</v>
          </cell>
          <cell r="E9376" t="str">
            <v>D</v>
          </cell>
          <cell r="G9376" t="str">
            <v>NGI/CHI. GATE</v>
          </cell>
          <cell r="H9376">
            <v>38169</v>
          </cell>
          <cell r="I9376">
            <v>115221</v>
          </cell>
          <cell r="J9376">
            <v>29</v>
          </cell>
        </row>
        <row r="9377">
          <cell r="A9377">
            <v>36641</v>
          </cell>
          <cell r="B9377" t="str">
            <v>FT-CANADA</v>
          </cell>
          <cell r="C9377" t="str">
            <v>NG-NYMEX</v>
          </cell>
          <cell r="D9377" t="str">
            <v>FT-CAND-EGSC-BAS</v>
          </cell>
          <cell r="E9377" t="str">
            <v>D</v>
          </cell>
          <cell r="G9377" t="str">
            <v>NGI/CHI. GATE</v>
          </cell>
          <cell r="H9377">
            <v>38200</v>
          </cell>
          <cell r="I9377">
            <v>114519</v>
          </cell>
          <cell r="J9377">
            <v>29</v>
          </cell>
        </row>
        <row r="9378">
          <cell r="A9378">
            <v>36641</v>
          </cell>
          <cell r="B9378" t="str">
            <v>FT-CANADA</v>
          </cell>
          <cell r="C9378" t="str">
            <v>NG-NYMEX</v>
          </cell>
          <cell r="D9378" t="str">
            <v>FT-CAND-EGSC-BAS</v>
          </cell>
          <cell r="E9378" t="str">
            <v>D</v>
          </cell>
          <cell r="G9378" t="str">
            <v>NGI/CHI. GATE</v>
          </cell>
          <cell r="H9378">
            <v>38231</v>
          </cell>
          <cell r="I9378">
            <v>110150</v>
          </cell>
          <cell r="J9378">
            <v>28</v>
          </cell>
        </row>
        <row r="9379">
          <cell r="A9379">
            <v>36641</v>
          </cell>
          <cell r="B9379" t="str">
            <v>FT-CANADA</v>
          </cell>
          <cell r="C9379" t="str">
            <v>NG-NYMEX</v>
          </cell>
          <cell r="D9379" t="str">
            <v>FT-CAND-EGSC-BAS</v>
          </cell>
          <cell r="E9379" t="str">
            <v>D</v>
          </cell>
          <cell r="G9379" t="str">
            <v>NGI/CHI. GATE</v>
          </cell>
          <cell r="H9379">
            <v>38261</v>
          </cell>
          <cell r="I9379">
            <v>113150</v>
          </cell>
          <cell r="J9379">
            <v>28</v>
          </cell>
        </row>
        <row r="9380">
          <cell r="A9380">
            <v>36641</v>
          </cell>
          <cell r="B9380" t="str">
            <v>FT-CANADA</v>
          </cell>
          <cell r="C9380" t="str">
            <v>NG-NYMEX</v>
          </cell>
          <cell r="D9380" t="str">
            <v>FT-CAND-EGSC-BAS</v>
          </cell>
          <cell r="E9380" t="str">
            <v>D</v>
          </cell>
          <cell r="G9380" t="str">
            <v>NGI/CHI. GATE</v>
          </cell>
          <cell r="H9380">
            <v>38292</v>
          </cell>
          <cell r="I9380">
            <v>108832</v>
          </cell>
          <cell r="J9380">
            <v>27</v>
          </cell>
        </row>
        <row r="9381">
          <cell r="A9381">
            <v>36641</v>
          </cell>
          <cell r="B9381" t="str">
            <v>FT-CANADA</v>
          </cell>
          <cell r="C9381" t="str">
            <v>NG-NYMEX</v>
          </cell>
          <cell r="D9381" t="str">
            <v>FT-CAND-EGSC-BAS</v>
          </cell>
          <cell r="E9381" t="str">
            <v>D</v>
          </cell>
          <cell r="G9381" t="str">
            <v>NGI/CHI. GATE</v>
          </cell>
          <cell r="H9381">
            <v>38322</v>
          </cell>
          <cell r="I9381">
            <v>111795</v>
          </cell>
          <cell r="J9381">
            <v>28</v>
          </cell>
        </row>
        <row r="9382">
          <cell r="A9382">
            <v>36641</v>
          </cell>
          <cell r="B9382" t="str">
            <v>FT-CANADA</v>
          </cell>
          <cell r="C9382" t="str">
            <v>NG-NYMEX</v>
          </cell>
          <cell r="D9382" t="str">
            <v>FT-CAND-EGSC-BAS</v>
          </cell>
          <cell r="E9382" t="str">
            <v>D</v>
          </cell>
          <cell r="G9382" t="str">
            <v>NGI/CHI. GATE</v>
          </cell>
          <cell r="H9382">
            <v>38353</v>
          </cell>
          <cell r="I9382">
            <v>111113</v>
          </cell>
          <cell r="J9382">
            <v>28</v>
          </cell>
        </row>
        <row r="9383">
          <cell r="A9383">
            <v>36641</v>
          </cell>
          <cell r="B9383" t="str">
            <v>FT-CANADA</v>
          </cell>
          <cell r="C9383" t="str">
            <v>NG-NYMEX</v>
          </cell>
          <cell r="D9383" t="str">
            <v>FT-CAND-EGSC-BAS</v>
          </cell>
          <cell r="E9383" t="str">
            <v>D</v>
          </cell>
          <cell r="G9383" t="str">
            <v>NGI/CHI. GATE</v>
          </cell>
          <cell r="H9383">
            <v>38384</v>
          </cell>
          <cell r="I9383">
            <v>99747</v>
          </cell>
          <cell r="J9383">
            <v>25</v>
          </cell>
        </row>
        <row r="9384">
          <cell r="A9384">
            <v>36641</v>
          </cell>
          <cell r="B9384" t="str">
            <v>FT-CANADA</v>
          </cell>
          <cell r="C9384" t="str">
            <v>NG-NYMEX</v>
          </cell>
          <cell r="D9384" t="str">
            <v>FT-CAND-EGSC-BAS</v>
          </cell>
          <cell r="E9384" t="str">
            <v>D</v>
          </cell>
          <cell r="G9384" t="str">
            <v>NGI/CHI. GATE</v>
          </cell>
          <cell r="H9384">
            <v>38412</v>
          </cell>
          <cell r="I9384">
            <v>109824</v>
          </cell>
          <cell r="J9384">
            <v>27</v>
          </cell>
        </row>
        <row r="9385">
          <cell r="A9385">
            <v>36641</v>
          </cell>
          <cell r="B9385" t="str">
            <v>FT-CANADA</v>
          </cell>
          <cell r="C9385" t="str">
            <v>NG-NYMEX</v>
          </cell>
          <cell r="D9385" t="str">
            <v>FT-CAND-EGSC-BAS</v>
          </cell>
          <cell r="E9385" t="str">
            <v>D</v>
          </cell>
          <cell r="G9385" t="str">
            <v>NGI/CHI. GATE</v>
          </cell>
          <cell r="H9385">
            <v>38443</v>
          </cell>
          <cell r="I9385">
            <v>105631</v>
          </cell>
          <cell r="J9385">
            <v>26</v>
          </cell>
        </row>
        <row r="9386">
          <cell r="A9386">
            <v>36641</v>
          </cell>
          <cell r="B9386" t="str">
            <v>FT-CANADA</v>
          </cell>
          <cell r="C9386" t="str">
            <v>NG-NYMEX</v>
          </cell>
          <cell r="D9386" t="str">
            <v>FT-CAND-EGSC-BAS</v>
          </cell>
          <cell r="E9386" t="str">
            <v>D</v>
          </cell>
          <cell r="G9386" t="str">
            <v>NGI/CHI. GATE</v>
          </cell>
          <cell r="H9386">
            <v>38473</v>
          </cell>
          <cell r="I9386">
            <v>108505</v>
          </cell>
          <cell r="J9386">
            <v>27</v>
          </cell>
        </row>
        <row r="9387">
          <cell r="A9387">
            <v>36641</v>
          </cell>
          <cell r="B9387" t="str">
            <v>FT-CANADA</v>
          </cell>
          <cell r="C9387" t="str">
            <v>NG-NYMEX</v>
          </cell>
          <cell r="D9387" t="str">
            <v>FT-CAND-EGSC-BAS</v>
          </cell>
          <cell r="E9387" t="str">
            <v>D</v>
          </cell>
          <cell r="G9387" t="str">
            <v>NGI/CHI. GATE</v>
          </cell>
          <cell r="H9387">
            <v>38504</v>
          </cell>
          <cell r="I9387">
            <v>104363</v>
          </cell>
          <cell r="J9387">
            <v>26</v>
          </cell>
        </row>
        <row r="9388">
          <cell r="A9388">
            <v>36641</v>
          </cell>
          <cell r="B9388" t="str">
            <v>FT-CANADA</v>
          </cell>
          <cell r="C9388" t="str">
            <v>NG-NYMEX</v>
          </cell>
          <cell r="D9388" t="str">
            <v>FT-CAND-EGSC-BAS</v>
          </cell>
          <cell r="E9388" t="str">
            <v>D</v>
          </cell>
          <cell r="G9388" t="str">
            <v>NGI/CHI. GATE</v>
          </cell>
          <cell r="H9388">
            <v>38534</v>
          </cell>
          <cell r="I9388">
            <v>107202</v>
          </cell>
          <cell r="J9388">
            <v>27</v>
          </cell>
        </row>
        <row r="9389">
          <cell r="A9389">
            <v>36641</v>
          </cell>
          <cell r="B9389" t="str">
            <v>FT-CANADA</v>
          </cell>
          <cell r="C9389" t="str">
            <v>NG-NYMEX</v>
          </cell>
          <cell r="D9389" t="str">
            <v>FT-CAND-EGSC-BAS</v>
          </cell>
          <cell r="E9389" t="str">
            <v>D</v>
          </cell>
          <cell r="G9389" t="str">
            <v>NGI/CHI. GATE</v>
          </cell>
          <cell r="H9389">
            <v>38565</v>
          </cell>
          <cell r="I9389">
            <v>106545</v>
          </cell>
          <cell r="J9389">
            <v>27</v>
          </cell>
        </row>
        <row r="9390">
          <cell r="A9390">
            <v>36641</v>
          </cell>
          <cell r="B9390" t="str">
            <v>FT-CANADA</v>
          </cell>
          <cell r="C9390" t="str">
            <v>NG-NYMEX</v>
          </cell>
          <cell r="D9390" t="str">
            <v>FT-CAND-EGSC-BAS</v>
          </cell>
          <cell r="E9390" t="str">
            <v>D</v>
          </cell>
          <cell r="G9390" t="str">
            <v>NGI/CHI. GATE</v>
          </cell>
          <cell r="H9390">
            <v>38596</v>
          </cell>
          <cell r="I9390">
            <v>102476</v>
          </cell>
          <cell r="J9390">
            <v>26</v>
          </cell>
        </row>
        <row r="9391">
          <cell r="A9391">
            <v>36641</v>
          </cell>
          <cell r="B9391" t="str">
            <v>FT-CANADA</v>
          </cell>
          <cell r="C9391" t="str">
            <v>NG-NYMEX</v>
          </cell>
          <cell r="D9391" t="str">
            <v>FT-CAND-EGSC-BAS</v>
          </cell>
          <cell r="E9391" t="str">
            <v>D</v>
          </cell>
          <cell r="G9391" t="str">
            <v>NGI/CHI. GATE</v>
          </cell>
          <cell r="H9391">
            <v>38626</v>
          </cell>
          <cell r="I9391">
            <v>105263</v>
          </cell>
          <cell r="J9391">
            <v>26</v>
          </cell>
        </row>
        <row r="9392">
          <cell r="A9392">
            <v>36641</v>
          </cell>
          <cell r="B9392" t="str">
            <v>FT-CANADA</v>
          </cell>
          <cell r="C9392" t="str">
            <v>NG-NYMEX</v>
          </cell>
          <cell r="D9392" t="str">
            <v>FT-CAND-EGSC-BAS</v>
          </cell>
          <cell r="E9392" t="str">
            <v>D</v>
          </cell>
          <cell r="G9392" t="str">
            <v>NGI/CHI. GATE</v>
          </cell>
          <cell r="H9392">
            <v>38657</v>
          </cell>
          <cell r="I9392">
            <v>101243</v>
          </cell>
          <cell r="J9392">
            <v>25</v>
          </cell>
        </row>
        <row r="9393">
          <cell r="A9393">
            <v>36641</v>
          </cell>
          <cell r="B9393" t="str">
            <v>FT-CANADA</v>
          </cell>
          <cell r="C9393" t="str">
            <v>NG-NYMEX</v>
          </cell>
          <cell r="D9393" t="str">
            <v>FT-CAND-EGSC-BAS</v>
          </cell>
          <cell r="E9393" t="str">
            <v>D</v>
          </cell>
          <cell r="G9393" t="str">
            <v>NGI/CHI. GATE</v>
          </cell>
          <cell r="H9393">
            <v>38687</v>
          </cell>
          <cell r="I9393">
            <v>103996</v>
          </cell>
          <cell r="J9393">
            <v>26</v>
          </cell>
        </row>
        <row r="9394">
          <cell r="A9394">
            <v>36641</v>
          </cell>
          <cell r="B9394" t="str">
            <v>FT-CANADA</v>
          </cell>
          <cell r="C9394" t="str">
            <v>NG-NYMEX</v>
          </cell>
          <cell r="D9394" t="str">
            <v>FT-CAND-EGSC-BAS</v>
          </cell>
          <cell r="E9394" t="str">
            <v>D</v>
          </cell>
          <cell r="G9394" t="str">
            <v>NGI/CHI. GATE</v>
          </cell>
          <cell r="H9394">
            <v>38718</v>
          </cell>
          <cell r="I9394">
            <v>103357</v>
          </cell>
          <cell r="J9394">
            <v>26</v>
          </cell>
        </row>
        <row r="9395">
          <cell r="A9395">
            <v>36641</v>
          </cell>
          <cell r="B9395" t="str">
            <v>FT-CANADA</v>
          </cell>
          <cell r="C9395" t="str">
            <v>NG-NYMEX</v>
          </cell>
          <cell r="D9395" t="str">
            <v>FT-CAND-EGSC-BAS</v>
          </cell>
          <cell r="E9395" t="str">
            <v>D</v>
          </cell>
          <cell r="G9395" t="str">
            <v>NGI/CHI. GATE</v>
          </cell>
          <cell r="H9395">
            <v>38749</v>
          </cell>
          <cell r="I9395">
            <v>92781</v>
          </cell>
          <cell r="J9395">
            <v>23</v>
          </cell>
        </row>
        <row r="9396">
          <cell r="A9396">
            <v>36641</v>
          </cell>
          <cell r="B9396" t="str">
            <v>FT-CANADA</v>
          </cell>
          <cell r="C9396" t="str">
            <v>NG-NYMEX</v>
          </cell>
          <cell r="D9396" t="str">
            <v>FT-CAND-EGSC-BAS</v>
          </cell>
          <cell r="E9396" t="str">
            <v>D</v>
          </cell>
          <cell r="G9396" t="str">
            <v>NGI/CHI. GATE</v>
          </cell>
          <cell r="H9396">
            <v>38777</v>
          </cell>
          <cell r="I9396">
            <v>102150</v>
          </cell>
          <cell r="J9396">
            <v>26</v>
          </cell>
        </row>
        <row r="9397">
          <cell r="A9397">
            <v>36641</v>
          </cell>
          <cell r="B9397" t="str">
            <v>FT-CANADA</v>
          </cell>
          <cell r="C9397" t="str">
            <v>NG-NYMEX</v>
          </cell>
          <cell r="D9397" t="str">
            <v>FT-CAND-EGSC-BAS</v>
          </cell>
          <cell r="E9397" t="str">
            <v>D</v>
          </cell>
          <cell r="G9397" t="str">
            <v>NGI/CHI. GATE</v>
          </cell>
          <cell r="H9397">
            <v>38808</v>
          </cell>
          <cell r="I9397">
            <v>98247</v>
          </cell>
          <cell r="J9397">
            <v>25</v>
          </cell>
        </row>
        <row r="9398">
          <cell r="A9398">
            <v>36641</v>
          </cell>
          <cell r="B9398" t="str">
            <v>FT-CANADA</v>
          </cell>
          <cell r="C9398" t="str">
            <v>NG-NYMEX</v>
          </cell>
          <cell r="D9398" t="str">
            <v>FT-CAND-EGSC-BAS</v>
          </cell>
          <cell r="E9398" t="str">
            <v>D</v>
          </cell>
          <cell r="G9398" t="str">
            <v>NGI/CHI. GATE</v>
          </cell>
          <cell r="H9398">
            <v>38838</v>
          </cell>
          <cell r="I9398">
            <v>100917</v>
          </cell>
          <cell r="J9398">
            <v>25</v>
          </cell>
        </row>
        <row r="9399">
          <cell r="A9399">
            <v>36641</v>
          </cell>
          <cell r="B9399" t="str">
            <v>FT-CANADA</v>
          </cell>
          <cell r="C9399" t="str">
            <v>NG-NYMEX</v>
          </cell>
          <cell r="D9399" t="str">
            <v>FT-CAND-EGSC-BAS</v>
          </cell>
          <cell r="E9399" t="str">
            <v>D</v>
          </cell>
          <cell r="G9399" t="str">
            <v>NGI/CHI. GATE</v>
          </cell>
          <cell r="H9399">
            <v>38869</v>
          </cell>
          <cell r="I9399">
            <v>97060</v>
          </cell>
          <cell r="J9399">
            <v>24</v>
          </cell>
        </row>
        <row r="9400">
          <cell r="A9400">
            <v>36641</v>
          </cell>
          <cell r="B9400" t="str">
            <v>FT-CANADA</v>
          </cell>
          <cell r="C9400" t="str">
            <v>NG-NYMEX</v>
          </cell>
          <cell r="D9400" t="str">
            <v>FT-CAND-EGSC-BAS</v>
          </cell>
          <cell r="E9400" t="str">
            <v>D</v>
          </cell>
          <cell r="G9400" t="str">
            <v>NGI/CHI. GATE</v>
          </cell>
          <cell r="H9400">
            <v>38899</v>
          </cell>
          <cell r="I9400">
            <v>99697</v>
          </cell>
          <cell r="J9400">
            <v>25</v>
          </cell>
        </row>
        <row r="9401">
          <cell r="A9401">
            <v>36641</v>
          </cell>
          <cell r="B9401" t="str">
            <v>FT-CANADA</v>
          </cell>
          <cell r="C9401" t="str">
            <v>NG-NYMEX</v>
          </cell>
          <cell r="D9401" t="str">
            <v>FT-CAND-EGSC-BAS</v>
          </cell>
          <cell r="E9401" t="str">
            <v>D</v>
          </cell>
          <cell r="G9401" t="str">
            <v>NGI/CHI. GATE</v>
          </cell>
          <cell r="H9401">
            <v>38930</v>
          </cell>
          <cell r="I9401">
            <v>99082</v>
          </cell>
          <cell r="J9401">
            <v>25</v>
          </cell>
        </row>
        <row r="9402">
          <cell r="A9402">
            <v>36641</v>
          </cell>
          <cell r="B9402" t="str">
            <v>FT-CANADA</v>
          </cell>
          <cell r="C9402" t="str">
            <v>NG-NYMEX</v>
          </cell>
          <cell r="D9402" t="str">
            <v>FT-CAND-EGSC-BAS</v>
          </cell>
          <cell r="E9402" t="str">
            <v>D</v>
          </cell>
          <cell r="G9402" t="str">
            <v>NGI/CHI. GATE</v>
          </cell>
          <cell r="H9402">
            <v>38961</v>
          </cell>
          <cell r="I9402">
            <v>95294</v>
          </cell>
          <cell r="J9402">
            <v>24</v>
          </cell>
        </row>
        <row r="9403">
          <cell r="A9403">
            <v>36641</v>
          </cell>
          <cell r="B9403" t="str">
            <v>FT-CANADA</v>
          </cell>
          <cell r="C9403" t="str">
            <v>NG-NYMEX</v>
          </cell>
          <cell r="D9403" t="str">
            <v>FT-CAND-EGSC-BAS</v>
          </cell>
          <cell r="E9403" t="str">
            <v>D</v>
          </cell>
          <cell r="G9403" t="str">
            <v>NGI/CHI. GATE</v>
          </cell>
          <cell r="H9403">
            <v>38991</v>
          </cell>
          <cell r="I9403">
            <v>97882</v>
          </cell>
          <cell r="J9403">
            <v>24</v>
          </cell>
        </row>
        <row r="9404">
          <cell r="A9404">
            <v>36641</v>
          </cell>
          <cell r="B9404" t="str">
            <v>FT-CANADA</v>
          </cell>
          <cell r="C9404" t="str">
            <v>NG-NYMEX</v>
          </cell>
          <cell r="D9404" t="str">
            <v>FT-CAND-EGSC-BAS</v>
          </cell>
          <cell r="E9404" t="str">
            <v>D</v>
          </cell>
          <cell r="G9404" t="str">
            <v>NGI/CHI. GATE</v>
          </cell>
          <cell r="H9404">
            <v>39022</v>
          </cell>
          <cell r="I9404">
            <v>94139</v>
          </cell>
          <cell r="J9404">
            <v>24</v>
          </cell>
        </row>
        <row r="9405">
          <cell r="A9405">
            <v>36641</v>
          </cell>
          <cell r="B9405" t="str">
            <v>FT-CANADA</v>
          </cell>
          <cell r="C9405" t="str">
            <v>NG-NYMEX</v>
          </cell>
          <cell r="D9405" t="str">
            <v>FT-CAND-EGSC-BAS</v>
          </cell>
          <cell r="E9405" t="str">
            <v>D</v>
          </cell>
          <cell r="G9405" t="str">
            <v>NGI/CHI. GATE</v>
          </cell>
          <cell r="H9405">
            <v>39052</v>
          </cell>
          <cell r="I9405">
            <v>96695</v>
          </cell>
          <cell r="J9405">
            <v>24</v>
          </cell>
        </row>
        <row r="9406">
          <cell r="A9406">
            <v>36641</v>
          </cell>
          <cell r="B9406" t="str">
            <v>FT-CANADA</v>
          </cell>
          <cell r="C9406" t="str">
            <v>NG-NYMEX</v>
          </cell>
          <cell r="D9406" t="str">
            <v>FT-CAND-EGSC-BAS</v>
          </cell>
          <cell r="E9406" t="str">
            <v>D</v>
          </cell>
          <cell r="G9406" t="str">
            <v>NGI/CHI. GATE</v>
          </cell>
          <cell r="H9406">
            <v>39083</v>
          </cell>
          <cell r="I9406">
            <v>96097</v>
          </cell>
          <cell r="J9406">
            <v>24</v>
          </cell>
        </row>
        <row r="9407">
          <cell r="A9407">
            <v>36641</v>
          </cell>
          <cell r="B9407" t="str">
            <v>FT-CANADA</v>
          </cell>
          <cell r="C9407" t="str">
            <v>NG-NYMEX</v>
          </cell>
          <cell r="D9407" t="str">
            <v>FT-CAND-EGSC-BAS</v>
          </cell>
          <cell r="E9407" t="str">
            <v>D</v>
          </cell>
          <cell r="G9407" t="str">
            <v>NGI/CHI. GATE</v>
          </cell>
          <cell r="H9407">
            <v>39114</v>
          </cell>
          <cell r="I9407">
            <v>86260</v>
          </cell>
          <cell r="J9407">
            <v>22</v>
          </cell>
        </row>
        <row r="9408">
          <cell r="A9408">
            <v>36641</v>
          </cell>
          <cell r="B9408" t="str">
            <v>FT-CANADA</v>
          </cell>
          <cell r="C9408" t="str">
            <v>NG-NYMEX</v>
          </cell>
          <cell r="D9408" t="str">
            <v>FT-CAND-EGSC-BAS</v>
          </cell>
          <cell r="E9408" t="str">
            <v>D</v>
          </cell>
          <cell r="G9408" t="str">
            <v>NGI/CHI. GATE</v>
          </cell>
          <cell r="H9408">
            <v>39142</v>
          </cell>
          <cell r="I9408">
            <v>94968</v>
          </cell>
          <cell r="J9408">
            <v>24</v>
          </cell>
        </row>
        <row r="9409">
          <cell r="A9409">
            <v>36641</v>
          </cell>
          <cell r="B9409" t="str">
            <v>FT-CANADA</v>
          </cell>
          <cell r="C9409" t="str">
            <v>NG-NYMEX</v>
          </cell>
          <cell r="D9409" t="str">
            <v>FT-CAND-EGSC-BAS</v>
          </cell>
          <cell r="E9409" t="str">
            <v>D</v>
          </cell>
          <cell r="G9409" t="str">
            <v>NGI/CHI. GATE</v>
          </cell>
          <cell r="H9409">
            <v>39173</v>
          </cell>
          <cell r="I9409">
            <v>91335</v>
          </cell>
          <cell r="J9409">
            <v>23</v>
          </cell>
        </row>
        <row r="9410">
          <cell r="A9410">
            <v>36641</v>
          </cell>
          <cell r="B9410" t="str">
            <v>FT-CANADA</v>
          </cell>
          <cell r="C9410" t="str">
            <v>NG-NYMEX</v>
          </cell>
          <cell r="D9410" t="str">
            <v>FT-CAND-EGSC-BAS</v>
          </cell>
          <cell r="E9410" t="str">
            <v>D</v>
          </cell>
          <cell r="G9410" t="str">
            <v>NGI/CHI. GATE</v>
          </cell>
          <cell r="H9410">
            <v>39203</v>
          </cell>
          <cell r="I9410">
            <v>93814</v>
          </cell>
          <cell r="J9410">
            <v>23</v>
          </cell>
        </row>
        <row r="9411">
          <cell r="A9411">
            <v>36641</v>
          </cell>
          <cell r="B9411" t="str">
            <v>FT-CANADA</v>
          </cell>
          <cell r="C9411" t="str">
            <v>NG-NYMEX</v>
          </cell>
          <cell r="D9411" t="str">
            <v>FT-CAND-EGSC-BAS</v>
          </cell>
          <cell r="E9411" t="str">
            <v>D</v>
          </cell>
          <cell r="G9411" t="str">
            <v>NGI/CHI. GATE</v>
          </cell>
          <cell r="H9411">
            <v>39234</v>
          </cell>
          <cell r="I9411">
            <v>90231</v>
          </cell>
          <cell r="J9411">
            <v>23</v>
          </cell>
        </row>
        <row r="9412">
          <cell r="A9412">
            <v>36641</v>
          </cell>
          <cell r="B9412" t="str">
            <v>FT-CANADA</v>
          </cell>
          <cell r="C9412" t="str">
            <v>NG-NYMEX</v>
          </cell>
          <cell r="D9412" t="str">
            <v>FT-CAND-EGSC-BAS</v>
          </cell>
          <cell r="E9412" t="str">
            <v>D</v>
          </cell>
          <cell r="G9412" t="str">
            <v>NGI/CHI. GATE</v>
          </cell>
          <cell r="H9412">
            <v>39264</v>
          </cell>
          <cell r="I9412">
            <v>92686</v>
          </cell>
          <cell r="J9412">
            <v>23</v>
          </cell>
        </row>
        <row r="9413">
          <cell r="A9413">
            <v>36641</v>
          </cell>
          <cell r="B9413" t="str">
            <v>FT-CANADA</v>
          </cell>
          <cell r="C9413" t="str">
            <v>NG-NYMEX</v>
          </cell>
          <cell r="D9413" t="str">
            <v>FT-CAND-EGSC-BAS</v>
          </cell>
          <cell r="E9413" t="str">
            <v>D</v>
          </cell>
          <cell r="G9413" t="str">
            <v>NGI/CHI. GATE</v>
          </cell>
          <cell r="H9413">
            <v>39295</v>
          </cell>
          <cell r="I9413">
            <v>92117</v>
          </cell>
          <cell r="J9413">
            <v>23</v>
          </cell>
        </row>
        <row r="9414">
          <cell r="A9414">
            <v>36641</v>
          </cell>
          <cell r="B9414" t="str">
            <v>FT-CANADA</v>
          </cell>
          <cell r="C9414" t="str">
            <v>NG-NYMEX</v>
          </cell>
          <cell r="D9414" t="str">
            <v>FT-CAND-EGSC-BAS</v>
          </cell>
          <cell r="E9414" t="str">
            <v>D</v>
          </cell>
          <cell r="G9414" t="str">
            <v>NGI/CHI. GATE</v>
          </cell>
          <cell r="H9414">
            <v>39326</v>
          </cell>
          <cell r="I9414">
            <v>88598</v>
          </cell>
          <cell r="J9414">
            <v>22</v>
          </cell>
        </row>
        <row r="9415">
          <cell r="A9415">
            <v>36641</v>
          </cell>
          <cell r="B9415" t="str">
            <v>FT-CANADA</v>
          </cell>
          <cell r="C9415" t="str">
            <v>NG-NYMEX</v>
          </cell>
          <cell r="D9415" t="str">
            <v>FT-CAND-EGSC-BAS</v>
          </cell>
          <cell r="E9415" t="str">
            <v>D</v>
          </cell>
          <cell r="G9415" t="str">
            <v>NGI/CHI. GATE</v>
          </cell>
          <cell r="H9415">
            <v>39356</v>
          </cell>
          <cell r="I9415">
            <v>91008</v>
          </cell>
          <cell r="J9415">
            <v>23</v>
          </cell>
        </row>
        <row r="9416">
          <cell r="A9416">
            <v>36641</v>
          </cell>
          <cell r="B9416" t="str">
            <v>FT-CANADA</v>
          </cell>
          <cell r="C9416" t="str">
            <v>NG-NYMEX</v>
          </cell>
          <cell r="D9416" t="str">
            <v>FT-CAND-EGSC-BAS</v>
          </cell>
          <cell r="E9416" t="str">
            <v>D</v>
          </cell>
          <cell r="G9416" t="str">
            <v>NGI/CHI. GATE</v>
          </cell>
          <cell r="H9416">
            <v>39387</v>
          </cell>
          <cell r="I9416">
            <v>87531</v>
          </cell>
          <cell r="J9416">
            <v>22</v>
          </cell>
        </row>
        <row r="9417">
          <cell r="A9417">
            <v>36641</v>
          </cell>
          <cell r="B9417" t="str">
            <v>FT-CANADA</v>
          </cell>
          <cell r="C9417" t="str">
            <v>NG-NYMEX</v>
          </cell>
          <cell r="D9417" t="str">
            <v>FT-CAND-EGSC-BAS</v>
          </cell>
          <cell r="E9417" t="str">
            <v>D</v>
          </cell>
          <cell r="G9417" t="str">
            <v>NGI/CHI. GATE</v>
          </cell>
          <cell r="H9417">
            <v>39417</v>
          </cell>
          <cell r="I9417">
            <v>89911</v>
          </cell>
          <cell r="J9417">
            <v>22</v>
          </cell>
        </row>
        <row r="9418">
          <cell r="A9418">
            <v>36641</v>
          </cell>
          <cell r="B9418" t="str">
            <v>FT-CANADA</v>
          </cell>
          <cell r="C9418" t="str">
            <v>NG-NYMEX</v>
          </cell>
          <cell r="D9418" t="str">
            <v>FT-CAND-EGSC-BAS</v>
          </cell>
          <cell r="E9418" t="str">
            <v>D</v>
          </cell>
          <cell r="G9418" t="str">
            <v>NGI/CHI. GATE</v>
          </cell>
          <cell r="H9418">
            <v>39448</v>
          </cell>
          <cell r="I9418">
            <v>89359</v>
          </cell>
          <cell r="J9418">
            <v>22</v>
          </cell>
        </row>
        <row r="9419">
          <cell r="A9419">
            <v>36641</v>
          </cell>
          <cell r="B9419" t="str">
            <v>FT-CANADA</v>
          </cell>
          <cell r="C9419" t="str">
            <v>NG-NYMEX</v>
          </cell>
          <cell r="D9419" t="str">
            <v>FT-CAND-EGSC-BAS</v>
          </cell>
          <cell r="E9419" t="str">
            <v>D</v>
          </cell>
          <cell r="G9419" t="str">
            <v>NGI/CHI. GATE</v>
          </cell>
          <cell r="H9419">
            <v>39479</v>
          </cell>
          <cell r="I9419">
            <v>83080</v>
          </cell>
          <cell r="J9419">
            <v>21</v>
          </cell>
        </row>
        <row r="9420">
          <cell r="A9420">
            <v>36641</v>
          </cell>
          <cell r="B9420" t="str">
            <v>FT-CANADA</v>
          </cell>
          <cell r="C9420" t="str">
            <v>NG-NYMEX</v>
          </cell>
          <cell r="D9420" t="str">
            <v>FT-CAND-EGSC-BAS</v>
          </cell>
          <cell r="E9420" t="str">
            <v>D</v>
          </cell>
          <cell r="G9420" t="str">
            <v>NGI/CHI. GATE</v>
          </cell>
          <cell r="H9420">
            <v>39508</v>
          </cell>
          <cell r="I9420">
            <v>88299</v>
          </cell>
          <cell r="J9420">
            <v>22</v>
          </cell>
        </row>
        <row r="9421">
          <cell r="A9421">
            <v>36641</v>
          </cell>
          <cell r="B9421" t="str">
            <v>FT-CANADA</v>
          </cell>
          <cell r="C9421" t="str">
            <v>NG-NYMEX</v>
          </cell>
          <cell r="D9421" t="str">
            <v>FT-CAND-EGSC-BAS</v>
          </cell>
          <cell r="E9421" t="str">
            <v>D</v>
          </cell>
          <cell r="G9421" t="str">
            <v>NGI/CHI. GATE</v>
          </cell>
          <cell r="H9421">
            <v>39539</v>
          </cell>
          <cell r="I9421">
            <v>84925</v>
          </cell>
          <cell r="J9421">
            <v>21</v>
          </cell>
        </row>
        <row r="9422">
          <cell r="A9422">
            <v>36641</v>
          </cell>
          <cell r="B9422" t="str">
            <v>FT-CANADA</v>
          </cell>
          <cell r="C9422" t="str">
            <v>NG-NYMEX</v>
          </cell>
          <cell r="D9422" t="str">
            <v>FT-CAND-EGSC-BAS</v>
          </cell>
          <cell r="E9422" t="str">
            <v>D</v>
          </cell>
          <cell r="G9422" t="str">
            <v>NGI/CHI. GATE</v>
          </cell>
          <cell r="H9422">
            <v>39569</v>
          </cell>
          <cell r="I9422">
            <v>87233</v>
          </cell>
          <cell r="J9422">
            <v>22</v>
          </cell>
        </row>
        <row r="9423">
          <cell r="A9423">
            <v>36641</v>
          </cell>
          <cell r="B9423" t="str">
            <v>FT-CANADA</v>
          </cell>
          <cell r="C9423" t="str">
            <v>NG-NYMEX</v>
          </cell>
          <cell r="D9423" t="str">
            <v>FT-CAND-EGSC-BAS</v>
          </cell>
          <cell r="E9423" t="str">
            <v>D</v>
          </cell>
          <cell r="G9423" t="str">
            <v>NGI/CHI. GATE</v>
          </cell>
          <cell r="H9423">
            <v>39600</v>
          </cell>
          <cell r="I9423">
            <v>83900</v>
          </cell>
          <cell r="J9423">
            <v>21</v>
          </cell>
        </row>
        <row r="9424">
          <cell r="A9424">
            <v>36641</v>
          </cell>
          <cell r="B9424" t="str">
            <v>FT-CANADA</v>
          </cell>
          <cell r="C9424" t="str">
            <v>NG-NYMEX</v>
          </cell>
          <cell r="D9424" t="str">
            <v>FT-CAND-EGSC-BAS</v>
          </cell>
          <cell r="E9424" t="str">
            <v>D</v>
          </cell>
          <cell r="G9424" t="str">
            <v>NGI/CHI. GATE</v>
          </cell>
          <cell r="H9424">
            <v>39630</v>
          </cell>
          <cell r="I9424">
            <v>86180</v>
          </cell>
          <cell r="J9424">
            <v>22</v>
          </cell>
        </row>
        <row r="9425">
          <cell r="A9425">
            <v>36641</v>
          </cell>
          <cell r="B9425" t="str">
            <v>FT-CANADA</v>
          </cell>
          <cell r="C9425" t="str">
            <v>NG-NYMEX</v>
          </cell>
          <cell r="D9425" t="str">
            <v>FT-CAND-EGSC-BAS</v>
          </cell>
          <cell r="E9425" t="str">
            <v>D</v>
          </cell>
          <cell r="G9425" t="str">
            <v>NGI/CHI. GATE</v>
          </cell>
          <cell r="H9425">
            <v>39661</v>
          </cell>
          <cell r="I9425">
            <v>85649</v>
          </cell>
          <cell r="J9425">
            <v>21</v>
          </cell>
        </row>
        <row r="9426">
          <cell r="A9426">
            <v>36641</v>
          </cell>
          <cell r="B9426" t="str">
            <v>FT-CANADA</v>
          </cell>
          <cell r="C9426" t="str">
            <v>NG-NYMEX</v>
          </cell>
          <cell r="D9426" t="str">
            <v>FT-CAND-EGSC-BAS</v>
          </cell>
          <cell r="E9426" t="str">
            <v>D</v>
          </cell>
          <cell r="G9426" t="str">
            <v>NGI/CHI. GATE</v>
          </cell>
          <cell r="H9426">
            <v>39692</v>
          </cell>
          <cell r="I9426">
            <v>82376</v>
          </cell>
          <cell r="J9426">
            <v>21</v>
          </cell>
        </row>
        <row r="9427">
          <cell r="A9427">
            <v>36641</v>
          </cell>
          <cell r="B9427" t="str">
            <v>FT-CANADA</v>
          </cell>
          <cell r="C9427" t="str">
            <v>NG-NYMEX</v>
          </cell>
          <cell r="D9427" t="str">
            <v>FT-CAND-EGSC-BAS</v>
          </cell>
          <cell r="E9427" t="str">
            <v>D</v>
          </cell>
          <cell r="G9427" t="str">
            <v>NGI/CHI. GATE</v>
          </cell>
          <cell r="H9427">
            <v>39722</v>
          </cell>
          <cell r="I9427">
            <v>84614</v>
          </cell>
          <cell r="J9427">
            <v>21</v>
          </cell>
        </row>
        <row r="9428">
          <cell r="A9428">
            <v>36641</v>
          </cell>
          <cell r="B9428" t="str">
            <v>FT-CANADA</v>
          </cell>
          <cell r="C9428" t="str">
            <v>NG-NYMEX</v>
          </cell>
          <cell r="D9428" t="str">
            <v>FT-CAND-EGSC-BAS</v>
          </cell>
          <cell r="E9428" t="str">
            <v>D</v>
          </cell>
          <cell r="G9428" t="str">
            <v>NGI/CHI. GATE</v>
          </cell>
          <cell r="H9428">
            <v>39753</v>
          </cell>
          <cell r="I9428">
            <v>0</v>
          </cell>
          <cell r="J9428">
            <v>0</v>
          </cell>
        </row>
        <row r="9429">
          <cell r="A9429">
            <v>36641</v>
          </cell>
          <cell r="B9429" t="str">
            <v>FT-CANADA</v>
          </cell>
          <cell r="C9429" t="str">
            <v>NG-NYMEX</v>
          </cell>
          <cell r="D9429" t="str">
            <v>FT-CAND-EGSC-BAS</v>
          </cell>
          <cell r="E9429" t="str">
            <v>D</v>
          </cell>
          <cell r="G9429" t="str">
            <v>NGI/CHI. GATE</v>
          </cell>
          <cell r="H9429">
            <v>39783</v>
          </cell>
          <cell r="I9429">
            <v>178768</v>
          </cell>
          <cell r="J9429">
            <v>45</v>
          </cell>
        </row>
        <row r="9430">
          <cell r="A9430">
            <v>36641</v>
          </cell>
          <cell r="B9430" t="str">
            <v>FT-CANADA</v>
          </cell>
          <cell r="C9430" t="str">
            <v>NG-NYMEX</v>
          </cell>
          <cell r="D9430" t="str">
            <v>FT-CAND-EGSC-C-BAS</v>
          </cell>
          <cell r="E9430" t="str">
            <v>D</v>
          </cell>
          <cell r="G9430" t="str">
            <v>CGPR-AECO/BASIS</v>
          </cell>
          <cell r="H9430">
            <v>36831</v>
          </cell>
          <cell r="I9430">
            <v>1159557</v>
          </cell>
          <cell r="J9430">
            <v>-231911</v>
          </cell>
        </row>
        <row r="9431">
          <cell r="A9431">
            <v>36641</v>
          </cell>
          <cell r="B9431" t="str">
            <v>FT-CANADA</v>
          </cell>
          <cell r="C9431" t="str">
            <v>NG-NYMEX</v>
          </cell>
          <cell r="D9431" t="str">
            <v>FT-CAND-EGSC-C-BAS</v>
          </cell>
          <cell r="E9431" t="str">
            <v>D</v>
          </cell>
          <cell r="G9431" t="str">
            <v>CGPR-AECO/BASIS</v>
          </cell>
          <cell r="H9431">
            <v>36861</v>
          </cell>
          <cell r="I9431">
            <v>1191381</v>
          </cell>
          <cell r="J9431">
            <v>-238276</v>
          </cell>
        </row>
        <row r="9432">
          <cell r="A9432">
            <v>36641</v>
          </cell>
          <cell r="B9432" t="str">
            <v>FT-CANADA</v>
          </cell>
          <cell r="C9432" t="str">
            <v>NG-NYMEX</v>
          </cell>
          <cell r="D9432" t="str">
            <v>FT-CAND-EGSC-C-BAS</v>
          </cell>
          <cell r="E9432" t="str">
            <v>D</v>
          </cell>
          <cell r="G9432" t="str">
            <v>CGPR-AECO/BASIS</v>
          </cell>
          <cell r="H9432">
            <v>36892</v>
          </cell>
          <cell r="I9432">
            <v>1184298</v>
          </cell>
          <cell r="J9432">
            <v>-236860</v>
          </cell>
        </row>
        <row r="9433">
          <cell r="A9433">
            <v>36641</v>
          </cell>
          <cell r="B9433" t="str">
            <v>FT-CANADA</v>
          </cell>
          <cell r="C9433" t="str">
            <v>NG-NYMEX</v>
          </cell>
          <cell r="D9433" t="str">
            <v>FT-CAND-EGSC-C-BAS</v>
          </cell>
          <cell r="E9433" t="str">
            <v>D</v>
          </cell>
          <cell r="G9433" t="str">
            <v>CGPR-AECO/BASIS</v>
          </cell>
          <cell r="H9433">
            <v>36923</v>
          </cell>
          <cell r="I9433">
            <v>1063298</v>
          </cell>
          <cell r="J9433">
            <v>-212660</v>
          </cell>
        </row>
        <row r="9434">
          <cell r="A9434">
            <v>36641</v>
          </cell>
          <cell r="B9434" t="str">
            <v>FT-CANADA</v>
          </cell>
          <cell r="C9434" t="str">
            <v>NG-NYMEX</v>
          </cell>
          <cell r="D9434" t="str">
            <v>FT-CAND-EGSC-C-BAS</v>
          </cell>
          <cell r="E9434" t="str">
            <v>D</v>
          </cell>
          <cell r="G9434" t="str">
            <v>CGPR-AECO/BASIS</v>
          </cell>
          <cell r="H9434">
            <v>36951</v>
          </cell>
          <cell r="I9434">
            <v>1170799</v>
          </cell>
          <cell r="J9434">
            <v>-234160</v>
          </cell>
        </row>
        <row r="9435">
          <cell r="A9435">
            <v>36641</v>
          </cell>
          <cell r="B9435" t="str">
            <v>FT-CANADA</v>
          </cell>
          <cell r="C9435" t="str">
            <v>NG-NYMEX</v>
          </cell>
          <cell r="D9435" t="str">
            <v>FT-CAND-EGSC-C-BAS</v>
          </cell>
          <cell r="E9435" t="str">
            <v>D</v>
          </cell>
          <cell r="G9435" t="str">
            <v>IF-NTHWST/CANBR</v>
          </cell>
          <cell r="H9435">
            <v>36647</v>
          </cell>
          <cell r="I9435">
            <v>-333364</v>
          </cell>
          <cell r="J9435">
            <v>33336</v>
          </cell>
        </row>
        <row r="9436">
          <cell r="A9436">
            <v>36641</v>
          </cell>
          <cell r="B9436" t="str">
            <v>FT-CANADA</v>
          </cell>
          <cell r="C9436" t="str">
            <v>NG-NYMEX</v>
          </cell>
          <cell r="D9436" t="str">
            <v>FT-CAND-EGSC-C-BAS</v>
          </cell>
          <cell r="E9436" t="str">
            <v>D</v>
          </cell>
          <cell r="G9436" t="str">
            <v>IF-NTHWST/CANBR</v>
          </cell>
          <cell r="H9436">
            <v>36678</v>
          </cell>
          <cell r="I9436">
            <v>-328918</v>
          </cell>
          <cell r="J9436">
            <v>32892</v>
          </cell>
        </row>
        <row r="9437">
          <cell r="A9437">
            <v>36641</v>
          </cell>
          <cell r="B9437" t="str">
            <v>FT-CANADA</v>
          </cell>
          <cell r="C9437" t="str">
            <v>NG-NYMEX</v>
          </cell>
          <cell r="D9437" t="str">
            <v>FT-CAND-EGSC-C-BAS</v>
          </cell>
          <cell r="E9437" t="str">
            <v>D</v>
          </cell>
          <cell r="G9437" t="str">
            <v>IF-NTHWST/CANBR</v>
          </cell>
          <cell r="H9437">
            <v>36708</v>
          </cell>
          <cell r="I9437">
            <v>-329877</v>
          </cell>
          <cell r="J9437">
            <v>32988</v>
          </cell>
        </row>
        <row r="9438">
          <cell r="A9438">
            <v>36641</v>
          </cell>
          <cell r="B9438" t="str">
            <v>FT-CANADA</v>
          </cell>
          <cell r="C9438" t="str">
            <v>NG-NYMEX</v>
          </cell>
          <cell r="D9438" t="str">
            <v>FT-CAND-EGSC-C-BAS</v>
          </cell>
          <cell r="E9438" t="str">
            <v>D</v>
          </cell>
          <cell r="G9438" t="str">
            <v>IF-NTHWST/CANBR</v>
          </cell>
          <cell r="H9438">
            <v>36739</v>
          </cell>
          <cell r="I9438">
            <v>-571855</v>
          </cell>
          <cell r="J9438">
            <v>57186</v>
          </cell>
        </row>
        <row r="9439">
          <cell r="A9439">
            <v>36641</v>
          </cell>
          <cell r="B9439" t="str">
            <v>FT-CANADA</v>
          </cell>
          <cell r="C9439" t="str">
            <v>NG-NYMEX</v>
          </cell>
          <cell r="D9439" t="str">
            <v>FT-CAND-EGSC-C-BAS</v>
          </cell>
          <cell r="E9439" t="str">
            <v>D</v>
          </cell>
          <cell r="G9439" t="str">
            <v>IF-NTHWST/CANBR</v>
          </cell>
          <cell r="H9439">
            <v>36770</v>
          </cell>
          <cell r="I9439">
            <v>-323534</v>
          </cell>
          <cell r="J9439">
            <v>32353</v>
          </cell>
        </row>
        <row r="9440">
          <cell r="A9440">
            <v>36641</v>
          </cell>
          <cell r="B9440" t="str">
            <v>FT-CANADA</v>
          </cell>
          <cell r="C9440" t="str">
            <v>NG-NYMEX</v>
          </cell>
          <cell r="D9440" t="str">
            <v>FT-CAND-EGSC-C-BAS</v>
          </cell>
          <cell r="E9440" t="str">
            <v>D</v>
          </cell>
          <cell r="G9440" t="str">
            <v>IF-NTHWST/CANBR</v>
          </cell>
          <cell r="H9440">
            <v>36800</v>
          </cell>
          <cell r="I9440">
            <v>-324335</v>
          </cell>
          <cell r="J9440">
            <v>32434</v>
          </cell>
        </row>
        <row r="9441">
          <cell r="A9441">
            <v>36641</v>
          </cell>
          <cell r="B9441" t="str">
            <v>FT-CANADA</v>
          </cell>
          <cell r="C9441" t="str">
            <v>NG-NYMEX</v>
          </cell>
          <cell r="D9441" t="str">
            <v>FT-CAND-EGSC-C-BAS</v>
          </cell>
          <cell r="E9441" t="str">
            <v>D</v>
          </cell>
          <cell r="G9441" t="str">
            <v>IF-NTHWST/CANBR</v>
          </cell>
          <cell r="H9441">
            <v>36831</v>
          </cell>
          <cell r="I9441">
            <v>-144945</v>
          </cell>
          <cell r="J9441">
            <v>14494</v>
          </cell>
        </row>
        <row r="9442">
          <cell r="A9442">
            <v>36641</v>
          </cell>
          <cell r="B9442" t="str">
            <v>FT-CANADA</v>
          </cell>
          <cell r="C9442" t="str">
            <v>NG-NYMEX</v>
          </cell>
          <cell r="D9442" t="str">
            <v>FT-CAND-EGSC-C-BAS</v>
          </cell>
          <cell r="E9442" t="str">
            <v>D</v>
          </cell>
          <cell r="G9442" t="str">
            <v>IF-NTHWST/CANBR</v>
          </cell>
          <cell r="H9442">
            <v>36861</v>
          </cell>
          <cell r="I9442">
            <v>-148923</v>
          </cell>
          <cell r="J9442">
            <v>14892</v>
          </cell>
        </row>
        <row r="9443">
          <cell r="A9443">
            <v>36641</v>
          </cell>
          <cell r="B9443" t="str">
            <v>FT-CANADA</v>
          </cell>
          <cell r="C9443" t="str">
            <v>NG-NYMEX</v>
          </cell>
          <cell r="D9443" t="str">
            <v>FT-CAND-EGSC-C-BAS</v>
          </cell>
          <cell r="E9443" t="str">
            <v>D</v>
          </cell>
          <cell r="G9443" t="str">
            <v>IF-NTHWST/CANBR</v>
          </cell>
          <cell r="H9443">
            <v>36892</v>
          </cell>
          <cell r="I9443">
            <v>-148037</v>
          </cell>
          <cell r="J9443">
            <v>14804</v>
          </cell>
        </row>
        <row r="9444">
          <cell r="A9444">
            <v>36641</v>
          </cell>
          <cell r="B9444" t="str">
            <v>FT-CANADA</v>
          </cell>
          <cell r="C9444" t="str">
            <v>NG-NYMEX</v>
          </cell>
          <cell r="D9444" t="str">
            <v>FT-CAND-EGSC-C-BAS</v>
          </cell>
          <cell r="E9444" t="str">
            <v>D</v>
          </cell>
          <cell r="G9444" t="str">
            <v>IF-NTHWST/CANBR</v>
          </cell>
          <cell r="H9444">
            <v>36923</v>
          </cell>
          <cell r="I9444">
            <v>-132912</v>
          </cell>
          <cell r="J9444">
            <v>13291</v>
          </cell>
        </row>
        <row r="9445">
          <cell r="A9445">
            <v>36641</v>
          </cell>
          <cell r="B9445" t="str">
            <v>FT-CANADA</v>
          </cell>
          <cell r="C9445" t="str">
            <v>NG-NYMEX</v>
          </cell>
          <cell r="D9445" t="str">
            <v>FT-CAND-EGSC-C-BAS</v>
          </cell>
          <cell r="E9445" t="str">
            <v>D</v>
          </cell>
          <cell r="G9445" t="str">
            <v>IF-NTHWST/CANBR</v>
          </cell>
          <cell r="H9445">
            <v>36951</v>
          </cell>
          <cell r="I9445">
            <v>-146350</v>
          </cell>
          <cell r="J9445">
            <v>14635</v>
          </cell>
        </row>
        <row r="9446">
          <cell r="A9446">
            <v>36641</v>
          </cell>
          <cell r="B9446" t="str">
            <v>FT-CANADA</v>
          </cell>
          <cell r="C9446" t="str">
            <v>NG-NYMEX</v>
          </cell>
          <cell r="D9446" t="str">
            <v>FT-CAND-EGSC-C-PRC</v>
          </cell>
          <cell r="E9446" t="str">
            <v>P</v>
          </cell>
          <cell r="G9446" t="str">
            <v>IF-NTHWST/CANB</v>
          </cell>
          <cell r="H9446">
            <v>36617</v>
          </cell>
          <cell r="I9446">
            <v>0</v>
          </cell>
          <cell r="J9446">
            <v>0</v>
          </cell>
        </row>
        <row r="9447">
          <cell r="A9447">
            <v>36641</v>
          </cell>
          <cell r="B9447" t="str">
            <v>FT-CANADA</v>
          </cell>
          <cell r="C9447" t="str">
            <v>NG-NYMEX</v>
          </cell>
          <cell r="D9447" t="str">
            <v>FT-CAND-EGSC-C-PRC</v>
          </cell>
          <cell r="E9447" t="str">
            <v>P</v>
          </cell>
          <cell r="G9447" t="str">
            <v>IF-NTHWST/CANB</v>
          </cell>
          <cell r="H9447">
            <v>36647</v>
          </cell>
          <cell r="I9447">
            <v>344637</v>
          </cell>
          <cell r="J9447">
            <v>310173</v>
          </cell>
        </row>
        <row r="9448">
          <cell r="A9448">
            <v>36641</v>
          </cell>
          <cell r="B9448" t="str">
            <v>FT-CANADA</v>
          </cell>
          <cell r="C9448" t="str">
            <v>NG-NYMEX</v>
          </cell>
          <cell r="D9448" t="str">
            <v>FT-CAND-EGSC-C-PRC</v>
          </cell>
          <cell r="E9448" t="str">
            <v>P</v>
          </cell>
          <cell r="G9448" t="str">
            <v>IF-NTHWST/CANB</v>
          </cell>
          <cell r="H9448">
            <v>36678</v>
          </cell>
          <cell r="I9448">
            <v>345442</v>
          </cell>
          <cell r="J9448">
            <v>310898</v>
          </cell>
        </row>
        <row r="9449">
          <cell r="A9449">
            <v>36641</v>
          </cell>
          <cell r="B9449" t="str">
            <v>FT-CANADA</v>
          </cell>
          <cell r="C9449" t="str">
            <v>NG-NYMEX</v>
          </cell>
          <cell r="D9449" t="str">
            <v>FT-CAND-EGSC-C-PRC</v>
          </cell>
          <cell r="E9449" t="str">
            <v>P</v>
          </cell>
          <cell r="G9449" t="str">
            <v>IF-NTHWST/CANB</v>
          </cell>
          <cell r="H9449">
            <v>36708</v>
          </cell>
          <cell r="I9449">
            <v>333635</v>
          </cell>
          <cell r="J9449">
            <v>300272</v>
          </cell>
        </row>
        <row r="9450">
          <cell r="A9450">
            <v>36641</v>
          </cell>
          <cell r="B9450" t="str">
            <v>FT-CANADA</v>
          </cell>
          <cell r="C9450" t="str">
            <v>NG-NYMEX</v>
          </cell>
          <cell r="D9450" t="str">
            <v>FT-CAND-EGSC-C-PRC</v>
          </cell>
          <cell r="E9450" t="str">
            <v>P</v>
          </cell>
          <cell r="G9450" t="str">
            <v>IF-NTHWST/CANB</v>
          </cell>
          <cell r="H9450">
            <v>36739</v>
          </cell>
          <cell r="I9450">
            <v>709209</v>
          </cell>
          <cell r="J9450">
            <v>638288</v>
          </cell>
        </row>
        <row r="9451">
          <cell r="A9451">
            <v>36641</v>
          </cell>
          <cell r="B9451" t="str">
            <v>FT-CANADA</v>
          </cell>
          <cell r="C9451" t="str">
            <v>NG-NYMEX</v>
          </cell>
          <cell r="D9451" t="str">
            <v>FT-CAND-EGSC-C-PRC</v>
          </cell>
          <cell r="E9451" t="str">
            <v>P</v>
          </cell>
          <cell r="G9451" t="str">
            <v>IF-NTHWST/CANB</v>
          </cell>
          <cell r="H9451">
            <v>36770</v>
          </cell>
          <cell r="I9451">
            <v>325083</v>
          </cell>
          <cell r="J9451">
            <v>292574</v>
          </cell>
        </row>
        <row r="9452">
          <cell r="A9452">
            <v>36641</v>
          </cell>
          <cell r="B9452" t="str">
            <v>FT-CANADA</v>
          </cell>
          <cell r="C9452" t="str">
            <v>NG-NYMEX</v>
          </cell>
          <cell r="D9452" t="str">
            <v>FT-CAND-EGSC-C-PRC</v>
          </cell>
          <cell r="E9452" t="str">
            <v>P</v>
          </cell>
          <cell r="G9452" t="str">
            <v>IF-NTHWST/CANB</v>
          </cell>
          <cell r="H9452">
            <v>36800</v>
          </cell>
          <cell r="I9452">
            <v>320691</v>
          </cell>
          <cell r="J9452">
            <v>288622</v>
          </cell>
        </row>
        <row r="9453">
          <cell r="A9453">
            <v>36641</v>
          </cell>
          <cell r="B9453" t="str">
            <v>FT-CANADA</v>
          </cell>
          <cell r="C9453" t="str">
            <v>NG-NYMEX</v>
          </cell>
          <cell r="D9453" t="str">
            <v>FT-CAND-EGSC-C-PRC</v>
          </cell>
          <cell r="E9453" t="str">
            <v>P</v>
          </cell>
          <cell r="G9453" t="str">
            <v>IF-NTHWST/CANB</v>
          </cell>
          <cell r="H9453">
            <v>36831</v>
          </cell>
          <cell r="I9453">
            <v>158894</v>
          </cell>
          <cell r="J9453">
            <v>143004</v>
          </cell>
        </row>
        <row r="9454">
          <cell r="A9454">
            <v>36641</v>
          </cell>
          <cell r="B9454" t="str">
            <v>FT-CANADA</v>
          </cell>
          <cell r="C9454" t="str">
            <v>NG-NYMEX</v>
          </cell>
          <cell r="D9454" t="str">
            <v>FT-CAND-EGSC-C-PRC</v>
          </cell>
          <cell r="E9454" t="str">
            <v>P</v>
          </cell>
          <cell r="G9454" t="str">
            <v>IF-NTHWST/CANB</v>
          </cell>
          <cell r="H9454">
            <v>36861</v>
          </cell>
          <cell r="I9454">
            <v>188779</v>
          </cell>
          <cell r="J9454">
            <v>169901</v>
          </cell>
        </row>
        <row r="9455">
          <cell r="A9455">
            <v>36641</v>
          </cell>
          <cell r="B9455" t="str">
            <v>FT-CANADA</v>
          </cell>
          <cell r="C9455" t="str">
            <v>NG-NYMEX</v>
          </cell>
          <cell r="D9455" t="str">
            <v>FT-CAND-EGSC-C-PRC</v>
          </cell>
          <cell r="E9455" t="str">
            <v>P</v>
          </cell>
          <cell r="G9455" t="str">
            <v>IF-NTHWST/CANB</v>
          </cell>
          <cell r="H9455">
            <v>36892</v>
          </cell>
          <cell r="I9455">
            <v>191381</v>
          </cell>
          <cell r="J9455">
            <v>172243</v>
          </cell>
        </row>
        <row r="9456">
          <cell r="A9456">
            <v>36641</v>
          </cell>
          <cell r="B9456" t="str">
            <v>FT-CANADA</v>
          </cell>
          <cell r="C9456" t="str">
            <v>NG-NYMEX</v>
          </cell>
          <cell r="D9456" t="str">
            <v>FT-CAND-EGSC-C-PRC</v>
          </cell>
          <cell r="E9456" t="str">
            <v>P</v>
          </cell>
          <cell r="G9456" t="str">
            <v>IF-NTHWST/CANB</v>
          </cell>
          <cell r="H9456">
            <v>36923</v>
          </cell>
          <cell r="I9456">
            <v>152213</v>
          </cell>
          <cell r="J9456">
            <v>136991</v>
          </cell>
        </row>
        <row r="9457">
          <cell r="A9457">
            <v>36641</v>
          </cell>
          <cell r="B9457" t="str">
            <v>FT-CANADA</v>
          </cell>
          <cell r="C9457" t="str">
            <v>NG-NYMEX</v>
          </cell>
          <cell r="D9457" t="str">
            <v>FT-CAND-EGSC-C-PRC</v>
          </cell>
          <cell r="E9457" t="str">
            <v>P</v>
          </cell>
          <cell r="G9457" t="str">
            <v>IF-NTHWST/CANB</v>
          </cell>
          <cell r="H9457">
            <v>36951</v>
          </cell>
          <cell r="I9457">
            <v>133494</v>
          </cell>
          <cell r="J9457">
            <v>120145</v>
          </cell>
        </row>
        <row r="9458">
          <cell r="A9458">
            <v>36641</v>
          </cell>
          <cell r="B9458" t="str">
            <v>FT-CANADA</v>
          </cell>
          <cell r="C9458" t="str">
            <v>NG-NYMEX</v>
          </cell>
          <cell r="D9458" t="str">
            <v>FT-CAND-EGSC-C-PRC</v>
          </cell>
          <cell r="E9458" t="str">
            <v>P</v>
          </cell>
          <cell r="G9458" t="str">
            <v>NG</v>
          </cell>
          <cell r="H9458">
            <v>36617</v>
          </cell>
          <cell r="I9458">
            <v>0</v>
          </cell>
          <cell r="J9458">
            <v>0</v>
          </cell>
        </row>
        <row r="9459">
          <cell r="A9459">
            <v>36641</v>
          </cell>
          <cell r="B9459" t="str">
            <v>FT-CANADA</v>
          </cell>
          <cell r="C9459" t="str">
            <v>NG-NYMEX</v>
          </cell>
          <cell r="D9459" t="str">
            <v>FT-CAND-EGSC-C-PRC</v>
          </cell>
          <cell r="E9459" t="str">
            <v>P</v>
          </cell>
          <cell r="G9459" t="str">
            <v>NG</v>
          </cell>
          <cell r="H9459">
            <v>36647</v>
          </cell>
          <cell r="I9459">
            <v>-363833</v>
          </cell>
          <cell r="J9459">
            <v>-363833</v>
          </cell>
        </row>
        <row r="9460">
          <cell r="A9460">
            <v>36641</v>
          </cell>
          <cell r="B9460" t="str">
            <v>FT-CANADA</v>
          </cell>
          <cell r="C9460" t="str">
            <v>NG-NYMEX</v>
          </cell>
          <cell r="D9460" t="str">
            <v>FT-CAND-EGSC-C-PRC</v>
          </cell>
          <cell r="E9460" t="str">
            <v>P</v>
          </cell>
          <cell r="G9460" t="str">
            <v>NG</v>
          </cell>
          <cell r="H9460">
            <v>36678</v>
          </cell>
          <cell r="I9460">
            <v>-302833</v>
          </cell>
          <cell r="J9460">
            <v>-302833</v>
          </cell>
        </row>
        <row r="9461">
          <cell r="A9461">
            <v>36641</v>
          </cell>
          <cell r="B9461" t="str">
            <v>FT-CANADA</v>
          </cell>
          <cell r="C9461" t="str">
            <v>NG-NYMEX</v>
          </cell>
          <cell r="D9461" t="str">
            <v>FT-CAND-EGSC-C-PRC</v>
          </cell>
          <cell r="E9461" t="str">
            <v>P</v>
          </cell>
          <cell r="G9461" t="str">
            <v>NG</v>
          </cell>
          <cell r="H9461">
            <v>36708</v>
          </cell>
          <cell r="I9461">
            <v>-252425</v>
          </cell>
          <cell r="J9461">
            <v>-252425</v>
          </cell>
        </row>
        <row r="9462">
          <cell r="A9462">
            <v>36641</v>
          </cell>
          <cell r="B9462" t="str">
            <v>FT-CANADA</v>
          </cell>
          <cell r="C9462" t="str">
            <v>NG-NYMEX</v>
          </cell>
          <cell r="D9462" t="str">
            <v>FT-CAND-EGSC-C-PRC</v>
          </cell>
          <cell r="E9462" t="str">
            <v>P</v>
          </cell>
          <cell r="G9462" t="str">
            <v>NG</v>
          </cell>
          <cell r="H9462">
            <v>36739</v>
          </cell>
          <cell r="I9462">
            <v>-507988</v>
          </cell>
          <cell r="J9462">
            <v>-507988</v>
          </cell>
        </row>
        <row r="9463">
          <cell r="A9463">
            <v>36641</v>
          </cell>
          <cell r="B9463" t="str">
            <v>FT-CANADA</v>
          </cell>
          <cell r="C9463" t="str">
            <v>NG-NYMEX</v>
          </cell>
          <cell r="D9463" t="str">
            <v>FT-CAND-EGSC-C-PRC</v>
          </cell>
          <cell r="E9463" t="str">
            <v>P</v>
          </cell>
          <cell r="G9463" t="str">
            <v>NG</v>
          </cell>
          <cell r="H9463">
            <v>36770</v>
          </cell>
          <cell r="I9463">
            <v>-158591</v>
          </cell>
          <cell r="J9463">
            <v>-158591</v>
          </cell>
        </row>
        <row r="9464">
          <cell r="A9464">
            <v>36641</v>
          </cell>
          <cell r="B9464" t="str">
            <v>FT-CANADA</v>
          </cell>
          <cell r="C9464" t="str">
            <v>NG-NYMEX</v>
          </cell>
          <cell r="D9464" t="str">
            <v>FT-CAND-EGSC-C-PRC</v>
          </cell>
          <cell r="E9464" t="str">
            <v>P</v>
          </cell>
          <cell r="G9464" t="str">
            <v>NG</v>
          </cell>
          <cell r="H9464">
            <v>36800</v>
          </cell>
          <cell r="I9464">
            <v>-182750</v>
          </cell>
          <cell r="J9464">
            <v>-182750</v>
          </cell>
        </row>
        <row r="9465">
          <cell r="A9465">
            <v>36641</v>
          </cell>
          <cell r="B9465" t="str">
            <v>FT-CANADA</v>
          </cell>
          <cell r="C9465" t="str">
            <v>NG-NYMEX</v>
          </cell>
          <cell r="D9465" t="str">
            <v>FT-CAND-EGSC-C-PRC</v>
          </cell>
          <cell r="E9465" t="str">
            <v>P</v>
          </cell>
          <cell r="G9465" t="str">
            <v>NG</v>
          </cell>
          <cell r="H9465">
            <v>36831</v>
          </cell>
          <cell r="I9465">
            <v>-109791</v>
          </cell>
          <cell r="J9465">
            <v>-109791</v>
          </cell>
        </row>
        <row r="9466">
          <cell r="A9466">
            <v>36641</v>
          </cell>
          <cell r="B9466" t="str">
            <v>FT-CANADA</v>
          </cell>
          <cell r="C9466" t="str">
            <v>NG-NYMEX</v>
          </cell>
          <cell r="D9466" t="str">
            <v>FT-CAND-EGSC-C-PRC</v>
          </cell>
          <cell r="E9466" t="str">
            <v>P</v>
          </cell>
          <cell r="G9466" t="str">
            <v>NG</v>
          </cell>
          <cell r="H9466">
            <v>36861</v>
          </cell>
          <cell r="I9466">
            <v>-181925</v>
          </cell>
          <cell r="J9466">
            <v>-181925</v>
          </cell>
        </row>
        <row r="9467">
          <cell r="A9467">
            <v>36641</v>
          </cell>
          <cell r="B9467" t="str">
            <v>FT-CANADA</v>
          </cell>
          <cell r="C9467" t="str">
            <v>NG-NYMEX</v>
          </cell>
          <cell r="D9467" t="str">
            <v>FT-CAND-EGSC-C-PRC</v>
          </cell>
          <cell r="E9467" t="str">
            <v>P</v>
          </cell>
          <cell r="G9467" t="str">
            <v>NG</v>
          </cell>
          <cell r="H9467">
            <v>36892</v>
          </cell>
          <cell r="I9467">
            <v>-196129</v>
          </cell>
          <cell r="J9467">
            <v>-196129</v>
          </cell>
        </row>
        <row r="9468">
          <cell r="A9468">
            <v>36641</v>
          </cell>
          <cell r="B9468" t="str">
            <v>FT-CANADA</v>
          </cell>
          <cell r="C9468" t="str">
            <v>NG-NYMEX</v>
          </cell>
          <cell r="D9468" t="str">
            <v>FT-CAND-EGSC-C-PRC</v>
          </cell>
          <cell r="E9468" t="str">
            <v>P</v>
          </cell>
          <cell r="G9468" t="str">
            <v>NG</v>
          </cell>
          <cell r="H9468">
            <v>36923</v>
          </cell>
          <cell r="I9468">
            <v>-386159</v>
          </cell>
          <cell r="J9468">
            <v>-386159</v>
          </cell>
        </row>
        <row r="9469">
          <cell r="A9469">
            <v>36641</v>
          </cell>
          <cell r="B9469" t="str">
            <v>FT-CANADA</v>
          </cell>
          <cell r="C9469" t="str">
            <v>NG-NYMEX</v>
          </cell>
          <cell r="D9469" t="str">
            <v>FT-CAND-EGSC-C-PRC</v>
          </cell>
          <cell r="E9469" t="str">
            <v>P</v>
          </cell>
          <cell r="G9469" t="str">
            <v>NG</v>
          </cell>
          <cell r="H9469">
            <v>36951</v>
          </cell>
          <cell r="I9469">
            <v>6699</v>
          </cell>
          <cell r="J9469">
            <v>6699</v>
          </cell>
        </row>
        <row r="9470">
          <cell r="A9470">
            <v>36641</v>
          </cell>
          <cell r="B9470" t="str">
            <v>FT-CANADA</v>
          </cell>
          <cell r="C9470" t="str">
            <v>NG-NYMEX</v>
          </cell>
          <cell r="D9470" t="str">
            <v>FT-CAND-EGSC-C-PRC</v>
          </cell>
          <cell r="E9470" t="str">
            <v>P</v>
          </cell>
          <cell r="G9470" t="str">
            <v>NG</v>
          </cell>
          <cell r="H9470">
            <v>36982</v>
          </cell>
          <cell r="I9470">
            <v>8886</v>
          </cell>
          <cell r="J9470">
            <v>8886</v>
          </cell>
        </row>
        <row r="9471">
          <cell r="A9471">
            <v>36641</v>
          </cell>
          <cell r="B9471" t="str">
            <v>FT-CANADA</v>
          </cell>
          <cell r="C9471" t="str">
            <v>NG-NYMEX</v>
          </cell>
          <cell r="D9471" t="str">
            <v>FT-CAND-EGSC-C-PRC</v>
          </cell>
          <cell r="E9471" t="str">
            <v>P</v>
          </cell>
          <cell r="G9471" t="str">
            <v>NG</v>
          </cell>
          <cell r="H9471">
            <v>37012</v>
          </cell>
          <cell r="I9471">
            <v>10807</v>
          </cell>
          <cell r="J9471">
            <v>10807</v>
          </cell>
        </row>
        <row r="9472">
          <cell r="A9472">
            <v>36641</v>
          </cell>
          <cell r="B9472" t="str">
            <v>FT-CANADA</v>
          </cell>
          <cell r="C9472" t="str">
            <v>NG-NYMEX</v>
          </cell>
          <cell r="D9472" t="str">
            <v>FT-CAND-EGSC-C-PRC</v>
          </cell>
          <cell r="E9472" t="str">
            <v>P</v>
          </cell>
          <cell r="G9472" t="str">
            <v>NG</v>
          </cell>
          <cell r="H9472">
            <v>37043</v>
          </cell>
          <cell r="I9472">
            <v>10082</v>
          </cell>
          <cell r="J9472">
            <v>10082</v>
          </cell>
        </row>
        <row r="9473">
          <cell r="A9473">
            <v>36641</v>
          </cell>
          <cell r="B9473" t="str">
            <v>FT-CANADA</v>
          </cell>
          <cell r="C9473" t="str">
            <v>NG-NYMEX</v>
          </cell>
          <cell r="D9473" t="str">
            <v>FT-CAND-EGSC-C-PRC</v>
          </cell>
          <cell r="E9473" t="str">
            <v>P</v>
          </cell>
          <cell r="G9473" t="str">
            <v>NG</v>
          </cell>
          <cell r="H9473">
            <v>37073</v>
          </cell>
          <cell r="I9473">
            <v>9514</v>
          </cell>
          <cell r="J9473">
            <v>9514</v>
          </cell>
        </row>
        <row r="9474">
          <cell r="A9474">
            <v>36641</v>
          </cell>
          <cell r="B9474" t="str">
            <v>FT-CANADA</v>
          </cell>
          <cell r="C9474" t="str">
            <v>NG-NYMEX</v>
          </cell>
          <cell r="D9474" t="str">
            <v>FT-CAND-EGSC-C-PRC</v>
          </cell>
          <cell r="E9474" t="str">
            <v>P</v>
          </cell>
          <cell r="G9474" t="str">
            <v>NG</v>
          </cell>
          <cell r="H9474">
            <v>37104</v>
          </cell>
          <cell r="I9474">
            <v>8405</v>
          </cell>
          <cell r="J9474">
            <v>8405</v>
          </cell>
        </row>
        <row r="9475">
          <cell r="A9475">
            <v>36641</v>
          </cell>
          <cell r="B9475" t="str">
            <v>FT-CANADA</v>
          </cell>
          <cell r="C9475" t="str">
            <v>NG-NYMEX</v>
          </cell>
          <cell r="D9475" t="str">
            <v>FT-CAND-EGSC-C-PRC</v>
          </cell>
          <cell r="E9475" t="str">
            <v>P</v>
          </cell>
          <cell r="G9475" t="str">
            <v>NG</v>
          </cell>
          <cell r="H9475">
            <v>37135</v>
          </cell>
          <cell r="I9475">
            <v>6366</v>
          </cell>
          <cell r="J9475">
            <v>6366</v>
          </cell>
        </row>
        <row r="9476">
          <cell r="A9476">
            <v>36641</v>
          </cell>
          <cell r="B9476" t="str">
            <v>FT-CANADA</v>
          </cell>
          <cell r="C9476" t="str">
            <v>NG-NYMEX</v>
          </cell>
          <cell r="D9476" t="str">
            <v>FT-CAND-EGSC-C-PRC</v>
          </cell>
          <cell r="E9476" t="str">
            <v>P</v>
          </cell>
          <cell r="G9476" t="str">
            <v>NG</v>
          </cell>
          <cell r="H9476">
            <v>37165</v>
          </cell>
          <cell r="I9476">
            <v>5350</v>
          </cell>
          <cell r="J9476">
            <v>5350</v>
          </cell>
        </row>
        <row r="9477">
          <cell r="A9477">
            <v>36641</v>
          </cell>
          <cell r="B9477" t="str">
            <v>FT-CANADA</v>
          </cell>
          <cell r="C9477" t="str">
            <v>NG-NYMEX</v>
          </cell>
          <cell r="D9477" t="str">
            <v>FT-CAND-EGSC-C-PRC</v>
          </cell>
          <cell r="E9477" t="str">
            <v>P</v>
          </cell>
          <cell r="G9477" t="str">
            <v>NG</v>
          </cell>
          <cell r="H9477">
            <v>37347</v>
          </cell>
          <cell r="I9477">
            <v>24731</v>
          </cell>
          <cell r="J9477">
            <v>24731</v>
          </cell>
        </row>
        <row r="9478">
          <cell r="A9478">
            <v>36641</v>
          </cell>
          <cell r="B9478" t="str">
            <v>FT-CANADA</v>
          </cell>
          <cell r="C9478" t="str">
            <v>NG-NYMEX</v>
          </cell>
          <cell r="D9478" t="str">
            <v>FT-CAND-EGSC-C-PRC</v>
          </cell>
          <cell r="E9478" t="str">
            <v>P</v>
          </cell>
          <cell r="G9478" t="str">
            <v>NG</v>
          </cell>
          <cell r="H9478">
            <v>37377</v>
          </cell>
          <cell r="I9478">
            <v>21597</v>
          </cell>
          <cell r="J9478">
            <v>21597</v>
          </cell>
        </row>
        <row r="9479">
          <cell r="A9479">
            <v>36641</v>
          </cell>
          <cell r="B9479" t="str">
            <v>FT-CANADA</v>
          </cell>
          <cell r="C9479" t="str">
            <v>NG-NYMEX</v>
          </cell>
          <cell r="D9479" t="str">
            <v>FT-CAND-EGSC-C-PRC</v>
          </cell>
          <cell r="E9479" t="str">
            <v>P</v>
          </cell>
          <cell r="G9479" t="str">
            <v>NG</v>
          </cell>
          <cell r="H9479">
            <v>37408</v>
          </cell>
          <cell r="I9479">
            <v>20326</v>
          </cell>
          <cell r="J9479">
            <v>20326</v>
          </cell>
        </row>
        <row r="9480">
          <cell r="A9480">
            <v>36641</v>
          </cell>
          <cell r="B9480" t="str">
            <v>FT-CANADA</v>
          </cell>
          <cell r="C9480" t="str">
            <v>NG-NYMEX</v>
          </cell>
          <cell r="D9480" t="str">
            <v>FT-CAND-EGSC-C-PRC</v>
          </cell>
          <cell r="E9480" t="str">
            <v>P</v>
          </cell>
          <cell r="G9480" t="str">
            <v>NG</v>
          </cell>
          <cell r="H9480">
            <v>37438</v>
          </cell>
          <cell r="I9480">
            <v>21285</v>
          </cell>
          <cell r="J9480">
            <v>21285</v>
          </cell>
        </row>
        <row r="9481">
          <cell r="A9481">
            <v>36641</v>
          </cell>
          <cell r="B9481" t="str">
            <v>FT-CANADA</v>
          </cell>
          <cell r="C9481" t="str">
            <v>NG-NYMEX</v>
          </cell>
          <cell r="D9481" t="str">
            <v>FT-CAND-EGSC-C-PRC</v>
          </cell>
          <cell r="E9481" t="str">
            <v>P</v>
          </cell>
          <cell r="G9481" t="str">
            <v>NG</v>
          </cell>
          <cell r="H9481">
            <v>37469</v>
          </cell>
          <cell r="I9481">
            <v>22289</v>
          </cell>
          <cell r="J9481">
            <v>22289</v>
          </cell>
        </row>
        <row r="9482">
          <cell r="A9482">
            <v>36641</v>
          </cell>
          <cell r="B9482" t="str">
            <v>FT-CANADA</v>
          </cell>
          <cell r="C9482" t="str">
            <v>NG-NYMEX</v>
          </cell>
          <cell r="D9482" t="str">
            <v>FT-CAND-EGSC-C-PRC</v>
          </cell>
          <cell r="E9482" t="str">
            <v>P</v>
          </cell>
          <cell r="G9482" t="str">
            <v>NG</v>
          </cell>
          <cell r="H9482">
            <v>37500</v>
          </cell>
          <cell r="I9482">
            <v>21349</v>
          </cell>
          <cell r="J9482">
            <v>21349</v>
          </cell>
        </row>
        <row r="9483">
          <cell r="A9483">
            <v>36641</v>
          </cell>
          <cell r="B9483" t="str">
            <v>FT-CANADA</v>
          </cell>
          <cell r="C9483" t="str">
            <v>NG-NYMEX</v>
          </cell>
          <cell r="D9483" t="str">
            <v>FT-CAND-EGSC-C-PRC</v>
          </cell>
          <cell r="E9483" t="str">
            <v>P</v>
          </cell>
          <cell r="G9483" t="str">
            <v>NG</v>
          </cell>
          <cell r="H9483">
            <v>37530</v>
          </cell>
          <cell r="I9483">
            <v>24922</v>
          </cell>
          <cell r="J9483">
            <v>24922</v>
          </cell>
        </row>
        <row r="9484">
          <cell r="A9484">
            <v>36641</v>
          </cell>
          <cell r="B9484" t="str">
            <v>FT-CANADA</v>
          </cell>
          <cell r="C9484" t="str">
            <v>NG-NYMEX</v>
          </cell>
          <cell r="D9484" t="str">
            <v>FT-CAND-EGSC-OPT-BAS</v>
          </cell>
          <cell r="E9484" t="str">
            <v>D</v>
          </cell>
          <cell r="G9484" t="str">
            <v>CGPR-AECO/BASIS</v>
          </cell>
          <cell r="H9484">
            <v>36647</v>
          </cell>
          <cell r="I9484">
            <v>2516781</v>
          </cell>
          <cell r="J9484">
            <v>-503356</v>
          </cell>
        </row>
        <row r="9485">
          <cell r="A9485">
            <v>36641</v>
          </cell>
          <cell r="B9485" t="str">
            <v>FT-CANADA</v>
          </cell>
          <cell r="C9485" t="str">
            <v>NG-NYMEX</v>
          </cell>
          <cell r="D9485" t="str">
            <v>FT-CAND-EGSC-OPT-BAS</v>
          </cell>
          <cell r="E9485" t="str">
            <v>D</v>
          </cell>
          <cell r="G9485" t="str">
            <v>CGPR-AECO/BASIS</v>
          </cell>
          <cell r="H9485">
            <v>36678</v>
          </cell>
          <cell r="I9485">
            <v>752702</v>
          </cell>
          <cell r="J9485">
            <v>-150540</v>
          </cell>
        </row>
        <row r="9486">
          <cell r="A9486">
            <v>36641</v>
          </cell>
          <cell r="B9486" t="str">
            <v>FT-CANADA</v>
          </cell>
          <cell r="C9486" t="str">
            <v>NG-NYMEX</v>
          </cell>
          <cell r="D9486" t="str">
            <v>FT-CAND-EGSC-OPT-BAS</v>
          </cell>
          <cell r="E9486" t="str">
            <v>D</v>
          </cell>
          <cell r="G9486" t="str">
            <v>CGPR-AECO/BASIS</v>
          </cell>
          <cell r="H9486">
            <v>36708</v>
          </cell>
          <cell r="I9486">
            <v>786256</v>
          </cell>
          <cell r="J9486">
            <v>-157251</v>
          </cell>
        </row>
        <row r="9487">
          <cell r="A9487">
            <v>36641</v>
          </cell>
          <cell r="B9487" t="str">
            <v>FT-CANADA</v>
          </cell>
          <cell r="C9487" t="str">
            <v>NG-NYMEX</v>
          </cell>
          <cell r="D9487" t="str">
            <v>FT-CAND-EGSC-OPT-BAS</v>
          </cell>
          <cell r="E9487" t="str">
            <v>D</v>
          </cell>
          <cell r="G9487" t="str">
            <v>CGPR-AECO/BASIS</v>
          </cell>
          <cell r="H9487">
            <v>36739</v>
          </cell>
          <cell r="I9487">
            <v>1164821</v>
          </cell>
          <cell r="J9487">
            <v>-232964</v>
          </cell>
        </row>
        <row r="9488">
          <cell r="A9488">
            <v>36641</v>
          </cell>
          <cell r="B9488" t="str">
            <v>FT-CANADA</v>
          </cell>
          <cell r="C9488" t="str">
            <v>NG-NYMEX</v>
          </cell>
          <cell r="D9488" t="str">
            <v>FT-CAND-EGSC-OPT-BAS</v>
          </cell>
          <cell r="E9488" t="str">
            <v>D</v>
          </cell>
          <cell r="G9488" t="str">
            <v>CGPR-AECO/BASIS</v>
          </cell>
          <cell r="H9488">
            <v>36770</v>
          </cell>
          <cell r="I9488">
            <v>1156631</v>
          </cell>
          <cell r="J9488">
            <v>-231326</v>
          </cell>
        </row>
        <row r="9489">
          <cell r="A9489">
            <v>36641</v>
          </cell>
          <cell r="B9489" t="str">
            <v>FT-CANADA</v>
          </cell>
          <cell r="C9489" t="str">
            <v>NG-NYMEX</v>
          </cell>
          <cell r="D9489" t="str">
            <v>FT-CAND-EGSC-OPT-BAS</v>
          </cell>
          <cell r="E9489" t="str">
            <v>D</v>
          </cell>
          <cell r="G9489" t="str">
            <v>CGPR-AECO/BASIS</v>
          </cell>
          <cell r="H9489">
            <v>36800</v>
          </cell>
          <cell r="I9489">
            <v>619799</v>
          </cell>
          <cell r="J9489">
            <v>-123960</v>
          </cell>
        </row>
        <row r="9490">
          <cell r="A9490">
            <v>36641</v>
          </cell>
          <cell r="B9490" t="str">
            <v>FT-CANADA</v>
          </cell>
          <cell r="C9490" t="str">
            <v>NG-NYMEX</v>
          </cell>
          <cell r="D9490" t="str">
            <v>FT-CAND-EGSC-OPT-BAS</v>
          </cell>
          <cell r="E9490" t="str">
            <v>D</v>
          </cell>
          <cell r="G9490" t="str">
            <v>CGPR-AECO/BASIS</v>
          </cell>
          <cell r="H9490">
            <v>36831</v>
          </cell>
          <cell r="I9490">
            <v>-656956</v>
          </cell>
          <cell r="J9490">
            <v>131391</v>
          </cell>
        </row>
        <row r="9491">
          <cell r="A9491">
            <v>36641</v>
          </cell>
          <cell r="B9491" t="str">
            <v>FT-CANADA</v>
          </cell>
          <cell r="C9491" t="str">
            <v>NG-NYMEX</v>
          </cell>
          <cell r="D9491" t="str">
            <v>FT-CAND-EGSC-OPT-BAS</v>
          </cell>
          <cell r="E9491" t="str">
            <v>D</v>
          </cell>
          <cell r="G9491" t="str">
            <v>CGPR-AECO/BASIS</v>
          </cell>
          <cell r="H9491">
            <v>36861</v>
          </cell>
          <cell r="I9491">
            <v>-674986</v>
          </cell>
          <cell r="J9491">
            <v>134997</v>
          </cell>
        </row>
        <row r="9492">
          <cell r="A9492">
            <v>36641</v>
          </cell>
          <cell r="B9492" t="str">
            <v>FT-CANADA</v>
          </cell>
          <cell r="C9492" t="str">
            <v>NG-NYMEX</v>
          </cell>
          <cell r="D9492" t="str">
            <v>FT-CAND-EGSC-OPT-BAS</v>
          </cell>
          <cell r="E9492" t="str">
            <v>D</v>
          </cell>
          <cell r="G9492" t="str">
            <v>CGPR-AECO/BASIS</v>
          </cell>
          <cell r="H9492">
            <v>36892</v>
          </cell>
          <cell r="I9492">
            <v>-670973</v>
          </cell>
          <cell r="J9492">
            <v>134195</v>
          </cell>
        </row>
        <row r="9493">
          <cell r="A9493">
            <v>36641</v>
          </cell>
          <cell r="B9493" t="str">
            <v>FT-CANADA</v>
          </cell>
          <cell r="C9493" t="str">
            <v>NG-NYMEX</v>
          </cell>
          <cell r="D9493" t="str">
            <v>FT-CAND-EGSC-OPT-BAS</v>
          </cell>
          <cell r="E9493" t="str">
            <v>D</v>
          </cell>
          <cell r="G9493" t="str">
            <v>CGPR-AECO/BASIS</v>
          </cell>
          <cell r="H9493">
            <v>36923</v>
          </cell>
          <cell r="I9493">
            <v>-602420</v>
          </cell>
          <cell r="J9493">
            <v>120484</v>
          </cell>
        </row>
        <row r="9494">
          <cell r="A9494">
            <v>36641</v>
          </cell>
          <cell r="B9494" t="str">
            <v>FT-CANADA</v>
          </cell>
          <cell r="C9494" t="str">
            <v>NG-NYMEX</v>
          </cell>
          <cell r="D9494" t="str">
            <v>FT-CAND-EGSC-OPT-BAS</v>
          </cell>
          <cell r="E9494" t="str">
            <v>D</v>
          </cell>
          <cell r="G9494" t="str">
            <v>CGPR-AECO/BASIS</v>
          </cell>
          <cell r="H9494">
            <v>36951</v>
          </cell>
          <cell r="I9494">
            <v>-663325</v>
          </cell>
          <cell r="J9494">
            <v>132665</v>
          </cell>
        </row>
        <row r="9495">
          <cell r="A9495">
            <v>36641</v>
          </cell>
          <cell r="B9495" t="str">
            <v>FT-CANADA</v>
          </cell>
          <cell r="C9495" t="str">
            <v>NG-NYMEX</v>
          </cell>
          <cell r="D9495" t="str">
            <v>FT-CAND-EGSC-OPT-BAS</v>
          </cell>
          <cell r="E9495" t="str">
            <v>D</v>
          </cell>
          <cell r="G9495" t="str">
            <v>CGPR-AECO/BASIS</v>
          </cell>
          <cell r="H9495">
            <v>36982</v>
          </cell>
          <cell r="I9495">
            <v>-237944</v>
          </cell>
          <cell r="J9495">
            <v>47589</v>
          </cell>
        </row>
        <row r="9496">
          <cell r="A9496">
            <v>36641</v>
          </cell>
          <cell r="B9496" t="str">
            <v>FT-CANADA</v>
          </cell>
          <cell r="C9496" t="str">
            <v>NG-NYMEX</v>
          </cell>
          <cell r="D9496" t="str">
            <v>FT-CAND-EGSC-OPT-BAS</v>
          </cell>
          <cell r="E9496" t="str">
            <v>D</v>
          </cell>
          <cell r="G9496" t="str">
            <v>CGPR-AECO/BASIS</v>
          </cell>
          <cell r="H9496">
            <v>37012</v>
          </cell>
          <cell r="I9496">
            <v>-244445</v>
          </cell>
          <cell r="J9496">
            <v>48889</v>
          </cell>
        </row>
        <row r="9497">
          <cell r="A9497">
            <v>36641</v>
          </cell>
          <cell r="B9497" t="str">
            <v>FT-CANADA</v>
          </cell>
          <cell r="C9497" t="str">
            <v>NG-NYMEX</v>
          </cell>
          <cell r="D9497" t="str">
            <v>FT-CAND-EGSC-OPT-BAS</v>
          </cell>
          <cell r="E9497" t="str">
            <v>D</v>
          </cell>
          <cell r="G9497" t="str">
            <v>CGPR-AECO/BASIS</v>
          </cell>
          <cell r="H9497">
            <v>37043</v>
          </cell>
          <cell r="I9497">
            <v>-235128</v>
          </cell>
          <cell r="J9497">
            <v>47026</v>
          </cell>
        </row>
        <row r="9498">
          <cell r="A9498">
            <v>36641</v>
          </cell>
          <cell r="B9498" t="str">
            <v>FT-CANADA</v>
          </cell>
          <cell r="C9498" t="str">
            <v>NG-NYMEX</v>
          </cell>
          <cell r="D9498" t="str">
            <v>FT-CAND-EGSC-OPT-BAS</v>
          </cell>
          <cell r="E9498" t="str">
            <v>D</v>
          </cell>
          <cell r="G9498" t="str">
            <v>CGPR-AECO/BASIS</v>
          </cell>
          <cell r="H9498">
            <v>37073</v>
          </cell>
          <cell r="I9498">
            <v>-241538</v>
          </cell>
          <cell r="J9498">
            <v>48308</v>
          </cell>
        </row>
        <row r="9499">
          <cell r="A9499">
            <v>36641</v>
          </cell>
          <cell r="B9499" t="str">
            <v>FT-CANADA</v>
          </cell>
          <cell r="C9499" t="str">
            <v>NG-NYMEX</v>
          </cell>
          <cell r="D9499" t="str">
            <v>FT-CAND-EGSC-OPT-BAS</v>
          </cell>
          <cell r="E9499" t="str">
            <v>D</v>
          </cell>
          <cell r="G9499" t="str">
            <v>CGPR-AECO/BASIS</v>
          </cell>
          <cell r="H9499">
            <v>37104</v>
          </cell>
          <cell r="I9499">
            <v>-240073</v>
          </cell>
          <cell r="J9499">
            <v>48015</v>
          </cell>
        </row>
        <row r="9500">
          <cell r="A9500">
            <v>36641</v>
          </cell>
          <cell r="B9500" t="str">
            <v>FT-CANADA</v>
          </cell>
          <cell r="C9500" t="str">
            <v>NG-NYMEX</v>
          </cell>
          <cell r="D9500" t="str">
            <v>FT-CAND-EGSC-OPT-BAS</v>
          </cell>
          <cell r="E9500" t="str">
            <v>D</v>
          </cell>
          <cell r="G9500" t="str">
            <v>CGPR-AECO/BASIS</v>
          </cell>
          <cell r="H9500">
            <v>37135</v>
          </cell>
          <cell r="I9500">
            <v>-230912</v>
          </cell>
          <cell r="J9500">
            <v>46182</v>
          </cell>
        </row>
        <row r="9501">
          <cell r="A9501">
            <v>36641</v>
          </cell>
          <cell r="B9501" t="str">
            <v>FT-CANADA</v>
          </cell>
          <cell r="C9501" t="str">
            <v>NG-NYMEX</v>
          </cell>
          <cell r="D9501" t="str">
            <v>FT-CAND-EGSC-OPT-BAS</v>
          </cell>
          <cell r="E9501" t="str">
            <v>D</v>
          </cell>
          <cell r="G9501" t="str">
            <v>CGPR-AECO/BASIS</v>
          </cell>
          <cell r="H9501">
            <v>37165</v>
          </cell>
          <cell r="I9501">
            <v>-237199</v>
          </cell>
          <cell r="J9501">
            <v>47440</v>
          </cell>
        </row>
        <row r="9502">
          <cell r="A9502">
            <v>36641</v>
          </cell>
          <cell r="B9502" t="str">
            <v>FT-CANADA</v>
          </cell>
          <cell r="C9502" t="str">
            <v>NG-NYMEX</v>
          </cell>
          <cell r="D9502" t="str">
            <v>FT-CAND-EGSC-OPT-BAS</v>
          </cell>
          <cell r="E9502" t="str">
            <v>D</v>
          </cell>
          <cell r="G9502" t="str">
            <v>CGPR-AECO/BASIS</v>
          </cell>
          <cell r="H9502">
            <v>37196</v>
          </cell>
          <cell r="I9502">
            <v>-30717</v>
          </cell>
          <cell r="J9502">
            <v>0</v>
          </cell>
        </row>
        <row r="9503">
          <cell r="A9503">
            <v>36641</v>
          </cell>
          <cell r="B9503" t="str">
            <v>FT-CANADA</v>
          </cell>
          <cell r="C9503" t="str">
            <v>NG-NYMEX</v>
          </cell>
          <cell r="D9503" t="str">
            <v>FT-CAND-EGSC-OPT-BAS</v>
          </cell>
          <cell r="E9503" t="str">
            <v>D</v>
          </cell>
          <cell r="G9503" t="str">
            <v>CGPR-AECO/BASIS</v>
          </cell>
          <cell r="H9503">
            <v>37226</v>
          </cell>
          <cell r="I9503">
            <v>-31553</v>
          </cell>
          <cell r="J9503">
            <v>0</v>
          </cell>
        </row>
        <row r="9504">
          <cell r="A9504">
            <v>36641</v>
          </cell>
          <cell r="B9504" t="str">
            <v>FT-CANADA</v>
          </cell>
          <cell r="C9504" t="str">
            <v>NG-NYMEX</v>
          </cell>
          <cell r="D9504" t="str">
            <v>FT-CAND-EGSC-OPT-BAS</v>
          </cell>
          <cell r="E9504" t="str">
            <v>D</v>
          </cell>
          <cell r="G9504" t="str">
            <v>CGPR-AECO/BASIS</v>
          </cell>
          <cell r="H9504">
            <v>37257</v>
          </cell>
          <cell r="I9504">
            <v>-31360</v>
          </cell>
          <cell r="J9504">
            <v>0</v>
          </cell>
        </row>
        <row r="9505">
          <cell r="A9505">
            <v>36641</v>
          </cell>
          <cell r="B9505" t="str">
            <v>FT-CANADA</v>
          </cell>
          <cell r="C9505" t="str">
            <v>NG-NYMEX</v>
          </cell>
          <cell r="D9505" t="str">
            <v>FT-CAND-EGSC-OPT-BAS</v>
          </cell>
          <cell r="E9505" t="str">
            <v>D</v>
          </cell>
          <cell r="G9505" t="str">
            <v>CGPR-AECO/BASIS</v>
          </cell>
          <cell r="H9505">
            <v>37288</v>
          </cell>
          <cell r="I9505">
            <v>-28151</v>
          </cell>
          <cell r="J9505">
            <v>0</v>
          </cell>
        </row>
        <row r="9506">
          <cell r="A9506">
            <v>36641</v>
          </cell>
          <cell r="B9506" t="str">
            <v>FT-CANADA</v>
          </cell>
          <cell r="C9506" t="str">
            <v>NG-NYMEX</v>
          </cell>
          <cell r="D9506" t="str">
            <v>FT-CAND-EGSC-OPT-BAS</v>
          </cell>
          <cell r="E9506" t="str">
            <v>D</v>
          </cell>
          <cell r="G9506" t="str">
            <v>CGPR-AECO/BASIS</v>
          </cell>
          <cell r="H9506">
            <v>37316</v>
          </cell>
          <cell r="I9506">
            <v>-30994</v>
          </cell>
          <cell r="J9506">
            <v>0</v>
          </cell>
        </row>
        <row r="9507">
          <cell r="A9507">
            <v>36641</v>
          </cell>
          <cell r="B9507" t="str">
            <v>FT-CANADA</v>
          </cell>
          <cell r="C9507" t="str">
            <v>NG-NYMEX</v>
          </cell>
          <cell r="D9507" t="str">
            <v>FT-CAND-EGSC-OPT-BAS</v>
          </cell>
          <cell r="E9507" t="str">
            <v>D</v>
          </cell>
          <cell r="G9507" t="str">
            <v>CGPR-AECO/BASIS</v>
          </cell>
          <cell r="H9507">
            <v>37347</v>
          </cell>
          <cell r="I9507">
            <v>-124210</v>
          </cell>
          <cell r="J9507">
            <v>0</v>
          </cell>
        </row>
        <row r="9508">
          <cell r="A9508">
            <v>36641</v>
          </cell>
          <cell r="B9508" t="str">
            <v>FT-CANADA</v>
          </cell>
          <cell r="C9508" t="str">
            <v>NG-NYMEX</v>
          </cell>
          <cell r="D9508" t="str">
            <v>FT-CAND-EGSC-OPT-BAS</v>
          </cell>
          <cell r="E9508" t="str">
            <v>D</v>
          </cell>
          <cell r="G9508" t="str">
            <v>CGPR-AECO/BASIS</v>
          </cell>
          <cell r="H9508">
            <v>37377</v>
          </cell>
          <cell r="I9508">
            <v>-127596</v>
          </cell>
          <cell r="J9508">
            <v>0</v>
          </cell>
        </row>
        <row r="9509">
          <cell r="A9509">
            <v>36641</v>
          </cell>
          <cell r="B9509" t="str">
            <v>FT-CANADA</v>
          </cell>
          <cell r="C9509" t="str">
            <v>NG-NYMEX</v>
          </cell>
          <cell r="D9509" t="str">
            <v>FT-CAND-EGSC-OPT-BAS</v>
          </cell>
          <cell r="E9509" t="str">
            <v>D</v>
          </cell>
          <cell r="G9509" t="str">
            <v>CGPR-AECO/BASIS</v>
          </cell>
          <cell r="H9509">
            <v>37408</v>
          </cell>
          <cell r="I9509">
            <v>-122729</v>
          </cell>
          <cell r="J9509">
            <v>0</v>
          </cell>
        </row>
        <row r="9510">
          <cell r="A9510">
            <v>36641</v>
          </cell>
          <cell r="B9510" t="str">
            <v>FT-CANADA</v>
          </cell>
          <cell r="C9510" t="str">
            <v>NG-NYMEX</v>
          </cell>
          <cell r="D9510" t="str">
            <v>FT-CAND-EGSC-OPT-BAS</v>
          </cell>
          <cell r="E9510" t="str">
            <v>D</v>
          </cell>
          <cell r="G9510" t="str">
            <v>CGPR-AECO/BASIS</v>
          </cell>
          <cell r="H9510">
            <v>37438</v>
          </cell>
          <cell r="I9510">
            <v>-126075</v>
          </cell>
          <cell r="J9510">
            <v>0</v>
          </cell>
        </row>
        <row r="9511">
          <cell r="A9511">
            <v>36641</v>
          </cell>
          <cell r="B9511" t="str">
            <v>FT-CANADA</v>
          </cell>
          <cell r="C9511" t="str">
            <v>NG-NYMEX</v>
          </cell>
          <cell r="D9511" t="str">
            <v>FT-CAND-EGSC-OPT-BAS</v>
          </cell>
          <cell r="E9511" t="str">
            <v>D</v>
          </cell>
          <cell r="G9511" t="str">
            <v>CGPR-AECO/BASIS</v>
          </cell>
          <cell r="H9511">
            <v>37469</v>
          </cell>
          <cell r="I9511">
            <v>-125312</v>
          </cell>
          <cell r="J9511">
            <v>0</v>
          </cell>
        </row>
        <row r="9512">
          <cell r="A9512">
            <v>36641</v>
          </cell>
          <cell r="B9512" t="str">
            <v>FT-CANADA</v>
          </cell>
          <cell r="C9512" t="str">
            <v>NG-NYMEX</v>
          </cell>
          <cell r="D9512" t="str">
            <v>FT-CAND-EGSC-OPT-BAS</v>
          </cell>
          <cell r="E9512" t="str">
            <v>D</v>
          </cell>
          <cell r="G9512" t="str">
            <v>CGPR-AECO/BASIS</v>
          </cell>
          <cell r="H9512">
            <v>37500</v>
          </cell>
          <cell r="I9512">
            <v>-120534</v>
          </cell>
          <cell r="J9512">
            <v>0</v>
          </cell>
        </row>
        <row r="9513">
          <cell r="A9513">
            <v>36641</v>
          </cell>
          <cell r="B9513" t="str">
            <v>FT-CANADA</v>
          </cell>
          <cell r="C9513" t="str">
            <v>NG-NYMEX</v>
          </cell>
          <cell r="D9513" t="str">
            <v>FT-CAND-EGSC-OPT-BAS</v>
          </cell>
          <cell r="E9513" t="str">
            <v>D</v>
          </cell>
          <cell r="G9513" t="str">
            <v>CGPR-AECO/BASIS</v>
          </cell>
          <cell r="H9513">
            <v>37530</v>
          </cell>
          <cell r="I9513">
            <v>-123822</v>
          </cell>
          <cell r="J9513">
            <v>0</v>
          </cell>
        </row>
        <row r="9514">
          <cell r="A9514">
            <v>36641</v>
          </cell>
          <cell r="B9514" t="str">
            <v>FT-CANADA</v>
          </cell>
          <cell r="C9514" t="str">
            <v>NG-NYMEX</v>
          </cell>
          <cell r="D9514" t="str">
            <v>FT-CAND-EGSC-OPT-PRC</v>
          </cell>
          <cell r="E9514" t="str">
            <v>P</v>
          </cell>
          <cell r="G9514" t="str">
            <v>AECO-PHYOPT</v>
          </cell>
          <cell r="H9514">
            <v>36647</v>
          </cell>
          <cell r="I9514">
            <v>440694</v>
          </cell>
          <cell r="J9514">
            <v>352555</v>
          </cell>
        </row>
        <row r="9515">
          <cell r="A9515">
            <v>36641</v>
          </cell>
          <cell r="B9515" t="str">
            <v>FT-CANADA</v>
          </cell>
          <cell r="C9515" t="str">
            <v>NG-NYMEX</v>
          </cell>
          <cell r="D9515" t="str">
            <v>FT-CAND-EGSC-OPT-PRC</v>
          </cell>
          <cell r="E9515" t="str">
            <v>P</v>
          </cell>
          <cell r="G9515" t="str">
            <v>AECO-PHYOPT</v>
          </cell>
          <cell r="H9515">
            <v>36678</v>
          </cell>
          <cell r="I9515">
            <v>823760</v>
          </cell>
          <cell r="J9515">
            <v>659008</v>
          </cell>
        </row>
        <row r="9516">
          <cell r="A9516">
            <v>36641</v>
          </cell>
          <cell r="B9516" t="str">
            <v>FT-CANADA</v>
          </cell>
          <cell r="C9516" t="str">
            <v>NG-NYMEX</v>
          </cell>
          <cell r="D9516" t="str">
            <v>FT-CAND-EGSC-OPT-PRC</v>
          </cell>
          <cell r="E9516" t="str">
            <v>P</v>
          </cell>
          <cell r="G9516" t="str">
            <v>AECO-PHYOPT</v>
          </cell>
          <cell r="H9516">
            <v>36708</v>
          </cell>
          <cell r="I9516">
            <v>435939</v>
          </cell>
          <cell r="J9516">
            <v>348751</v>
          </cell>
        </row>
        <row r="9517">
          <cell r="A9517">
            <v>36641</v>
          </cell>
          <cell r="B9517" t="str">
            <v>FT-CANADA</v>
          </cell>
          <cell r="C9517" t="str">
            <v>NG-NYMEX</v>
          </cell>
          <cell r="D9517" t="str">
            <v>FT-CAND-EGSC-OPT-PRC</v>
          </cell>
          <cell r="E9517" t="str">
            <v>P</v>
          </cell>
          <cell r="G9517" t="str">
            <v>AECO-PHYOPT</v>
          </cell>
          <cell r="H9517">
            <v>36739</v>
          </cell>
          <cell r="I9517">
            <v>433567</v>
          </cell>
          <cell r="J9517">
            <v>346853</v>
          </cell>
        </row>
        <row r="9518">
          <cell r="A9518">
            <v>36641</v>
          </cell>
          <cell r="B9518" t="str">
            <v>FT-CANADA</v>
          </cell>
          <cell r="C9518" t="str">
            <v>NG-NYMEX</v>
          </cell>
          <cell r="D9518" t="str">
            <v>FT-CAND-EGSC-OPT-PRC</v>
          </cell>
          <cell r="E9518" t="str">
            <v>P</v>
          </cell>
          <cell r="G9518" t="str">
            <v>AECO-PHYOPT</v>
          </cell>
          <cell r="H9518">
            <v>36770</v>
          </cell>
          <cell r="I9518">
            <v>416347</v>
          </cell>
          <cell r="J9518">
            <v>333077</v>
          </cell>
        </row>
        <row r="9519">
          <cell r="A9519">
            <v>36641</v>
          </cell>
          <cell r="B9519" t="str">
            <v>FT-CANADA</v>
          </cell>
          <cell r="C9519" t="str">
            <v>NG-NYMEX</v>
          </cell>
          <cell r="D9519" t="str">
            <v>FT-CAND-EGSC-OPT-PRC</v>
          </cell>
          <cell r="E9519" t="str">
            <v>P</v>
          </cell>
          <cell r="G9519" t="str">
            <v>AECO-PHYOPT</v>
          </cell>
          <cell r="H9519">
            <v>36800</v>
          </cell>
          <cell r="I9519">
            <v>426621</v>
          </cell>
          <cell r="J9519">
            <v>341296</v>
          </cell>
        </row>
        <row r="9520">
          <cell r="A9520">
            <v>36641</v>
          </cell>
          <cell r="B9520" t="str">
            <v>FT-CANADA</v>
          </cell>
          <cell r="C9520" t="str">
            <v>NG-NYMEX</v>
          </cell>
          <cell r="D9520" t="str">
            <v>FT-CAND-EGSC-OPT-PRC</v>
          </cell>
          <cell r="E9520" t="str">
            <v>P</v>
          </cell>
          <cell r="G9520" t="str">
            <v>AECO-PHYOPT</v>
          </cell>
          <cell r="H9520">
            <v>36831</v>
          </cell>
          <cell r="I9520">
            <v>-91045</v>
          </cell>
          <cell r="J9520">
            <v>-72836</v>
          </cell>
        </row>
        <row r="9521">
          <cell r="A9521">
            <v>36641</v>
          </cell>
          <cell r="B9521" t="str">
            <v>FT-CANADA</v>
          </cell>
          <cell r="C9521" t="str">
            <v>NG-NYMEX</v>
          </cell>
          <cell r="D9521" t="str">
            <v>FT-CAND-EGSC-OPT-PRC</v>
          </cell>
          <cell r="E9521" t="str">
            <v>P</v>
          </cell>
          <cell r="G9521" t="str">
            <v>AECO-PHYOPT</v>
          </cell>
          <cell r="H9521">
            <v>36861</v>
          </cell>
          <cell r="I9521">
            <v>-85128</v>
          </cell>
          <cell r="J9521">
            <v>-68103</v>
          </cell>
        </row>
        <row r="9522">
          <cell r="A9522">
            <v>36641</v>
          </cell>
          <cell r="B9522" t="str">
            <v>FT-CANADA</v>
          </cell>
          <cell r="C9522" t="str">
            <v>NG-NYMEX</v>
          </cell>
          <cell r="D9522" t="str">
            <v>FT-CAND-EGSC-OPT-PRC</v>
          </cell>
          <cell r="E9522" t="str">
            <v>P</v>
          </cell>
          <cell r="G9522" t="str">
            <v>AECO-PHYOPT</v>
          </cell>
          <cell r="H9522">
            <v>36892</v>
          </cell>
          <cell r="I9522">
            <v>-85044</v>
          </cell>
          <cell r="J9522">
            <v>-68035</v>
          </cell>
        </row>
        <row r="9523">
          <cell r="A9523">
            <v>36641</v>
          </cell>
          <cell r="B9523" t="str">
            <v>FT-CANADA</v>
          </cell>
          <cell r="C9523" t="str">
            <v>NG-NYMEX</v>
          </cell>
          <cell r="D9523" t="str">
            <v>FT-CAND-EGSC-OPT-PRC</v>
          </cell>
          <cell r="E9523" t="str">
            <v>P</v>
          </cell>
          <cell r="G9523" t="str">
            <v>AECO-PHYOPT</v>
          </cell>
          <cell r="H9523">
            <v>36923</v>
          </cell>
          <cell r="I9523">
            <v>-92350</v>
          </cell>
          <cell r="J9523">
            <v>-73880</v>
          </cell>
        </row>
        <row r="9524">
          <cell r="A9524">
            <v>36641</v>
          </cell>
          <cell r="B9524" t="str">
            <v>FT-CANADA</v>
          </cell>
          <cell r="C9524" t="str">
            <v>NG-NYMEX</v>
          </cell>
          <cell r="D9524" t="str">
            <v>FT-CAND-EGSC-OPT-PRC</v>
          </cell>
          <cell r="E9524" t="str">
            <v>P</v>
          </cell>
          <cell r="G9524" t="str">
            <v>AECO-PHYOPT</v>
          </cell>
          <cell r="H9524">
            <v>36951</v>
          </cell>
          <cell r="I9524">
            <v>-122411</v>
          </cell>
          <cell r="J9524">
            <v>-97929</v>
          </cell>
        </row>
        <row r="9525">
          <cell r="A9525">
            <v>36641</v>
          </cell>
          <cell r="B9525" t="str">
            <v>FT-CANADA</v>
          </cell>
          <cell r="C9525" t="str">
            <v>NG-NYMEX</v>
          </cell>
          <cell r="D9525" t="str">
            <v>FT-CAND-EGSC-OPT-PRC</v>
          </cell>
          <cell r="E9525" t="str">
            <v>P</v>
          </cell>
          <cell r="G9525" t="str">
            <v>NG</v>
          </cell>
          <cell r="H9525">
            <v>36647</v>
          </cell>
          <cell r="I9525">
            <v>2516781</v>
          </cell>
          <cell r="J9525">
            <v>2516781</v>
          </cell>
        </row>
        <row r="9526">
          <cell r="A9526">
            <v>36641</v>
          </cell>
          <cell r="B9526" t="str">
            <v>FT-CANADA</v>
          </cell>
          <cell r="C9526" t="str">
            <v>NG-NYMEX</v>
          </cell>
          <cell r="D9526" t="str">
            <v>FT-CAND-EGSC-OPT-PRC</v>
          </cell>
          <cell r="E9526" t="str">
            <v>P</v>
          </cell>
          <cell r="G9526" t="str">
            <v>NG</v>
          </cell>
          <cell r="H9526">
            <v>36678</v>
          </cell>
          <cell r="I9526">
            <v>752702</v>
          </cell>
          <cell r="J9526">
            <v>752702</v>
          </cell>
        </row>
        <row r="9527">
          <cell r="A9527">
            <v>36641</v>
          </cell>
          <cell r="B9527" t="str">
            <v>FT-CANADA</v>
          </cell>
          <cell r="C9527" t="str">
            <v>NG-NYMEX</v>
          </cell>
          <cell r="D9527" t="str">
            <v>FT-CAND-EGSC-OPT-PRC</v>
          </cell>
          <cell r="E9527" t="str">
            <v>P</v>
          </cell>
          <cell r="G9527" t="str">
            <v>NG</v>
          </cell>
          <cell r="H9527">
            <v>36708</v>
          </cell>
          <cell r="I9527">
            <v>786256</v>
          </cell>
          <cell r="J9527">
            <v>786256</v>
          </cell>
        </row>
        <row r="9528">
          <cell r="A9528">
            <v>36641</v>
          </cell>
          <cell r="B9528" t="str">
            <v>FT-CANADA</v>
          </cell>
          <cell r="C9528" t="str">
            <v>NG-NYMEX</v>
          </cell>
          <cell r="D9528" t="str">
            <v>FT-CAND-EGSC-OPT-PRC</v>
          </cell>
          <cell r="E9528" t="str">
            <v>P</v>
          </cell>
          <cell r="G9528" t="str">
            <v>NG</v>
          </cell>
          <cell r="H9528">
            <v>36739</v>
          </cell>
          <cell r="I9528">
            <v>1164821</v>
          </cell>
          <cell r="J9528">
            <v>1164821</v>
          </cell>
        </row>
        <row r="9529">
          <cell r="A9529">
            <v>36641</v>
          </cell>
          <cell r="B9529" t="str">
            <v>FT-CANADA</v>
          </cell>
          <cell r="C9529" t="str">
            <v>NG-NYMEX</v>
          </cell>
          <cell r="D9529" t="str">
            <v>FT-CAND-EGSC-OPT-PRC</v>
          </cell>
          <cell r="E9529" t="str">
            <v>P</v>
          </cell>
          <cell r="G9529" t="str">
            <v>NG</v>
          </cell>
          <cell r="H9529">
            <v>36770</v>
          </cell>
          <cell r="I9529">
            <v>1156631</v>
          </cell>
          <cell r="J9529">
            <v>1156631</v>
          </cell>
        </row>
        <row r="9530">
          <cell r="A9530">
            <v>36641</v>
          </cell>
          <cell r="B9530" t="str">
            <v>FT-CANADA</v>
          </cell>
          <cell r="C9530" t="str">
            <v>NG-NYMEX</v>
          </cell>
          <cell r="D9530" t="str">
            <v>FT-CAND-EGSC-OPT-PRC</v>
          </cell>
          <cell r="E9530" t="str">
            <v>P</v>
          </cell>
          <cell r="G9530" t="str">
            <v>NG</v>
          </cell>
          <cell r="H9530">
            <v>36800</v>
          </cell>
          <cell r="I9530">
            <v>619799</v>
          </cell>
          <cell r="J9530">
            <v>619799</v>
          </cell>
        </row>
        <row r="9531">
          <cell r="A9531">
            <v>36641</v>
          </cell>
          <cell r="B9531" t="str">
            <v>FT-CANADA</v>
          </cell>
          <cell r="C9531" t="str">
            <v>NG-NYMEX</v>
          </cell>
          <cell r="D9531" t="str">
            <v>FT-CAND-EGSC-OPT-PRC</v>
          </cell>
          <cell r="E9531" t="str">
            <v>P</v>
          </cell>
          <cell r="G9531" t="str">
            <v>NG</v>
          </cell>
          <cell r="H9531">
            <v>36831</v>
          </cell>
          <cell r="I9531">
            <v>-656956</v>
          </cell>
          <cell r="J9531">
            <v>-656956</v>
          </cell>
        </row>
        <row r="9532">
          <cell r="A9532">
            <v>36641</v>
          </cell>
          <cell r="B9532" t="str">
            <v>FT-CANADA</v>
          </cell>
          <cell r="C9532" t="str">
            <v>NG-NYMEX</v>
          </cell>
          <cell r="D9532" t="str">
            <v>FT-CAND-EGSC-OPT-PRC</v>
          </cell>
          <cell r="E9532" t="str">
            <v>P</v>
          </cell>
          <cell r="G9532" t="str">
            <v>NG</v>
          </cell>
          <cell r="H9532">
            <v>36861</v>
          </cell>
          <cell r="I9532">
            <v>-674986</v>
          </cell>
          <cell r="J9532">
            <v>-674986</v>
          </cell>
        </row>
        <row r="9533">
          <cell r="A9533">
            <v>36641</v>
          </cell>
          <cell r="B9533" t="str">
            <v>FT-CANADA</v>
          </cell>
          <cell r="C9533" t="str">
            <v>NG-NYMEX</v>
          </cell>
          <cell r="D9533" t="str">
            <v>FT-CAND-EGSC-OPT-PRC</v>
          </cell>
          <cell r="E9533" t="str">
            <v>P</v>
          </cell>
          <cell r="G9533" t="str">
            <v>NG</v>
          </cell>
          <cell r="H9533">
            <v>36892</v>
          </cell>
          <cell r="I9533">
            <v>-670973</v>
          </cell>
          <cell r="J9533">
            <v>-670973</v>
          </cell>
        </row>
        <row r="9534">
          <cell r="A9534">
            <v>36641</v>
          </cell>
          <cell r="B9534" t="str">
            <v>FT-CANADA</v>
          </cell>
          <cell r="C9534" t="str">
            <v>NG-NYMEX</v>
          </cell>
          <cell r="D9534" t="str">
            <v>FT-CAND-EGSC-OPT-PRC</v>
          </cell>
          <cell r="E9534" t="str">
            <v>P</v>
          </cell>
          <cell r="G9534" t="str">
            <v>NG</v>
          </cell>
          <cell r="H9534">
            <v>36923</v>
          </cell>
          <cell r="I9534">
            <v>-602420</v>
          </cell>
          <cell r="J9534">
            <v>-602420</v>
          </cell>
        </row>
        <row r="9535">
          <cell r="A9535">
            <v>36641</v>
          </cell>
          <cell r="B9535" t="str">
            <v>FT-CANADA</v>
          </cell>
          <cell r="C9535" t="str">
            <v>NG-NYMEX</v>
          </cell>
          <cell r="D9535" t="str">
            <v>FT-CAND-EGSC-OPT-PRC</v>
          </cell>
          <cell r="E9535" t="str">
            <v>P</v>
          </cell>
          <cell r="G9535" t="str">
            <v>NG</v>
          </cell>
          <cell r="H9535">
            <v>36951</v>
          </cell>
          <cell r="I9535">
            <v>-663325</v>
          </cell>
          <cell r="J9535">
            <v>-663325</v>
          </cell>
        </row>
        <row r="9536">
          <cell r="A9536">
            <v>36641</v>
          </cell>
          <cell r="B9536" t="str">
            <v>FT-CANADA</v>
          </cell>
          <cell r="C9536" t="str">
            <v>NG-NYMEX</v>
          </cell>
          <cell r="D9536" t="str">
            <v>FT-CAND-EGSC-OPT-PRC</v>
          </cell>
          <cell r="E9536" t="str">
            <v>P</v>
          </cell>
          <cell r="G9536" t="str">
            <v>NG</v>
          </cell>
          <cell r="H9536">
            <v>36982</v>
          </cell>
          <cell r="I9536">
            <v>-237944</v>
          </cell>
          <cell r="J9536">
            <v>-237944</v>
          </cell>
        </row>
        <row r="9537">
          <cell r="A9537">
            <v>36641</v>
          </cell>
          <cell r="B9537" t="str">
            <v>FT-CANADA</v>
          </cell>
          <cell r="C9537" t="str">
            <v>NG-NYMEX</v>
          </cell>
          <cell r="D9537" t="str">
            <v>FT-CAND-EGSC-OPT-PRC</v>
          </cell>
          <cell r="E9537" t="str">
            <v>P</v>
          </cell>
          <cell r="G9537" t="str">
            <v>NG</v>
          </cell>
          <cell r="H9537">
            <v>37012</v>
          </cell>
          <cell r="I9537">
            <v>-244445</v>
          </cell>
          <cell r="J9537">
            <v>-244445</v>
          </cell>
        </row>
        <row r="9538">
          <cell r="A9538">
            <v>36641</v>
          </cell>
          <cell r="B9538" t="str">
            <v>FT-CANADA</v>
          </cell>
          <cell r="C9538" t="str">
            <v>NG-NYMEX</v>
          </cell>
          <cell r="D9538" t="str">
            <v>FT-CAND-EGSC-OPT-PRC</v>
          </cell>
          <cell r="E9538" t="str">
            <v>P</v>
          </cell>
          <cell r="G9538" t="str">
            <v>NG</v>
          </cell>
          <cell r="H9538">
            <v>37043</v>
          </cell>
          <cell r="I9538">
            <v>-235128</v>
          </cell>
          <cell r="J9538">
            <v>-235128</v>
          </cell>
        </row>
        <row r="9539">
          <cell r="A9539">
            <v>36641</v>
          </cell>
          <cell r="B9539" t="str">
            <v>FT-CANADA</v>
          </cell>
          <cell r="C9539" t="str">
            <v>NG-NYMEX</v>
          </cell>
          <cell r="D9539" t="str">
            <v>FT-CAND-EGSC-OPT-PRC</v>
          </cell>
          <cell r="E9539" t="str">
            <v>P</v>
          </cell>
          <cell r="G9539" t="str">
            <v>NG</v>
          </cell>
          <cell r="H9539">
            <v>37073</v>
          </cell>
          <cell r="I9539">
            <v>-241538</v>
          </cell>
          <cell r="J9539">
            <v>-241538</v>
          </cell>
        </row>
        <row r="9540">
          <cell r="A9540">
            <v>36641</v>
          </cell>
          <cell r="B9540" t="str">
            <v>FT-CANADA</v>
          </cell>
          <cell r="C9540" t="str">
            <v>NG-NYMEX</v>
          </cell>
          <cell r="D9540" t="str">
            <v>FT-CAND-EGSC-OPT-PRC</v>
          </cell>
          <cell r="E9540" t="str">
            <v>P</v>
          </cell>
          <cell r="G9540" t="str">
            <v>NG</v>
          </cell>
          <cell r="H9540">
            <v>37104</v>
          </cell>
          <cell r="I9540">
            <v>-240073</v>
          </cell>
          <cell r="J9540">
            <v>-240073</v>
          </cell>
        </row>
        <row r="9541">
          <cell r="A9541">
            <v>36641</v>
          </cell>
          <cell r="B9541" t="str">
            <v>FT-CANADA</v>
          </cell>
          <cell r="C9541" t="str">
            <v>NG-NYMEX</v>
          </cell>
          <cell r="D9541" t="str">
            <v>FT-CAND-EGSC-OPT-PRC</v>
          </cell>
          <cell r="E9541" t="str">
            <v>P</v>
          </cell>
          <cell r="G9541" t="str">
            <v>NG</v>
          </cell>
          <cell r="H9541">
            <v>37135</v>
          </cell>
          <cell r="I9541">
            <v>-230912</v>
          </cell>
          <cell r="J9541">
            <v>-230912</v>
          </cell>
        </row>
        <row r="9542">
          <cell r="A9542">
            <v>36641</v>
          </cell>
          <cell r="B9542" t="str">
            <v>FT-CANADA</v>
          </cell>
          <cell r="C9542" t="str">
            <v>NG-NYMEX</v>
          </cell>
          <cell r="D9542" t="str">
            <v>FT-CAND-EGSC-OPT-PRC</v>
          </cell>
          <cell r="E9542" t="str">
            <v>P</v>
          </cell>
          <cell r="G9542" t="str">
            <v>NG</v>
          </cell>
          <cell r="H9542">
            <v>37165</v>
          </cell>
          <cell r="I9542">
            <v>-237199</v>
          </cell>
          <cell r="J9542">
            <v>-237199</v>
          </cell>
        </row>
        <row r="9543">
          <cell r="A9543">
            <v>36641</v>
          </cell>
          <cell r="B9543" t="str">
            <v>FT-CANADA</v>
          </cell>
          <cell r="C9543" t="str">
            <v>NG-NYMEX</v>
          </cell>
          <cell r="D9543" t="str">
            <v>FT-CAND-EGSC-OPT-PRC</v>
          </cell>
          <cell r="E9543" t="str">
            <v>P</v>
          </cell>
          <cell r="G9543" t="str">
            <v>NG</v>
          </cell>
          <cell r="H9543">
            <v>37196</v>
          </cell>
          <cell r="I9543">
            <v>-30717</v>
          </cell>
          <cell r="J9543">
            <v>-30717</v>
          </cell>
        </row>
        <row r="9544">
          <cell r="A9544">
            <v>36641</v>
          </cell>
          <cell r="B9544" t="str">
            <v>FT-CANADA</v>
          </cell>
          <cell r="C9544" t="str">
            <v>NG-NYMEX</v>
          </cell>
          <cell r="D9544" t="str">
            <v>FT-CAND-EGSC-OPT-PRC</v>
          </cell>
          <cell r="E9544" t="str">
            <v>P</v>
          </cell>
          <cell r="G9544" t="str">
            <v>NG</v>
          </cell>
          <cell r="H9544">
            <v>37226</v>
          </cell>
          <cell r="I9544">
            <v>-31553</v>
          </cell>
          <cell r="J9544">
            <v>-31553</v>
          </cell>
        </row>
        <row r="9545">
          <cell r="A9545">
            <v>36641</v>
          </cell>
          <cell r="B9545" t="str">
            <v>FT-CANADA</v>
          </cell>
          <cell r="C9545" t="str">
            <v>NG-NYMEX</v>
          </cell>
          <cell r="D9545" t="str">
            <v>FT-CAND-EGSC-OPT-PRC</v>
          </cell>
          <cell r="E9545" t="str">
            <v>P</v>
          </cell>
          <cell r="G9545" t="str">
            <v>NG</v>
          </cell>
          <cell r="H9545">
            <v>37257</v>
          </cell>
          <cell r="I9545">
            <v>-31360</v>
          </cell>
          <cell r="J9545">
            <v>-31360</v>
          </cell>
        </row>
        <row r="9546">
          <cell r="A9546">
            <v>36641</v>
          </cell>
          <cell r="B9546" t="str">
            <v>FT-CANADA</v>
          </cell>
          <cell r="C9546" t="str">
            <v>NG-NYMEX</v>
          </cell>
          <cell r="D9546" t="str">
            <v>FT-CAND-EGSC-OPT-PRC</v>
          </cell>
          <cell r="E9546" t="str">
            <v>P</v>
          </cell>
          <cell r="G9546" t="str">
            <v>NG</v>
          </cell>
          <cell r="H9546">
            <v>37288</v>
          </cell>
          <cell r="I9546">
            <v>-28151</v>
          </cell>
          <cell r="J9546">
            <v>-28151</v>
          </cell>
        </row>
        <row r="9547">
          <cell r="A9547">
            <v>36641</v>
          </cell>
          <cell r="B9547" t="str">
            <v>FT-CANADA</v>
          </cell>
          <cell r="C9547" t="str">
            <v>NG-NYMEX</v>
          </cell>
          <cell r="D9547" t="str">
            <v>FT-CAND-EGSC-OPT-PRC</v>
          </cell>
          <cell r="E9547" t="str">
            <v>P</v>
          </cell>
          <cell r="G9547" t="str">
            <v>NG</v>
          </cell>
          <cell r="H9547">
            <v>37316</v>
          </cell>
          <cell r="I9547">
            <v>-30994</v>
          </cell>
          <cell r="J9547">
            <v>-30994</v>
          </cell>
        </row>
        <row r="9548">
          <cell r="A9548">
            <v>36641</v>
          </cell>
          <cell r="B9548" t="str">
            <v>FT-CANADA</v>
          </cell>
          <cell r="C9548" t="str">
            <v>NG-NYMEX</v>
          </cell>
          <cell r="D9548" t="str">
            <v>FT-CAND-EGSC-OPT-PRC</v>
          </cell>
          <cell r="E9548" t="str">
            <v>P</v>
          </cell>
          <cell r="G9548" t="str">
            <v>NG</v>
          </cell>
          <cell r="H9548">
            <v>37347</v>
          </cell>
          <cell r="I9548">
            <v>-124210</v>
          </cell>
          <cell r="J9548">
            <v>-124210</v>
          </cell>
        </row>
        <row r="9549">
          <cell r="A9549">
            <v>36641</v>
          </cell>
          <cell r="B9549" t="str">
            <v>FT-CANADA</v>
          </cell>
          <cell r="C9549" t="str">
            <v>NG-NYMEX</v>
          </cell>
          <cell r="D9549" t="str">
            <v>FT-CAND-EGSC-OPT-PRC</v>
          </cell>
          <cell r="E9549" t="str">
            <v>P</v>
          </cell>
          <cell r="G9549" t="str">
            <v>NG</v>
          </cell>
          <cell r="H9549">
            <v>37377</v>
          </cell>
          <cell r="I9549">
            <v>-127596</v>
          </cell>
          <cell r="J9549">
            <v>-127596</v>
          </cell>
        </row>
        <row r="9550">
          <cell r="A9550">
            <v>36641</v>
          </cell>
          <cell r="B9550" t="str">
            <v>FT-CANADA</v>
          </cell>
          <cell r="C9550" t="str">
            <v>NG-NYMEX</v>
          </cell>
          <cell r="D9550" t="str">
            <v>FT-CAND-EGSC-OPT-PRC</v>
          </cell>
          <cell r="E9550" t="str">
            <v>P</v>
          </cell>
          <cell r="G9550" t="str">
            <v>NG</v>
          </cell>
          <cell r="H9550">
            <v>37408</v>
          </cell>
          <cell r="I9550">
            <v>-122729</v>
          </cell>
          <cell r="J9550">
            <v>-122729</v>
          </cell>
        </row>
        <row r="9551">
          <cell r="A9551">
            <v>36641</v>
          </cell>
          <cell r="B9551" t="str">
            <v>FT-CANADA</v>
          </cell>
          <cell r="C9551" t="str">
            <v>NG-NYMEX</v>
          </cell>
          <cell r="D9551" t="str">
            <v>FT-CAND-EGSC-OPT-PRC</v>
          </cell>
          <cell r="E9551" t="str">
            <v>P</v>
          </cell>
          <cell r="G9551" t="str">
            <v>NG</v>
          </cell>
          <cell r="H9551">
            <v>37438</v>
          </cell>
          <cell r="I9551">
            <v>-126075</v>
          </cell>
          <cell r="J9551">
            <v>-126075</v>
          </cell>
        </row>
        <row r="9552">
          <cell r="A9552">
            <v>36641</v>
          </cell>
          <cell r="B9552" t="str">
            <v>FT-CANADA</v>
          </cell>
          <cell r="C9552" t="str">
            <v>NG-NYMEX</v>
          </cell>
          <cell r="D9552" t="str">
            <v>FT-CAND-EGSC-OPT-PRC</v>
          </cell>
          <cell r="E9552" t="str">
            <v>P</v>
          </cell>
          <cell r="G9552" t="str">
            <v>NG</v>
          </cell>
          <cell r="H9552">
            <v>37469</v>
          </cell>
          <cell r="I9552">
            <v>-125312</v>
          </cell>
          <cell r="J9552">
            <v>-125312</v>
          </cell>
        </row>
        <row r="9553">
          <cell r="A9553">
            <v>36641</v>
          </cell>
          <cell r="B9553" t="str">
            <v>FT-CANADA</v>
          </cell>
          <cell r="C9553" t="str">
            <v>NG-NYMEX</v>
          </cell>
          <cell r="D9553" t="str">
            <v>FT-CAND-EGSC-OPT-PRC</v>
          </cell>
          <cell r="E9553" t="str">
            <v>P</v>
          </cell>
          <cell r="G9553" t="str">
            <v>NG</v>
          </cell>
          <cell r="H9553">
            <v>37500</v>
          </cell>
          <cell r="I9553">
            <v>-120534</v>
          </cell>
          <cell r="J9553">
            <v>-120534</v>
          </cell>
        </row>
        <row r="9554">
          <cell r="A9554">
            <v>36641</v>
          </cell>
          <cell r="B9554" t="str">
            <v>FT-CANADA</v>
          </cell>
          <cell r="C9554" t="str">
            <v>NG-NYMEX</v>
          </cell>
          <cell r="D9554" t="str">
            <v>FT-CAND-EGSC-OPT-PRC</v>
          </cell>
          <cell r="E9554" t="str">
            <v>P</v>
          </cell>
          <cell r="G9554" t="str">
            <v>NG</v>
          </cell>
          <cell r="H9554">
            <v>37530</v>
          </cell>
          <cell r="I9554">
            <v>-123822</v>
          </cell>
          <cell r="J9554">
            <v>-123822</v>
          </cell>
        </row>
        <row r="9555">
          <cell r="A9555">
            <v>36641</v>
          </cell>
          <cell r="B9555" t="str">
            <v>FT-CANADA</v>
          </cell>
          <cell r="C9555" t="str">
            <v>NG-NYMEX</v>
          </cell>
          <cell r="D9555" t="str">
            <v>FT-CAND-EGSC-OPT-PRC</v>
          </cell>
          <cell r="E9555" t="str">
            <v>P</v>
          </cell>
          <cell r="G9555" t="str">
            <v>NGMR-AECO/C</v>
          </cell>
          <cell r="H9555">
            <v>36617</v>
          </cell>
          <cell r="I9555">
            <v>0</v>
          </cell>
          <cell r="J9555">
            <v>0</v>
          </cell>
        </row>
        <row r="9556">
          <cell r="A9556">
            <v>36641</v>
          </cell>
          <cell r="B9556" t="str">
            <v>FT-CANADA</v>
          </cell>
          <cell r="C9556" t="str">
            <v>NG-NYMEX</v>
          </cell>
          <cell r="D9556" t="str">
            <v>FT-CAND-EGSC-OPT-PRC</v>
          </cell>
          <cell r="E9556" t="str">
            <v>P</v>
          </cell>
          <cell r="G9556" t="str">
            <v>NGMR-AECO/C</v>
          </cell>
          <cell r="H9556">
            <v>36647</v>
          </cell>
          <cell r="I9556">
            <v>-2437314</v>
          </cell>
          <cell r="J9556">
            <v>-1949851</v>
          </cell>
        </row>
        <row r="9557">
          <cell r="A9557">
            <v>36641</v>
          </cell>
          <cell r="B9557" t="str">
            <v>FT-CANADA</v>
          </cell>
          <cell r="C9557" t="str">
            <v>NG-NYMEX</v>
          </cell>
          <cell r="D9557" t="str">
            <v>FT-CAND-EGSC-OPT-PRC</v>
          </cell>
          <cell r="E9557" t="str">
            <v>P</v>
          </cell>
          <cell r="G9557" t="str">
            <v>NGMR-AECO/C</v>
          </cell>
          <cell r="H9557">
            <v>36678</v>
          </cell>
          <cell r="I9557">
            <v>-1512776</v>
          </cell>
          <cell r="J9557">
            <v>-1210221</v>
          </cell>
        </row>
        <row r="9558">
          <cell r="A9558">
            <v>36641</v>
          </cell>
          <cell r="B9558" t="str">
            <v>FT-CANADA</v>
          </cell>
          <cell r="C9558" t="str">
            <v>NG-NYMEX</v>
          </cell>
          <cell r="D9558" t="str">
            <v>FT-CAND-EGSC-OPT-PRC</v>
          </cell>
          <cell r="E9558" t="str">
            <v>P</v>
          </cell>
          <cell r="G9558" t="str">
            <v>NGMR-AECO/C</v>
          </cell>
          <cell r="H9558">
            <v>36708</v>
          </cell>
          <cell r="I9558">
            <v>-1236435</v>
          </cell>
          <cell r="J9558">
            <v>-989148</v>
          </cell>
        </row>
        <row r="9559">
          <cell r="A9559">
            <v>36641</v>
          </cell>
          <cell r="B9559" t="str">
            <v>FT-CANADA</v>
          </cell>
          <cell r="C9559" t="str">
            <v>NG-NYMEX</v>
          </cell>
          <cell r="D9559" t="str">
            <v>FT-CAND-EGSC-OPT-PRC</v>
          </cell>
          <cell r="E9559" t="str">
            <v>P</v>
          </cell>
          <cell r="G9559" t="str">
            <v>NGMR-AECO/C</v>
          </cell>
          <cell r="H9559">
            <v>36739</v>
          </cell>
          <cell r="I9559">
            <v>-1804679</v>
          </cell>
          <cell r="J9559">
            <v>-1443743</v>
          </cell>
        </row>
        <row r="9560">
          <cell r="A9560">
            <v>36641</v>
          </cell>
          <cell r="B9560" t="str">
            <v>FT-CANADA</v>
          </cell>
          <cell r="C9560" t="str">
            <v>NG-NYMEX</v>
          </cell>
          <cell r="D9560" t="str">
            <v>FT-CAND-EGSC-OPT-PRC</v>
          </cell>
          <cell r="E9560" t="str">
            <v>P</v>
          </cell>
          <cell r="G9560" t="str">
            <v>NGMR-AECO/C</v>
          </cell>
          <cell r="H9560">
            <v>36770</v>
          </cell>
          <cell r="I9560">
            <v>-1753708</v>
          </cell>
          <cell r="J9560">
            <v>-1402966</v>
          </cell>
        </row>
        <row r="9561">
          <cell r="A9561">
            <v>36641</v>
          </cell>
          <cell r="B9561" t="str">
            <v>FT-CANADA</v>
          </cell>
          <cell r="C9561" t="str">
            <v>NG-NYMEX</v>
          </cell>
          <cell r="D9561" t="str">
            <v>FT-CAND-EGSC-OPT-PRC</v>
          </cell>
          <cell r="E9561" t="str">
            <v>P</v>
          </cell>
          <cell r="G9561" t="str">
            <v>NGMR-AECO/C</v>
          </cell>
          <cell r="H9561">
            <v>36800</v>
          </cell>
          <cell r="I9561">
            <v>-729380</v>
          </cell>
          <cell r="J9561">
            <v>-583504</v>
          </cell>
        </row>
        <row r="9562">
          <cell r="A9562">
            <v>36641</v>
          </cell>
          <cell r="B9562" t="str">
            <v>FT-CANADA</v>
          </cell>
          <cell r="C9562" t="str">
            <v>NG-NYMEX</v>
          </cell>
          <cell r="D9562" t="str">
            <v>FT-CAND-EGSC-OPT-PRC</v>
          </cell>
          <cell r="E9562" t="str">
            <v>P</v>
          </cell>
          <cell r="G9562" t="str">
            <v>NGMR-AECO/C</v>
          </cell>
          <cell r="H9562">
            <v>36831</v>
          </cell>
          <cell r="I9562">
            <v>788875</v>
          </cell>
          <cell r="J9562">
            <v>631100</v>
          </cell>
        </row>
        <row r="9563">
          <cell r="A9563">
            <v>36641</v>
          </cell>
          <cell r="B9563" t="str">
            <v>FT-CANADA</v>
          </cell>
          <cell r="C9563" t="str">
            <v>NG-NYMEX</v>
          </cell>
          <cell r="D9563" t="str">
            <v>FT-CAND-EGSC-OPT-PRC</v>
          </cell>
          <cell r="E9563" t="str">
            <v>P</v>
          </cell>
          <cell r="G9563" t="str">
            <v>NGMR-AECO/C</v>
          </cell>
          <cell r="H9563">
            <v>36861</v>
          </cell>
          <cell r="I9563">
            <v>917462</v>
          </cell>
          <cell r="J9563">
            <v>733970</v>
          </cell>
        </row>
        <row r="9564">
          <cell r="A9564">
            <v>36641</v>
          </cell>
          <cell r="B9564" t="str">
            <v>FT-CANADA</v>
          </cell>
          <cell r="C9564" t="str">
            <v>NG-NYMEX</v>
          </cell>
          <cell r="D9564" t="str">
            <v>FT-CAND-EGSC-OPT-PRC</v>
          </cell>
          <cell r="E9564" t="str">
            <v>P</v>
          </cell>
          <cell r="G9564" t="str">
            <v>NGMR-AECO/C</v>
          </cell>
          <cell r="H9564">
            <v>36892</v>
          </cell>
          <cell r="I9564">
            <v>888179</v>
          </cell>
          <cell r="J9564">
            <v>710543</v>
          </cell>
        </row>
        <row r="9565">
          <cell r="A9565">
            <v>36641</v>
          </cell>
          <cell r="B9565" t="str">
            <v>FT-CANADA</v>
          </cell>
          <cell r="C9565" t="str">
            <v>NG-NYMEX</v>
          </cell>
          <cell r="D9565" t="str">
            <v>FT-CAND-EGSC-OPT-PRC</v>
          </cell>
          <cell r="E9565" t="str">
            <v>P</v>
          </cell>
          <cell r="G9565" t="str">
            <v>NGMR-AECO/C</v>
          </cell>
          <cell r="H9565">
            <v>36923</v>
          </cell>
          <cell r="I9565">
            <v>643965</v>
          </cell>
          <cell r="J9565">
            <v>515172</v>
          </cell>
        </row>
        <row r="9566">
          <cell r="A9566">
            <v>36641</v>
          </cell>
          <cell r="B9566" t="str">
            <v>FT-CANADA</v>
          </cell>
          <cell r="C9566" t="str">
            <v>NG-NYMEX</v>
          </cell>
          <cell r="D9566" t="str">
            <v>FT-CAND-EGSC-OPT-PRC</v>
          </cell>
          <cell r="E9566" t="str">
            <v>P</v>
          </cell>
          <cell r="G9566" t="str">
            <v>NGMR-AECO/C</v>
          </cell>
          <cell r="H9566">
            <v>36951</v>
          </cell>
          <cell r="I9566">
            <v>540648</v>
          </cell>
          <cell r="J9566">
            <v>432518</v>
          </cell>
        </row>
        <row r="9567">
          <cell r="A9567">
            <v>36641</v>
          </cell>
          <cell r="B9567" t="str">
            <v>FT-CANADA</v>
          </cell>
          <cell r="C9567" t="str">
            <v>NG-NYMEX</v>
          </cell>
          <cell r="D9567" t="str">
            <v>FT-CAND-EGSC-OPT-PRC</v>
          </cell>
          <cell r="E9567" t="str">
            <v>P</v>
          </cell>
          <cell r="G9567" t="str">
            <v>NGMR-AECO/C</v>
          </cell>
          <cell r="H9567">
            <v>36982</v>
          </cell>
          <cell r="I9567">
            <v>240461</v>
          </cell>
          <cell r="J9567">
            <v>192369</v>
          </cell>
        </row>
        <row r="9568">
          <cell r="A9568">
            <v>36641</v>
          </cell>
          <cell r="B9568" t="str">
            <v>FT-CANADA</v>
          </cell>
          <cell r="C9568" t="str">
            <v>NG-NYMEX</v>
          </cell>
          <cell r="D9568" t="str">
            <v>FT-CAND-EGSC-OPT-PRC</v>
          </cell>
          <cell r="E9568" t="str">
            <v>P</v>
          </cell>
          <cell r="G9568" t="str">
            <v>NGMR-AECO/C</v>
          </cell>
          <cell r="H9568">
            <v>37012</v>
          </cell>
          <cell r="I9568">
            <v>236952</v>
          </cell>
          <cell r="J9568">
            <v>189561</v>
          </cell>
        </row>
        <row r="9569">
          <cell r="A9569">
            <v>36641</v>
          </cell>
          <cell r="B9569" t="str">
            <v>FT-CANADA</v>
          </cell>
          <cell r="C9569" t="str">
            <v>NG-NYMEX</v>
          </cell>
          <cell r="D9569" t="str">
            <v>FT-CAND-EGSC-OPT-PRC</v>
          </cell>
          <cell r="E9569" t="str">
            <v>P</v>
          </cell>
          <cell r="G9569" t="str">
            <v>NGMR-AECO/C</v>
          </cell>
          <cell r="H9569">
            <v>37043</v>
          </cell>
          <cell r="I9569">
            <v>227499</v>
          </cell>
          <cell r="J9569">
            <v>181999</v>
          </cell>
        </row>
        <row r="9570">
          <cell r="A9570">
            <v>36641</v>
          </cell>
          <cell r="B9570" t="str">
            <v>FT-CANADA</v>
          </cell>
          <cell r="C9570" t="str">
            <v>NG-NYMEX</v>
          </cell>
          <cell r="D9570" t="str">
            <v>FT-CAND-EGSC-OPT-PRC</v>
          </cell>
          <cell r="E9570" t="str">
            <v>P</v>
          </cell>
          <cell r="G9570" t="str">
            <v>NGMR-AECO/C</v>
          </cell>
          <cell r="H9570">
            <v>37073</v>
          </cell>
          <cell r="I9570">
            <v>233936</v>
          </cell>
          <cell r="J9570">
            <v>187149</v>
          </cell>
        </row>
        <row r="9571">
          <cell r="A9571">
            <v>36641</v>
          </cell>
          <cell r="B9571" t="str">
            <v>FT-CANADA</v>
          </cell>
          <cell r="C9571" t="str">
            <v>NG-NYMEX</v>
          </cell>
          <cell r="D9571" t="str">
            <v>FT-CAND-EGSC-OPT-PRC</v>
          </cell>
          <cell r="E9571" t="str">
            <v>P</v>
          </cell>
          <cell r="G9571" t="str">
            <v>NGMR-AECO/C</v>
          </cell>
          <cell r="H9571">
            <v>37104</v>
          </cell>
          <cell r="I9571">
            <v>232549</v>
          </cell>
          <cell r="J9571">
            <v>186039</v>
          </cell>
        </row>
        <row r="9572">
          <cell r="A9572">
            <v>36641</v>
          </cell>
          <cell r="B9572" t="str">
            <v>FT-CANADA</v>
          </cell>
          <cell r="C9572" t="str">
            <v>NG-NYMEX</v>
          </cell>
          <cell r="D9572" t="str">
            <v>FT-CAND-EGSC-OPT-PRC</v>
          </cell>
          <cell r="E9572" t="str">
            <v>P</v>
          </cell>
          <cell r="G9572" t="str">
            <v>NGMR-AECO/C</v>
          </cell>
          <cell r="H9572">
            <v>37135</v>
          </cell>
          <cell r="I9572">
            <v>221282</v>
          </cell>
          <cell r="J9572">
            <v>177026</v>
          </cell>
        </row>
        <row r="9573">
          <cell r="A9573">
            <v>36641</v>
          </cell>
          <cell r="B9573" t="str">
            <v>FT-CANADA</v>
          </cell>
          <cell r="C9573" t="str">
            <v>NG-NYMEX</v>
          </cell>
          <cell r="D9573" t="str">
            <v>FT-CAND-EGSC-OPT-PRC</v>
          </cell>
          <cell r="E9573" t="str">
            <v>P</v>
          </cell>
          <cell r="G9573" t="str">
            <v>NGMR-AECO/C</v>
          </cell>
          <cell r="H9573">
            <v>37165</v>
          </cell>
          <cell r="I9573">
            <v>230948</v>
          </cell>
          <cell r="J9573">
            <v>184759</v>
          </cell>
        </row>
        <row r="9574">
          <cell r="A9574">
            <v>36641</v>
          </cell>
          <cell r="B9574" t="str">
            <v>FT-CANADA</v>
          </cell>
          <cell r="C9574" t="str">
            <v>NG-NYMEX</v>
          </cell>
          <cell r="D9574" t="str">
            <v>FT-CAND-EGSC-OPT-PRC</v>
          </cell>
          <cell r="E9574" t="str">
            <v>P</v>
          </cell>
          <cell r="G9574" t="str">
            <v>NGMR-AECO/C</v>
          </cell>
          <cell r="H9574">
            <v>37196</v>
          </cell>
          <cell r="I9574">
            <v>433</v>
          </cell>
          <cell r="J9574">
            <v>433</v>
          </cell>
        </row>
        <row r="9575">
          <cell r="A9575">
            <v>36641</v>
          </cell>
          <cell r="B9575" t="str">
            <v>FT-CANADA</v>
          </cell>
          <cell r="C9575" t="str">
            <v>NG-NYMEX</v>
          </cell>
          <cell r="D9575" t="str">
            <v>FT-CAND-EGSC-OPT-PRC</v>
          </cell>
          <cell r="E9575" t="str">
            <v>P</v>
          </cell>
          <cell r="G9575" t="str">
            <v>NGMR-AECO/C</v>
          </cell>
          <cell r="H9575">
            <v>37226</v>
          </cell>
          <cell r="I9575">
            <v>295</v>
          </cell>
          <cell r="J9575">
            <v>295</v>
          </cell>
        </row>
        <row r="9576">
          <cell r="A9576">
            <v>36641</v>
          </cell>
          <cell r="B9576" t="str">
            <v>FT-CANADA</v>
          </cell>
          <cell r="C9576" t="str">
            <v>NG-NYMEX</v>
          </cell>
          <cell r="D9576" t="str">
            <v>FT-CAND-EGSC-OPT-PRC</v>
          </cell>
          <cell r="E9576" t="str">
            <v>P</v>
          </cell>
          <cell r="G9576" t="str">
            <v>NGMR-AECO/C</v>
          </cell>
          <cell r="H9576">
            <v>37257</v>
          </cell>
          <cell r="I9576">
            <v>754</v>
          </cell>
          <cell r="J9576">
            <v>754</v>
          </cell>
        </row>
        <row r="9577">
          <cell r="A9577">
            <v>36641</v>
          </cell>
          <cell r="B9577" t="str">
            <v>FT-CANADA</v>
          </cell>
          <cell r="C9577" t="str">
            <v>NG-NYMEX</v>
          </cell>
          <cell r="D9577" t="str">
            <v>FT-CAND-EGSC-OPT-PRC</v>
          </cell>
          <cell r="E9577" t="str">
            <v>P</v>
          </cell>
          <cell r="G9577" t="str">
            <v>NGMR-AECO/C</v>
          </cell>
          <cell r="H9577">
            <v>37288</v>
          </cell>
          <cell r="I9577">
            <v>1871</v>
          </cell>
          <cell r="J9577">
            <v>1871</v>
          </cell>
        </row>
        <row r="9578">
          <cell r="A9578">
            <v>36641</v>
          </cell>
          <cell r="B9578" t="str">
            <v>FT-CANADA</v>
          </cell>
          <cell r="C9578" t="str">
            <v>NG-NYMEX</v>
          </cell>
          <cell r="D9578" t="str">
            <v>FT-CAND-EGSC-OPT-PRC</v>
          </cell>
          <cell r="E9578" t="str">
            <v>P</v>
          </cell>
          <cell r="G9578" t="str">
            <v>NGMR-AECO/C</v>
          </cell>
          <cell r="H9578">
            <v>37316</v>
          </cell>
          <cell r="I9578">
            <v>2639</v>
          </cell>
          <cell r="J9578">
            <v>2639</v>
          </cell>
        </row>
        <row r="9579">
          <cell r="A9579">
            <v>36641</v>
          </cell>
          <cell r="B9579" t="str">
            <v>FT-CANADA</v>
          </cell>
          <cell r="C9579" t="str">
            <v>NG-NYMEX</v>
          </cell>
          <cell r="D9579" t="str">
            <v>FT-CAND-EGSC-OPT-PRC</v>
          </cell>
          <cell r="E9579" t="str">
            <v>P</v>
          </cell>
          <cell r="G9579" t="str">
            <v>NGMR-AECO/C</v>
          </cell>
          <cell r="H9579">
            <v>37347</v>
          </cell>
          <cell r="I9579">
            <v>101614</v>
          </cell>
          <cell r="J9579">
            <v>101614</v>
          </cell>
        </row>
        <row r="9580">
          <cell r="A9580">
            <v>36641</v>
          </cell>
          <cell r="B9580" t="str">
            <v>FT-CANADA</v>
          </cell>
          <cell r="C9580" t="str">
            <v>NG-NYMEX</v>
          </cell>
          <cell r="D9580" t="str">
            <v>FT-CAND-EGSC-OPT-PRC</v>
          </cell>
          <cell r="E9580" t="str">
            <v>P</v>
          </cell>
          <cell r="G9580" t="str">
            <v>NGMR-AECO/C</v>
          </cell>
          <cell r="H9580">
            <v>37377</v>
          </cell>
          <cell r="I9580">
            <v>110049</v>
          </cell>
          <cell r="J9580">
            <v>110049</v>
          </cell>
        </row>
        <row r="9581">
          <cell r="A9581">
            <v>36641</v>
          </cell>
          <cell r="B9581" t="str">
            <v>FT-CANADA</v>
          </cell>
          <cell r="C9581" t="str">
            <v>NG-NYMEX</v>
          </cell>
          <cell r="D9581" t="str">
            <v>FT-CAND-EGSC-OPT-PRC</v>
          </cell>
          <cell r="E9581" t="str">
            <v>P</v>
          </cell>
          <cell r="G9581" t="str">
            <v>NGMR-AECO/C</v>
          </cell>
          <cell r="H9581">
            <v>37408</v>
          </cell>
          <cell r="I9581">
            <v>107235</v>
          </cell>
          <cell r="J9581">
            <v>107235</v>
          </cell>
        </row>
        <row r="9582">
          <cell r="A9582">
            <v>36641</v>
          </cell>
          <cell r="B9582" t="str">
            <v>FT-CANADA</v>
          </cell>
          <cell r="C9582" t="str">
            <v>NG-NYMEX</v>
          </cell>
          <cell r="D9582" t="str">
            <v>FT-CAND-EGSC-OPT-PRC</v>
          </cell>
          <cell r="E9582" t="str">
            <v>P</v>
          </cell>
          <cell r="G9582" t="str">
            <v>NGMR-AECO/C</v>
          </cell>
          <cell r="H9582">
            <v>37438</v>
          </cell>
          <cell r="I9582">
            <v>110295</v>
          </cell>
          <cell r="J9582">
            <v>110295</v>
          </cell>
        </row>
        <row r="9583">
          <cell r="A9583">
            <v>36641</v>
          </cell>
          <cell r="B9583" t="str">
            <v>FT-CANADA</v>
          </cell>
          <cell r="C9583" t="str">
            <v>NG-NYMEX</v>
          </cell>
          <cell r="D9583" t="str">
            <v>FT-CAND-EGSC-OPT-PRC</v>
          </cell>
          <cell r="E9583" t="str">
            <v>P</v>
          </cell>
          <cell r="G9583" t="str">
            <v>NGMR-AECO/C</v>
          </cell>
          <cell r="H9583">
            <v>37469</v>
          </cell>
          <cell r="I9583">
            <v>108740</v>
          </cell>
          <cell r="J9583">
            <v>108740</v>
          </cell>
        </row>
        <row r="9584">
          <cell r="A9584">
            <v>36641</v>
          </cell>
          <cell r="B9584" t="str">
            <v>FT-CANADA</v>
          </cell>
          <cell r="C9584" t="str">
            <v>NG-NYMEX</v>
          </cell>
          <cell r="D9584" t="str">
            <v>FT-CAND-EGSC-OPT-PRC</v>
          </cell>
          <cell r="E9584" t="str">
            <v>P</v>
          </cell>
          <cell r="G9584" t="str">
            <v>NGMR-AECO/C</v>
          </cell>
          <cell r="H9584">
            <v>37500</v>
          </cell>
          <cell r="I9584">
            <v>105351</v>
          </cell>
          <cell r="J9584">
            <v>105351</v>
          </cell>
        </row>
        <row r="9585">
          <cell r="A9585">
            <v>36641</v>
          </cell>
          <cell r="B9585" t="str">
            <v>FT-CANADA</v>
          </cell>
          <cell r="C9585" t="str">
            <v>NG-NYMEX</v>
          </cell>
          <cell r="D9585" t="str">
            <v>FT-CAND-EGSC-OPT-PRC</v>
          </cell>
          <cell r="E9585" t="str">
            <v>P</v>
          </cell>
          <cell r="G9585" t="str">
            <v>NGMR-AECO/C</v>
          </cell>
          <cell r="H9585">
            <v>37530</v>
          </cell>
          <cell r="I9585">
            <v>104920</v>
          </cell>
          <cell r="J9585">
            <v>104920</v>
          </cell>
        </row>
        <row r="9586">
          <cell r="A9586">
            <v>36641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NG</v>
          </cell>
          <cell r="H9586">
            <v>36617</v>
          </cell>
          <cell r="I9586">
            <v>0</v>
          </cell>
          <cell r="J9586">
            <v>0</v>
          </cell>
        </row>
        <row r="9587">
          <cell r="A9587">
            <v>36641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NG</v>
          </cell>
          <cell r="H9587">
            <v>36647</v>
          </cell>
          <cell r="I9587">
            <v>-797466</v>
          </cell>
          <cell r="J9587">
            <v>-797466</v>
          </cell>
        </row>
        <row r="9588">
          <cell r="A9588">
            <v>36641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NG</v>
          </cell>
          <cell r="H9588">
            <v>36678</v>
          </cell>
          <cell r="I9588">
            <v>208816</v>
          </cell>
          <cell r="J9588">
            <v>208816</v>
          </cell>
        </row>
        <row r="9589">
          <cell r="A9589">
            <v>36641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NG</v>
          </cell>
          <cell r="H9589">
            <v>36708</v>
          </cell>
          <cell r="I9589">
            <v>1074026</v>
          </cell>
          <cell r="J9589">
            <v>1074026</v>
          </cell>
        </row>
        <row r="9590">
          <cell r="A9590">
            <v>36641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NG</v>
          </cell>
          <cell r="H9590">
            <v>36739</v>
          </cell>
          <cell r="I9590">
            <v>1318264</v>
          </cell>
          <cell r="J9590">
            <v>1318264</v>
          </cell>
        </row>
        <row r="9591">
          <cell r="A9591">
            <v>36641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NG</v>
          </cell>
          <cell r="H9591">
            <v>36770</v>
          </cell>
          <cell r="I9591">
            <v>368519</v>
          </cell>
          <cell r="J9591">
            <v>368519</v>
          </cell>
        </row>
        <row r="9592">
          <cell r="A9592">
            <v>36641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NG</v>
          </cell>
          <cell r="H9592">
            <v>36800</v>
          </cell>
          <cell r="I9592">
            <v>6946621</v>
          </cell>
          <cell r="J9592">
            <v>6946621</v>
          </cell>
        </row>
        <row r="9593">
          <cell r="A9593">
            <v>36641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NG</v>
          </cell>
          <cell r="H9593">
            <v>36831</v>
          </cell>
          <cell r="I9593">
            <v>1910003</v>
          </cell>
          <cell r="J9593">
            <v>1910003</v>
          </cell>
        </row>
        <row r="9594">
          <cell r="A9594">
            <v>36641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NG</v>
          </cell>
          <cell r="H9594">
            <v>36861</v>
          </cell>
          <cell r="I9594">
            <v>2049025</v>
          </cell>
          <cell r="J9594">
            <v>2049025</v>
          </cell>
        </row>
        <row r="9595">
          <cell r="A9595">
            <v>36641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NG</v>
          </cell>
          <cell r="H9595">
            <v>36892</v>
          </cell>
          <cell r="I9595">
            <v>1533157</v>
          </cell>
          <cell r="J9595">
            <v>1533157</v>
          </cell>
        </row>
        <row r="9596">
          <cell r="A9596">
            <v>36641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NG</v>
          </cell>
          <cell r="H9596">
            <v>36923</v>
          </cell>
          <cell r="I9596">
            <v>1298982</v>
          </cell>
          <cell r="J9596">
            <v>1298982</v>
          </cell>
        </row>
        <row r="9597">
          <cell r="A9597">
            <v>36641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NG</v>
          </cell>
          <cell r="H9597">
            <v>36951</v>
          </cell>
          <cell r="I9597">
            <v>1907498</v>
          </cell>
          <cell r="J9597">
            <v>1907498</v>
          </cell>
        </row>
        <row r="9598">
          <cell r="A9598">
            <v>36641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NG</v>
          </cell>
          <cell r="H9598">
            <v>36982</v>
          </cell>
          <cell r="I9598">
            <v>1318829</v>
          </cell>
          <cell r="J9598">
            <v>1318829</v>
          </cell>
        </row>
        <row r="9599">
          <cell r="A9599">
            <v>36641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NG</v>
          </cell>
          <cell r="H9599">
            <v>37012</v>
          </cell>
          <cell r="I9599">
            <v>1284946</v>
          </cell>
          <cell r="J9599">
            <v>1284946</v>
          </cell>
        </row>
        <row r="9600">
          <cell r="A9600">
            <v>36641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NG</v>
          </cell>
          <cell r="H9600">
            <v>37043</v>
          </cell>
          <cell r="I9600">
            <v>1231184</v>
          </cell>
          <cell r="J9600">
            <v>1231184</v>
          </cell>
        </row>
        <row r="9601">
          <cell r="A9601">
            <v>36641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NG</v>
          </cell>
          <cell r="H9601">
            <v>37073</v>
          </cell>
          <cell r="I9601">
            <v>1253340</v>
          </cell>
          <cell r="J9601">
            <v>1253340</v>
          </cell>
        </row>
        <row r="9602">
          <cell r="A9602">
            <v>36641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NG</v>
          </cell>
          <cell r="H9602">
            <v>37104</v>
          </cell>
          <cell r="I9602">
            <v>1245737</v>
          </cell>
          <cell r="J9602">
            <v>1245737</v>
          </cell>
        </row>
        <row r="9603">
          <cell r="A9603">
            <v>36641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NG</v>
          </cell>
          <cell r="H9603">
            <v>37135</v>
          </cell>
          <cell r="I9603">
            <v>1201724</v>
          </cell>
          <cell r="J9603">
            <v>1201724</v>
          </cell>
        </row>
        <row r="9604">
          <cell r="A9604">
            <v>36641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NG</v>
          </cell>
          <cell r="H9604">
            <v>37165</v>
          </cell>
          <cell r="I9604">
            <v>1235237</v>
          </cell>
          <cell r="J9604">
            <v>1235237</v>
          </cell>
        </row>
        <row r="9605">
          <cell r="A9605">
            <v>36641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NG</v>
          </cell>
          <cell r="H9605">
            <v>37196</v>
          </cell>
          <cell r="I9605">
            <v>-868207</v>
          </cell>
          <cell r="J9605">
            <v>-868207</v>
          </cell>
        </row>
        <row r="9606">
          <cell r="A9606">
            <v>36641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NG</v>
          </cell>
          <cell r="H9606">
            <v>37226</v>
          </cell>
          <cell r="I9606">
            <v>-896111</v>
          </cell>
          <cell r="J9606">
            <v>-896111</v>
          </cell>
        </row>
        <row r="9607">
          <cell r="A9607">
            <v>36641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NG</v>
          </cell>
          <cell r="H9607">
            <v>37257</v>
          </cell>
          <cell r="I9607">
            <v>-442951</v>
          </cell>
          <cell r="J9607">
            <v>-442951</v>
          </cell>
        </row>
        <row r="9608">
          <cell r="A9608">
            <v>36641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NG</v>
          </cell>
          <cell r="H9608">
            <v>37288</v>
          </cell>
          <cell r="I9608">
            <v>-392785</v>
          </cell>
          <cell r="J9608">
            <v>-392785</v>
          </cell>
        </row>
        <row r="9609">
          <cell r="A9609">
            <v>36641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NG</v>
          </cell>
          <cell r="H9609">
            <v>37316</v>
          </cell>
          <cell r="I9609">
            <v>-437785</v>
          </cell>
          <cell r="J9609">
            <v>-437785</v>
          </cell>
        </row>
        <row r="9610">
          <cell r="A9610">
            <v>36641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NG</v>
          </cell>
          <cell r="H9610">
            <v>37347</v>
          </cell>
          <cell r="I9610">
            <v>-395444</v>
          </cell>
          <cell r="J9610">
            <v>-395444</v>
          </cell>
        </row>
        <row r="9611">
          <cell r="A9611">
            <v>36641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NG</v>
          </cell>
          <cell r="H9611">
            <v>37377</v>
          </cell>
          <cell r="I9611">
            <v>-410855</v>
          </cell>
          <cell r="J9611">
            <v>-410855</v>
          </cell>
        </row>
        <row r="9612">
          <cell r="A9612">
            <v>36641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NG</v>
          </cell>
          <cell r="H9612">
            <v>37408</v>
          </cell>
          <cell r="I9612">
            <v>-390731</v>
          </cell>
          <cell r="J9612">
            <v>-390731</v>
          </cell>
        </row>
        <row r="9613">
          <cell r="A9613">
            <v>36641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NG</v>
          </cell>
          <cell r="H9613">
            <v>37438</v>
          </cell>
          <cell r="I9613">
            <v>-405957</v>
          </cell>
          <cell r="J9613">
            <v>-405957</v>
          </cell>
        </row>
        <row r="9614">
          <cell r="A9614">
            <v>36641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NG</v>
          </cell>
          <cell r="H9614">
            <v>37469</v>
          </cell>
          <cell r="I9614">
            <v>-403499</v>
          </cell>
          <cell r="J9614">
            <v>-403499</v>
          </cell>
        </row>
        <row r="9615">
          <cell r="A9615">
            <v>36641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NG</v>
          </cell>
          <cell r="H9615">
            <v>37500</v>
          </cell>
          <cell r="I9615">
            <v>-383742</v>
          </cell>
          <cell r="J9615">
            <v>-383742</v>
          </cell>
        </row>
        <row r="9616">
          <cell r="A9616">
            <v>36641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NG</v>
          </cell>
          <cell r="H9616">
            <v>37530</v>
          </cell>
          <cell r="I9616">
            <v>-398702</v>
          </cell>
          <cell r="J9616">
            <v>-398702</v>
          </cell>
        </row>
        <row r="9617">
          <cell r="A9617">
            <v>36641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NG</v>
          </cell>
          <cell r="H9617">
            <v>37561</v>
          </cell>
          <cell r="I9617">
            <v>-388201</v>
          </cell>
          <cell r="J9617">
            <v>-388201</v>
          </cell>
        </row>
        <row r="9618">
          <cell r="A9618">
            <v>36641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NG</v>
          </cell>
          <cell r="H9618">
            <v>37591</v>
          </cell>
          <cell r="I9618">
            <v>-396850</v>
          </cell>
          <cell r="J9618">
            <v>-396850</v>
          </cell>
        </row>
        <row r="9619">
          <cell r="A9619">
            <v>36641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NG</v>
          </cell>
          <cell r="H9619">
            <v>37622</v>
          </cell>
          <cell r="I9619">
            <v>-394445</v>
          </cell>
          <cell r="J9619">
            <v>-394445</v>
          </cell>
        </row>
        <row r="9620">
          <cell r="A9620">
            <v>36641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NG</v>
          </cell>
          <cell r="H9620">
            <v>37653</v>
          </cell>
          <cell r="I9620">
            <v>-351456</v>
          </cell>
          <cell r="J9620">
            <v>-351456</v>
          </cell>
        </row>
        <row r="9621">
          <cell r="A9621">
            <v>36641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NG</v>
          </cell>
          <cell r="H9621">
            <v>37681</v>
          </cell>
          <cell r="I9621">
            <v>-389896</v>
          </cell>
          <cell r="J9621">
            <v>-389896</v>
          </cell>
        </row>
        <row r="9622">
          <cell r="A9622">
            <v>36641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NG</v>
          </cell>
          <cell r="H9622">
            <v>37712</v>
          </cell>
          <cell r="I9622">
            <v>-376869</v>
          </cell>
          <cell r="J9622">
            <v>-376869</v>
          </cell>
        </row>
        <row r="9623">
          <cell r="A9623">
            <v>36641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NG</v>
          </cell>
          <cell r="H9623">
            <v>37742</v>
          </cell>
          <cell r="I9623">
            <v>-385275</v>
          </cell>
          <cell r="J9623">
            <v>-385275</v>
          </cell>
        </row>
        <row r="9624">
          <cell r="A9624">
            <v>36641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NG</v>
          </cell>
          <cell r="H9624">
            <v>37773</v>
          </cell>
          <cell r="I9624">
            <v>-372414</v>
          </cell>
          <cell r="J9624">
            <v>-372414</v>
          </cell>
        </row>
        <row r="9625">
          <cell r="A9625">
            <v>36641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NG</v>
          </cell>
          <cell r="H9625">
            <v>37803</v>
          </cell>
          <cell r="I9625">
            <v>-380719</v>
          </cell>
          <cell r="J9625">
            <v>-380719</v>
          </cell>
        </row>
        <row r="9626">
          <cell r="A9626">
            <v>36641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NG</v>
          </cell>
          <cell r="H9626">
            <v>37834</v>
          </cell>
          <cell r="I9626">
            <v>-378422</v>
          </cell>
          <cell r="J9626">
            <v>-378422</v>
          </cell>
        </row>
        <row r="9627">
          <cell r="A9627">
            <v>36641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NG</v>
          </cell>
          <cell r="H9627">
            <v>37865</v>
          </cell>
          <cell r="I9627">
            <v>-365786</v>
          </cell>
          <cell r="J9627">
            <v>-365786</v>
          </cell>
        </row>
        <row r="9628">
          <cell r="A9628">
            <v>36641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NG</v>
          </cell>
          <cell r="H9628">
            <v>37895</v>
          </cell>
          <cell r="I9628">
            <v>-373941</v>
          </cell>
          <cell r="J9628">
            <v>-373941</v>
          </cell>
        </row>
        <row r="9629">
          <cell r="A9629">
            <v>36641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NG</v>
          </cell>
          <cell r="H9629">
            <v>37926</v>
          </cell>
          <cell r="I9629">
            <v>-113628</v>
          </cell>
          <cell r="J9629">
            <v>-113628</v>
          </cell>
        </row>
        <row r="9630">
          <cell r="A9630">
            <v>36641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NG</v>
          </cell>
          <cell r="H9630">
            <v>37956</v>
          </cell>
          <cell r="I9630">
            <v>-115696</v>
          </cell>
          <cell r="J9630">
            <v>-115696</v>
          </cell>
        </row>
        <row r="9631">
          <cell r="A9631">
            <v>36641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NG</v>
          </cell>
          <cell r="H9631">
            <v>37987</v>
          </cell>
          <cell r="I9631">
            <v>-114996</v>
          </cell>
          <cell r="J9631">
            <v>-114996</v>
          </cell>
        </row>
        <row r="9632">
          <cell r="A9632">
            <v>36641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NG</v>
          </cell>
          <cell r="H9632">
            <v>38018</v>
          </cell>
          <cell r="I9632">
            <v>-108900</v>
          </cell>
          <cell r="J9632">
            <v>-108900</v>
          </cell>
        </row>
        <row r="9633">
          <cell r="A9633">
            <v>36641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NG</v>
          </cell>
          <cell r="H9633">
            <v>38047</v>
          </cell>
          <cell r="I9633">
            <v>-113648</v>
          </cell>
          <cell r="J9633">
            <v>-113648</v>
          </cell>
        </row>
        <row r="9634">
          <cell r="A9634">
            <v>36641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NG</v>
          </cell>
          <cell r="H9634">
            <v>38078</v>
          </cell>
          <cell r="I9634">
            <v>-110290</v>
          </cell>
          <cell r="J9634">
            <v>-110290</v>
          </cell>
        </row>
        <row r="9635">
          <cell r="A9635">
            <v>36641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NG</v>
          </cell>
          <cell r="H9635">
            <v>38108</v>
          </cell>
          <cell r="I9635">
            <v>-112293</v>
          </cell>
          <cell r="J9635">
            <v>-112293</v>
          </cell>
        </row>
        <row r="9636">
          <cell r="A9636">
            <v>36641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NG</v>
          </cell>
          <cell r="H9636">
            <v>38139</v>
          </cell>
          <cell r="I9636">
            <v>-108974</v>
          </cell>
          <cell r="J9636">
            <v>-108974</v>
          </cell>
        </row>
        <row r="9637">
          <cell r="A9637">
            <v>36641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NG</v>
          </cell>
          <cell r="H9637">
            <v>38169</v>
          </cell>
          <cell r="I9637">
            <v>-110952</v>
          </cell>
          <cell r="J9637">
            <v>-110952</v>
          </cell>
        </row>
        <row r="9638">
          <cell r="A9638">
            <v>36641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NG</v>
          </cell>
          <cell r="H9638">
            <v>38200</v>
          </cell>
          <cell r="I9638">
            <v>-110277</v>
          </cell>
          <cell r="J9638">
            <v>-110277</v>
          </cell>
        </row>
        <row r="9639">
          <cell r="A9639">
            <v>36641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NG</v>
          </cell>
          <cell r="H9639">
            <v>38231</v>
          </cell>
          <cell r="I9639">
            <v>-107017</v>
          </cell>
          <cell r="J9639">
            <v>-107017</v>
          </cell>
        </row>
        <row r="9640">
          <cell r="A9640">
            <v>36641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NG</v>
          </cell>
          <cell r="H9640">
            <v>38261</v>
          </cell>
          <cell r="I9640">
            <v>-108958</v>
          </cell>
          <cell r="J9640">
            <v>-108958</v>
          </cell>
        </row>
        <row r="9641">
          <cell r="A9641">
            <v>36641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NG</v>
          </cell>
          <cell r="H9641">
            <v>38292</v>
          </cell>
          <cell r="I9641">
            <v>17376</v>
          </cell>
          <cell r="J9641">
            <v>17376</v>
          </cell>
        </row>
        <row r="9642">
          <cell r="A9642">
            <v>36641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NG</v>
          </cell>
          <cell r="H9642">
            <v>38322</v>
          </cell>
          <cell r="I9642">
            <v>18811</v>
          </cell>
          <cell r="J9642">
            <v>18811</v>
          </cell>
        </row>
        <row r="9643">
          <cell r="A9643">
            <v>36641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NG</v>
          </cell>
          <cell r="H9643">
            <v>38353</v>
          </cell>
          <cell r="I9643">
            <v>18696</v>
          </cell>
          <cell r="J9643">
            <v>18696</v>
          </cell>
        </row>
        <row r="9644">
          <cell r="A9644">
            <v>36641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NG</v>
          </cell>
          <cell r="H9644">
            <v>38384</v>
          </cell>
          <cell r="I9644">
            <v>14025</v>
          </cell>
          <cell r="J9644">
            <v>14025</v>
          </cell>
        </row>
        <row r="9645">
          <cell r="A9645">
            <v>36641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NG</v>
          </cell>
          <cell r="H9645">
            <v>38412</v>
          </cell>
          <cell r="I9645">
            <v>18479</v>
          </cell>
          <cell r="J9645">
            <v>18479</v>
          </cell>
        </row>
        <row r="9646">
          <cell r="A9646">
            <v>36641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NG</v>
          </cell>
          <cell r="H9646">
            <v>38443</v>
          </cell>
          <cell r="I9646">
            <v>-83296</v>
          </cell>
          <cell r="J9646">
            <v>-83296</v>
          </cell>
        </row>
        <row r="9647">
          <cell r="A9647">
            <v>36641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NG</v>
          </cell>
          <cell r="H9647">
            <v>38473</v>
          </cell>
          <cell r="I9647">
            <v>-84629</v>
          </cell>
          <cell r="J9647">
            <v>-84629</v>
          </cell>
        </row>
        <row r="9648">
          <cell r="A9648">
            <v>36641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NG</v>
          </cell>
          <cell r="H9648">
            <v>38504</v>
          </cell>
          <cell r="I9648">
            <v>-82296</v>
          </cell>
          <cell r="J9648">
            <v>-82296</v>
          </cell>
        </row>
        <row r="9649">
          <cell r="A9649">
            <v>36641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NG</v>
          </cell>
          <cell r="H9649">
            <v>38534</v>
          </cell>
          <cell r="I9649">
            <v>-83613</v>
          </cell>
          <cell r="J9649">
            <v>-83613</v>
          </cell>
        </row>
        <row r="9650">
          <cell r="A9650">
            <v>36641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NG</v>
          </cell>
          <cell r="H9650">
            <v>38565</v>
          </cell>
          <cell r="I9650">
            <v>-83100</v>
          </cell>
          <cell r="J9650">
            <v>-83100</v>
          </cell>
        </row>
        <row r="9651">
          <cell r="A9651">
            <v>36641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NG</v>
          </cell>
          <cell r="H9651">
            <v>38596</v>
          </cell>
          <cell r="I9651">
            <v>-80808</v>
          </cell>
          <cell r="J9651">
            <v>-80808</v>
          </cell>
        </row>
        <row r="9652">
          <cell r="A9652">
            <v>36641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NG</v>
          </cell>
          <cell r="H9652">
            <v>38626</v>
          </cell>
          <cell r="I9652">
            <v>-82101</v>
          </cell>
          <cell r="J9652">
            <v>-82101</v>
          </cell>
        </row>
        <row r="9653">
          <cell r="A9653">
            <v>36641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NG</v>
          </cell>
          <cell r="H9653">
            <v>38657</v>
          </cell>
          <cell r="I9653">
            <v>108097</v>
          </cell>
          <cell r="J9653">
            <v>108097</v>
          </cell>
        </row>
        <row r="9654">
          <cell r="A9654">
            <v>36641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NG</v>
          </cell>
          <cell r="H9654">
            <v>38687</v>
          </cell>
          <cell r="I9654">
            <v>111931</v>
          </cell>
          <cell r="J9654">
            <v>111931</v>
          </cell>
        </row>
        <row r="9655">
          <cell r="A9655">
            <v>36641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NG</v>
          </cell>
          <cell r="H9655">
            <v>38718</v>
          </cell>
          <cell r="I9655">
            <v>111243</v>
          </cell>
          <cell r="J9655">
            <v>111243</v>
          </cell>
        </row>
        <row r="9656">
          <cell r="A9656">
            <v>36641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NG</v>
          </cell>
          <cell r="H9656">
            <v>38749</v>
          </cell>
          <cell r="I9656">
            <v>97294</v>
          </cell>
          <cell r="J9656">
            <v>97294</v>
          </cell>
        </row>
        <row r="9657">
          <cell r="A9657">
            <v>36641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NG</v>
          </cell>
          <cell r="H9657">
            <v>38777</v>
          </cell>
          <cell r="I9657">
            <v>109945</v>
          </cell>
          <cell r="J9657">
            <v>109945</v>
          </cell>
        </row>
        <row r="9658">
          <cell r="A9658">
            <v>36641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NG</v>
          </cell>
          <cell r="H9658">
            <v>38808</v>
          </cell>
          <cell r="I9658">
            <v>104898</v>
          </cell>
          <cell r="J9658">
            <v>104898</v>
          </cell>
        </row>
        <row r="9659">
          <cell r="A9659">
            <v>36641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NG</v>
          </cell>
          <cell r="H9659">
            <v>38838</v>
          </cell>
          <cell r="I9659">
            <v>108617</v>
          </cell>
          <cell r="J9659">
            <v>108617</v>
          </cell>
        </row>
        <row r="9660">
          <cell r="A9660">
            <v>36641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NG</v>
          </cell>
          <cell r="H9660">
            <v>38869</v>
          </cell>
          <cell r="I9660">
            <v>103630</v>
          </cell>
          <cell r="J9660">
            <v>103630</v>
          </cell>
        </row>
        <row r="9661">
          <cell r="A9661">
            <v>36641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NG</v>
          </cell>
          <cell r="H9661">
            <v>38899</v>
          </cell>
          <cell r="I9661">
            <v>107303</v>
          </cell>
          <cell r="J9661">
            <v>107303</v>
          </cell>
        </row>
        <row r="9662">
          <cell r="A9662">
            <v>36641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NG</v>
          </cell>
          <cell r="H9662">
            <v>38930</v>
          </cell>
          <cell r="I9662">
            <v>106642</v>
          </cell>
          <cell r="J9662">
            <v>106642</v>
          </cell>
        </row>
        <row r="9663">
          <cell r="A9663">
            <v>36641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NG</v>
          </cell>
          <cell r="H9663">
            <v>38961</v>
          </cell>
          <cell r="I9663">
            <v>101745</v>
          </cell>
          <cell r="J9663">
            <v>101745</v>
          </cell>
        </row>
        <row r="9664">
          <cell r="A9664">
            <v>36641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NG</v>
          </cell>
          <cell r="H9664">
            <v>38991</v>
          </cell>
          <cell r="I9664">
            <v>105350</v>
          </cell>
          <cell r="J9664">
            <v>105350</v>
          </cell>
        </row>
        <row r="9665">
          <cell r="A9665">
            <v>36641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NG</v>
          </cell>
          <cell r="H9665">
            <v>39022</v>
          </cell>
          <cell r="I9665">
            <v>102762</v>
          </cell>
          <cell r="J9665">
            <v>102762</v>
          </cell>
        </row>
        <row r="9666">
          <cell r="A9666">
            <v>36641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NG</v>
          </cell>
          <cell r="H9666">
            <v>39052</v>
          </cell>
          <cell r="I9666">
            <v>105552</v>
          </cell>
          <cell r="J9666">
            <v>105552</v>
          </cell>
        </row>
        <row r="9667">
          <cell r="A9667">
            <v>36641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NG</v>
          </cell>
          <cell r="H9667">
            <v>39083</v>
          </cell>
          <cell r="I9667">
            <v>104899</v>
          </cell>
          <cell r="J9667">
            <v>104899</v>
          </cell>
        </row>
        <row r="9668">
          <cell r="A9668">
            <v>36641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NG</v>
          </cell>
          <cell r="H9668">
            <v>39114</v>
          </cell>
          <cell r="I9668">
            <v>94161</v>
          </cell>
          <cell r="J9668">
            <v>94161</v>
          </cell>
        </row>
        <row r="9669">
          <cell r="A9669">
            <v>36641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NG</v>
          </cell>
          <cell r="H9669">
            <v>39142</v>
          </cell>
          <cell r="I9669">
            <v>103667</v>
          </cell>
          <cell r="J9669">
            <v>103667</v>
          </cell>
        </row>
        <row r="9670">
          <cell r="A9670">
            <v>36641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NG</v>
          </cell>
          <cell r="H9670">
            <v>39173</v>
          </cell>
          <cell r="I9670">
            <v>99701</v>
          </cell>
          <cell r="J9670">
            <v>99701</v>
          </cell>
        </row>
        <row r="9671">
          <cell r="A9671">
            <v>36641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NG</v>
          </cell>
          <cell r="H9671">
            <v>39203</v>
          </cell>
          <cell r="I9671">
            <v>102407</v>
          </cell>
          <cell r="J9671">
            <v>102407</v>
          </cell>
        </row>
        <row r="9672">
          <cell r="A9672">
            <v>36641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NG</v>
          </cell>
          <cell r="H9672">
            <v>39234</v>
          </cell>
          <cell r="I9672">
            <v>98496</v>
          </cell>
          <cell r="J9672">
            <v>98496</v>
          </cell>
        </row>
        <row r="9673">
          <cell r="A9673">
            <v>36641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NG</v>
          </cell>
          <cell r="H9673">
            <v>39264</v>
          </cell>
          <cell r="I9673">
            <v>101175</v>
          </cell>
          <cell r="J9673">
            <v>101175</v>
          </cell>
        </row>
        <row r="9674">
          <cell r="A9674">
            <v>36641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NG</v>
          </cell>
          <cell r="H9674">
            <v>39295</v>
          </cell>
          <cell r="I9674">
            <v>100554</v>
          </cell>
          <cell r="J9674">
            <v>100554</v>
          </cell>
        </row>
        <row r="9675">
          <cell r="A9675">
            <v>36641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NG</v>
          </cell>
          <cell r="H9675">
            <v>39326</v>
          </cell>
          <cell r="I9675">
            <v>96713</v>
          </cell>
          <cell r="J9675">
            <v>96713</v>
          </cell>
        </row>
        <row r="9676">
          <cell r="A9676">
            <v>36641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NG</v>
          </cell>
          <cell r="H9676">
            <v>39356</v>
          </cell>
          <cell r="I9676">
            <v>99343</v>
          </cell>
          <cell r="J9676">
            <v>99343</v>
          </cell>
        </row>
        <row r="9677">
          <cell r="A9677">
            <v>36641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NG</v>
          </cell>
          <cell r="H9677">
            <v>39387</v>
          </cell>
          <cell r="I9677">
            <v>1182</v>
          </cell>
          <cell r="J9677">
            <v>1182</v>
          </cell>
        </row>
        <row r="9678">
          <cell r="A9678">
            <v>36641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NG</v>
          </cell>
          <cell r="H9678">
            <v>39417</v>
          </cell>
          <cell r="I9678">
            <v>1214</v>
          </cell>
          <cell r="J9678">
            <v>1214</v>
          </cell>
        </row>
        <row r="9679">
          <cell r="A9679">
            <v>36641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NG</v>
          </cell>
          <cell r="H9679">
            <v>39448</v>
          </cell>
          <cell r="I9679">
            <v>1206</v>
          </cell>
          <cell r="J9679">
            <v>1206</v>
          </cell>
        </row>
        <row r="9680">
          <cell r="A9680">
            <v>36641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NG</v>
          </cell>
          <cell r="H9680">
            <v>39479</v>
          </cell>
          <cell r="I9680">
            <v>1122</v>
          </cell>
          <cell r="J9680">
            <v>1122</v>
          </cell>
        </row>
        <row r="9681">
          <cell r="A9681">
            <v>36641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NG</v>
          </cell>
          <cell r="H9681">
            <v>39508</v>
          </cell>
          <cell r="I9681">
            <v>1192</v>
          </cell>
          <cell r="J9681">
            <v>1192</v>
          </cell>
        </row>
        <row r="9682">
          <cell r="A9682">
            <v>36641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NG</v>
          </cell>
          <cell r="H9682">
            <v>39539</v>
          </cell>
          <cell r="I9682">
            <v>-2250</v>
          </cell>
          <cell r="J9682">
            <v>-2250</v>
          </cell>
        </row>
        <row r="9683">
          <cell r="A9683">
            <v>36641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NG</v>
          </cell>
          <cell r="H9683">
            <v>39569</v>
          </cell>
          <cell r="I9683">
            <v>-2312</v>
          </cell>
          <cell r="J9683">
            <v>-2312</v>
          </cell>
        </row>
        <row r="9684">
          <cell r="A9684">
            <v>36641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NG</v>
          </cell>
          <cell r="H9684">
            <v>39600</v>
          </cell>
          <cell r="I9684">
            <v>-2223</v>
          </cell>
          <cell r="J9684">
            <v>-2223</v>
          </cell>
        </row>
        <row r="9685">
          <cell r="A9685">
            <v>36641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NG</v>
          </cell>
          <cell r="H9685">
            <v>39630</v>
          </cell>
          <cell r="I9685">
            <v>-2284</v>
          </cell>
          <cell r="J9685">
            <v>-2284</v>
          </cell>
        </row>
        <row r="9686">
          <cell r="A9686">
            <v>36641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NG</v>
          </cell>
          <cell r="H9686">
            <v>39661</v>
          </cell>
          <cell r="I9686">
            <v>-2270</v>
          </cell>
          <cell r="J9686">
            <v>-2270</v>
          </cell>
        </row>
        <row r="9687">
          <cell r="A9687">
            <v>36641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NG</v>
          </cell>
          <cell r="H9687">
            <v>39692</v>
          </cell>
          <cell r="I9687">
            <v>-2183</v>
          </cell>
          <cell r="J9687">
            <v>-2183</v>
          </cell>
        </row>
        <row r="9688">
          <cell r="A9688">
            <v>36641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NG</v>
          </cell>
          <cell r="H9688">
            <v>39722</v>
          </cell>
          <cell r="I9688">
            <v>-2242</v>
          </cell>
          <cell r="J9688">
            <v>-2242</v>
          </cell>
        </row>
        <row r="9689">
          <cell r="A9689">
            <v>36641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NG</v>
          </cell>
          <cell r="H9689">
            <v>39753</v>
          </cell>
          <cell r="I9689">
            <v>-3670</v>
          </cell>
          <cell r="J9689">
            <v>-3670</v>
          </cell>
        </row>
        <row r="9690">
          <cell r="A9690">
            <v>36641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NG</v>
          </cell>
          <cell r="H9690">
            <v>39783</v>
          </cell>
          <cell r="I9690">
            <v>13149</v>
          </cell>
          <cell r="J9690">
            <v>13149</v>
          </cell>
        </row>
        <row r="9691">
          <cell r="A9691">
            <v>36641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NG</v>
          </cell>
          <cell r="H9691">
            <v>39814</v>
          </cell>
          <cell r="I9691">
            <v>8</v>
          </cell>
          <cell r="J9691">
            <v>8</v>
          </cell>
        </row>
        <row r="9692">
          <cell r="A9692">
            <v>36641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NG</v>
          </cell>
          <cell r="H9692">
            <v>39845</v>
          </cell>
          <cell r="I9692">
            <v>7</v>
          </cell>
          <cell r="J9692">
            <v>7</v>
          </cell>
        </row>
        <row r="9693">
          <cell r="A9693">
            <v>36641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NG</v>
          </cell>
          <cell r="H9693">
            <v>39873</v>
          </cell>
          <cell r="I9693">
            <v>8</v>
          </cell>
          <cell r="J9693">
            <v>8</v>
          </cell>
        </row>
        <row r="9694">
          <cell r="A9694">
            <v>36641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NG</v>
          </cell>
          <cell r="H9694">
            <v>39904</v>
          </cell>
          <cell r="I9694">
            <v>8</v>
          </cell>
          <cell r="J9694">
            <v>8</v>
          </cell>
        </row>
        <row r="9695">
          <cell r="A9695">
            <v>36641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NG</v>
          </cell>
          <cell r="H9695">
            <v>39934</v>
          </cell>
          <cell r="I9695">
            <v>8</v>
          </cell>
          <cell r="J9695">
            <v>8</v>
          </cell>
        </row>
        <row r="9696">
          <cell r="A9696">
            <v>36641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NG</v>
          </cell>
          <cell r="H9696">
            <v>39965</v>
          </cell>
          <cell r="I9696">
            <v>8</v>
          </cell>
          <cell r="J9696">
            <v>8</v>
          </cell>
        </row>
        <row r="9697">
          <cell r="A9697">
            <v>36641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NG</v>
          </cell>
          <cell r="H9697">
            <v>39995</v>
          </cell>
          <cell r="I9697">
            <v>8</v>
          </cell>
          <cell r="J9697">
            <v>8</v>
          </cell>
        </row>
        <row r="9698">
          <cell r="A9698">
            <v>36641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NG</v>
          </cell>
          <cell r="H9698">
            <v>40026</v>
          </cell>
          <cell r="I9698">
            <v>8</v>
          </cell>
          <cell r="J9698">
            <v>8</v>
          </cell>
        </row>
        <row r="9699">
          <cell r="A9699">
            <v>36641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NG</v>
          </cell>
          <cell r="H9699">
            <v>40057</v>
          </cell>
          <cell r="I9699">
            <v>8</v>
          </cell>
          <cell r="J9699">
            <v>8</v>
          </cell>
        </row>
        <row r="9700">
          <cell r="A9700">
            <v>36641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NG</v>
          </cell>
          <cell r="H9700">
            <v>40087</v>
          </cell>
          <cell r="I9700">
            <v>8</v>
          </cell>
          <cell r="J9700">
            <v>8</v>
          </cell>
        </row>
        <row r="9701">
          <cell r="A9701">
            <v>36641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NG</v>
          </cell>
          <cell r="H9701">
            <v>40118</v>
          </cell>
          <cell r="I9701">
            <v>8</v>
          </cell>
          <cell r="J9701">
            <v>8</v>
          </cell>
        </row>
        <row r="9702">
          <cell r="A9702">
            <v>36641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NG</v>
          </cell>
          <cell r="H9702">
            <v>40148</v>
          </cell>
          <cell r="I9702">
            <v>8</v>
          </cell>
          <cell r="J9702">
            <v>8</v>
          </cell>
        </row>
        <row r="9703">
          <cell r="A9703">
            <v>36641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NG</v>
          </cell>
          <cell r="H9703">
            <v>40179</v>
          </cell>
          <cell r="I9703">
            <v>8</v>
          </cell>
          <cell r="J9703">
            <v>8</v>
          </cell>
        </row>
        <row r="9704">
          <cell r="A9704">
            <v>36641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NG</v>
          </cell>
          <cell r="H9704">
            <v>40210</v>
          </cell>
          <cell r="I9704">
            <v>7</v>
          </cell>
          <cell r="J9704">
            <v>7</v>
          </cell>
        </row>
        <row r="9705">
          <cell r="A9705">
            <v>36641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NG</v>
          </cell>
          <cell r="H9705">
            <v>40238</v>
          </cell>
          <cell r="I9705">
            <v>8</v>
          </cell>
          <cell r="J9705">
            <v>8</v>
          </cell>
        </row>
        <row r="9706">
          <cell r="A9706">
            <v>36641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NG</v>
          </cell>
          <cell r="H9706">
            <v>40269</v>
          </cell>
          <cell r="I9706">
            <v>7</v>
          </cell>
          <cell r="J9706">
            <v>7</v>
          </cell>
        </row>
        <row r="9707">
          <cell r="A9707">
            <v>36641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NG</v>
          </cell>
          <cell r="H9707">
            <v>40299</v>
          </cell>
          <cell r="I9707">
            <v>8</v>
          </cell>
          <cell r="J9707">
            <v>8</v>
          </cell>
        </row>
        <row r="9708">
          <cell r="A9708">
            <v>36641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NG</v>
          </cell>
          <cell r="H9708">
            <v>40330</v>
          </cell>
          <cell r="I9708">
            <v>7</v>
          </cell>
          <cell r="J9708">
            <v>7</v>
          </cell>
        </row>
        <row r="9709">
          <cell r="A9709">
            <v>36641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NG</v>
          </cell>
          <cell r="H9709">
            <v>40360</v>
          </cell>
          <cell r="I9709">
            <v>7</v>
          </cell>
          <cell r="J9709">
            <v>7</v>
          </cell>
        </row>
        <row r="9710">
          <cell r="A9710">
            <v>36641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NG</v>
          </cell>
          <cell r="H9710">
            <v>40391</v>
          </cell>
          <cell r="I9710">
            <v>7</v>
          </cell>
          <cell r="J9710">
            <v>7</v>
          </cell>
        </row>
        <row r="9711">
          <cell r="A9711">
            <v>36641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NG</v>
          </cell>
          <cell r="H9711">
            <v>40422</v>
          </cell>
          <cell r="I9711">
            <v>7</v>
          </cell>
          <cell r="J9711">
            <v>7</v>
          </cell>
        </row>
        <row r="9712">
          <cell r="A9712">
            <v>36641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NG</v>
          </cell>
          <cell r="H9712">
            <v>40452</v>
          </cell>
          <cell r="I9712">
            <v>7</v>
          </cell>
          <cell r="J9712">
            <v>7</v>
          </cell>
        </row>
        <row r="9713">
          <cell r="A9713">
            <v>36641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NG</v>
          </cell>
          <cell r="H9713">
            <v>40483</v>
          </cell>
          <cell r="I9713">
            <v>7</v>
          </cell>
          <cell r="J9713">
            <v>7</v>
          </cell>
        </row>
        <row r="9714">
          <cell r="A9714">
            <v>36641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NG</v>
          </cell>
          <cell r="H9714">
            <v>40513</v>
          </cell>
          <cell r="I9714">
            <v>7</v>
          </cell>
          <cell r="J9714">
            <v>7</v>
          </cell>
        </row>
        <row r="9715">
          <cell r="A9715">
            <v>36641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NG</v>
          </cell>
          <cell r="H9715">
            <v>40544</v>
          </cell>
          <cell r="I9715">
            <v>7</v>
          </cell>
          <cell r="J9715">
            <v>7</v>
          </cell>
        </row>
        <row r="9716">
          <cell r="A9716">
            <v>36641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NG</v>
          </cell>
          <cell r="H9716">
            <v>40575</v>
          </cell>
          <cell r="I9716">
            <v>6</v>
          </cell>
          <cell r="J9716">
            <v>6</v>
          </cell>
        </row>
        <row r="9717">
          <cell r="A9717">
            <v>36641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NG</v>
          </cell>
          <cell r="H9717">
            <v>40603</v>
          </cell>
          <cell r="I9717">
            <v>7</v>
          </cell>
          <cell r="J9717">
            <v>7</v>
          </cell>
        </row>
        <row r="9718">
          <cell r="A9718">
            <v>36641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NG</v>
          </cell>
          <cell r="H9718">
            <v>40634</v>
          </cell>
          <cell r="I9718">
            <v>7</v>
          </cell>
          <cell r="J9718">
            <v>7</v>
          </cell>
        </row>
        <row r="9719">
          <cell r="A9719">
            <v>36641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NG</v>
          </cell>
          <cell r="H9719">
            <v>40664</v>
          </cell>
          <cell r="I9719">
            <v>7</v>
          </cell>
          <cell r="J9719">
            <v>7</v>
          </cell>
        </row>
        <row r="9720">
          <cell r="A9720">
            <v>36641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NG</v>
          </cell>
          <cell r="H9720">
            <v>40695</v>
          </cell>
          <cell r="I9720">
            <v>7</v>
          </cell>
          <cell r="J9720">
            <v>7</v>
          </cell>
        </row>
        <row r="9721">
          <cell r="A9721">
            <v>36641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NG</v>
          </cell>
          <cell r="H9721">
            <v>40725</v>
          </cell>
          <cell r="I9721">
            <v>7</v>
          </cell>
          <cell r="J9721">
            <v>7</v>
          </cell>
        </row>
        <row r="9722">
          <cell r="A9722">
            <v>36641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NG</v>
          </cell>
          <cell r="H9722">
            <v>40756</v>
          </cell>
          <cell r="I9722">
            <v>7</v>
          </cell>
          <cell r="J9722">
            <v>7</v>
          </cell>
        </row>
        <row r="9723">
          <cell r="A9723">
            <v>36641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NG</v>
          </cell>
          <cell r="H9723">
            <v>40787</v>
          </cell>
          <cell r="I9723">
            <v>7</v>
          </cell>
          <cell r="J9723">
            <v>7</v>
          </cell>
        </row>
        <row r="9724">
          <cell r="A9724">
            <v>36641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NG</v>
          </cell>
          <cell r="H9724">
            <v>40817</v>
          </cell>
          <cell r="I9724">
            <v>7</v>
          </cell>
          <cell r="J9724">
            <v>7</v>
          </cell>
        </row>
        <row r="9725">
          <cell r="A9725">
            <v>36641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NG</v>
          </cell>
          <cell r="H9725">
            <v>40848</v>
          </cell>
          <cell r="I9725">
            <v>7</v>
          </cell>
          <cell r="J9725">
            <v>7</v>
          </cell>
        </row>
        <row r="9726">
          <cell r="A9726">
            <v>36641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NG</v>
          </cell>
          <cell r="H9726">
            <v>40878</v>
          </cell>
          <cell r="I9726">
            <v>7</v>
          </cell>
          <cell r="J9726">
            <v>7</v>
          </cell>
        </row>
        <row r="9727">
          <cell r="A9727">
            <v>36641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NG</v>
          </cell>
          <cell r="H9727">
            <v>40909</v>
          </cell>
          <cell r="I9727">
            <v>7</v>
          </cell>
          <cell r="J9727">
            <v>7</v>
          </cell>
        </row>
        <row r="9728">
          <cell r="A9728">
            <v>36641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NG</v>
          </cell>
          <cell r="H9728">
            <v>40940</v>
          </cell>
          <cell r="I9728">
            <v>6</v>
          </cell>
          <cell r="J9728">
            <v>6</v>
          </cell>
        </row>
        <row r="9729">
          <cell r="A9729">
            <v>36641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NG</v>
          </cell>
          <cell r="H9729">
            <v>40969</v>
          </cell>
          <cell r="I9729">
            <v>7</v>
          </cell>
          <cell r="J9729">
            <v>7</v>
          </cell>
        </row>
        <row r="9730">
          <cell r="A9730">
            <v>36641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NG</v>
          </cell>
          <cell r="H9730">
            <v>41000</v>
          </cell>
          <cell r="I9730">
            <v>6</v>
          </cell>
          <cell r="J9730">
            <v>6</v>
          </cell>
        </row>
        <row r="9731">
          <cell r="A9731">
            <v>36641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NG</v>
          </cell>
          <cell r="H9731">
            <v>41030</v>
          </cell>
          <cell r="I9731">
            <v>7</v>
          </cell>
          <cell r="J9731">
            <v>7</v>
          </cell>
        </row>
        <row r="9732">
          <cell r="A9732">
            <v>36641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NG</v>
          </cell>
          <cell r="H9732">
            <v>41061</v>
          </cell>
          <cell r="I9732">
            <v>6</v>
          </cell>
          <cell r="J9732">
            <v>6</v>
          </cell>
        </row>
        <row r="9733">
          <cell r="A9733">
            <v>36641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NG</v>
          </cell>
          <cell r="H9733">
            <v>41091</v>
          </cell>
          <cell r="I9733">
            <v>6</v>
          </cell>
          <cell r="J9733">
            <v>6</v>
          </cell>
        </row>
        <row r="9734">
          <cell r="A9734">
            <v>36641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NG</v>
          </cell>
          <cell r="H9734">
            <v>41122</v>
          </cell>
          <cell r="I9734">
            <v>6</v>
          </cell>
          <cell r="J9734">
            <v>6</v>
          </cell>
        </row>
        <row r="9735">
          <cell r="A9735">
            <v>36641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NG</v>
          </cell>
          <cell r="H9735">
            <v>41153</v>
          </cell>
          <cell r="I9735">
            <v>6</v>
          </cell>
          <cell r="J9735">
            <v>6</v>
          </cell>
        </row>
        <row r="9736">
          <cell r="A9736">
            <v>36641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NG</v>
          </cell>
          <cell r="H9736">
            <v>41183</v>
          </cell>
          <cell r="I9736">
            <v>6</v>
          </cell>
          <cell r="J9736">
            <v>6</v>
          </cell>
        </row>
        <row r="9737">
          <cell r="A9737">
            <v>36641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NG</v>
          </cell>
          <cell r="H9737">
            <v>41214</v>
          </cell>
          <cell r="I9737">
            <v>6</v>
          </cell>
          <cell r="J9737">
            <v>6</v>
          </cell>
        </row>
        <row r="9738">
          <cell r="A9738">
            <v>36641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NG</v>
          </cell>
          <cell r="H9738">
            <v>41244</v>
          </cell>
          <cell r="I9738">
            <v>6</v>
          </cell>
          <cell r="J9738">
            <v>6</v>
          </cell>
        </row>
        <row r="9739">
          <cell r="A9739">
            <v>36641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NG</v>
          </cell>
          <cell r="H9739">
            <v>41275</v>
          </cell>
          <cell r="I9739">
            <v>6</v>
          </cell>
          <cell r="J9739">
            <v>6</v>
          </cell>
        </row>
        <row r="9740">
          <cell r="A9740">
            <v>36641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NG</v>
          </cell>
          <cell r="H9740">
            <v>41306</v>
          </cell>
          <cell r="I9740">
            <v>6</v>
          </cell>
          <cell r="J9740">
            <v>6</v>
          </cell>
        </row>
        <row r="9741">
          <cell r="A9741">
            <v>36641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NG</v>
          </cell>
          <cell r="H9741">
            <v>41334</v>
          </cell>
          <cell r="I9741">
            <v>6</v>
          </cell>
          <cell r="J9741">
            <v>6</v>
          </cell>
        </row>
        <row r="9742">
          <cell r="A9742">
            <v>36641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NG</v>
          </cell>
          <cell r="H9742">
            <v>41365</v>
          </cell>
          <cell r="I9742">
            <v>6</v>
          </cell>
          <cell r="J9742">
            <v>6</v>
          </cell>
        </row>
        <row r="9743">
          <cell r="A9743">
            <v>36641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NG</v>
          </cell>
          <cell r="H9743">
            <v>41395</v>
          </cell>
          <cell r="I9743">
            <v>6</v>
          </cell>
          <cell r="J9743">
            <v>6</v>
          </cell>
        </row>
        <row r="9744">
          <cell r="A9744">
            <v>36641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NG</v>
          </cell>
          <cell r="H9744">
            <v>41426</v>
          </cell>
          <cell r="I9744">
            <v>6</v>
          </cell>
          <cell r="J9744">
            <v>6</v>
          </cell>
        </row>
        <row r="9745">
          <cell r="A9745">
            <v>36641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NG</v>
          </cell>
          <cell r="H9745">
            <v>41456</v>
          </cell>
          <cell r="I9745">
            <v>6</v>
          </cell>
          <cell r="J9745">
            <v>6</v>
          </cell>
        </row>
        <row r="9746">
          <cell r="A9746">
            <v>36641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NG</v>
          </cell>
          <cell r="H9746">
            <v>41487</v>
          </cell>
          <cell r="I9746">
            <v>6</v>
          </cell>
          <cell r="J9746">
            <v>6</v>
          </cell>
        </row>
        <row r="9747">
          <cell r="A9747">
            <v>36641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NG</v>
          </cell>
          <cell r="H9747">
            <v>41518</v>
          </cell>
          <cell r="I9747">
            <v>6</v>
          </cell>
          <cell r="J9747">
            <v>6</v>
          </cell>
        </row>
        <row r="9748">
          <cell r="A9748">
            <v>36641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NG</v>
          </cell>
          <cell r="H9748">
            <v>41548</v>
          </cell>
          <cell r="I9748">
            <v>6</v>
          </cell>
          <cell r="J9748">
            <v>6</v>
          </cell>
        </row>
        <row r="9749">
          <cell r="A9749">
            <v>36641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NG</v>
          </cell>
          <cell r="H9749">
            <v>41579</v>
          </cell>
          <cell r="I9749">
            <v>6</v>
          </cell>
          <cell r="J9749">
            <v>6</v>
          </cell>
        </row>
        <row r="9750">
          <cell r="A9750">
            <v>36641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NG</v>
          </cell>
          <cell r="H9750">
            <v>41609</v>
          </cell>
          <cell r="I9750">
            <v>6</v>
          </cell>
          <cell r="J9750">
            <v>6</v>
          </cell>
        </row>
        <row r="9751">
          <cell r="A9751">
            <v>36641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NG</v>
          </cell>
          <cell r="H9751">
            <v>41640</v>
          </cell>
          <cell r="I9751">
            <v>6</v>
          </cell>
          <cell r="J9751">
            <v>6</v>
          </cell>
        </row>
        <row r="9752">
          <cell r="A9752">
            <v>36641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NG</v>
          </cell>
          <cell r="H9752">
            <v>41671</v>
          </cell>
          <cell r="I9752">
            <v>5</v>
          </cell>
          <cell r="J9752">
            <v>5</v>
          </cell>
        </row>
        <row r="9753">
          <cell r="A9753">
            <v>36641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NG</v>
          </cell>
          <cell r="H9753">
            <v>41699</v>
          </cell>
          <cell r="I9753">
            <v>6</v>
          </cell>
          <cell r="J9753">
            <v>6</v>
          </cell>
        </row>
        <row r="9754">
          <cell r="A9754">
            <v>36641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NG</v>
          </cell>
          <cell r="H9754">
            <v>41730</v>
          </cell>
          <cell r="I9754">
            <v>6</v>
          </cell>
          <cell r="J9754">
            <v>6</v>
          </cell>
        </row>
        <row r="9755">
          <cell r="A9755">
            <v>36641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NG</v>
          </cell>
          <cell r="H9755">
            <v>41760</v>
          </cell>
          <cell r="I9755">
            <v>6</v>
          </cell>
          <cell r="J9755">
            <v>6</v>
          </cell>
        </row>
        <row r="9756">
          <cell r="A9756">
            <v>36641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NG</v>
          </cell>
          <cell r="H9756">
            <v>41791</v>
          </cell>
          <cell r="I9756">
            <v>5</v>
          </cell>
          <cell r="J9756">
            <v>5</v>
          </cell>
        </row>
        <row r="9757">
          <cell r="A9757">
            <v>36641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NG</v>
          </cell>
          <cell r="H9757">
            <v>41821</v>
          </cell>
          <cell r="I9757">
            <v>6</v>
          </cell>
          <cell r="J9757">
            <v>6</v>
          </cell>
        </row>
        <row r="9758">
          <cell r="A9758">
            <v>36641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NG</v>
          </cell>
          <cell r="H9758">
            <v>41852</v>
          </cell>
          <cell r="I9758">
            <v>6</v>
          </cell>
          <cell r="J9758">
            <v>6</v>
          </cell>
        </row>
        <row r="9759">
          <cell r="A9759">
            <v>36641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NG</v>
          </cell>
          <cell r="H9759">
            <v>41883</v>
          </cell>
          <cell r="I9759">
            <v>5</v>
          </cell>
          <cell r="J9759">
            <v>5</v>
          </cell>
        </row>
        <row r="9760">
          <cell r="A9760">
            <v>36641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NG</v>
          </cell>
          <cell r="H9760">
            <v>41913</v>
          </cell>
          <cell r="I9760">
            <v>5</v>
          </cell>
          <cell r="J9760">
            <v>5</v>
          </cell>
        </row>
        <row r="9761">
          <cell r="A9761">
            <v>36641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NGMR-AECO/C</v>
          </cell>
          <cell r="H9761">
            <v>36617</v>
          </cell>
          <cell r="I9761">
            <v>0</v>
          </cell>
          <cell r="J9761">
            <v>0</v>
          </cell>
        </row>
        <row r="9762">
          <cell r="A9762">
            <v>36641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NGMR-AECO/C</v>
          </cell>
          <cell r="H9762">
            <v>36647</v>
          </cell>
          <cell r="I9762">
            <v>0</v>
          </cell>
          <cell r="J9762">
            <v>0</v>
          </cell>
        </row>
        <row r="9763">
          <cell r="A9763">
            <v>36641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NGMR-AECO/C</v>
          </cell>
          <cell r="H9763">
            <v>36678</v>
          </cell>
          <cell r="I9763">
            <v>0</v>
          </cell>
          <cell r="J9763">
            <v>0</v>
          </cell>
        </row>
        <row r="9764">
          <cell r="A9764">
            <v>36641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NGMR-AECO/C</v>
          </cell>
          <cell r="H9764">
            <v>36708</v>
          </cell>
          <cell r="I9764">
            <v>0</v>
          </cell>
          <cell r="J9764">
            <v>0</v>
          </cell>
        </row>
        <row r="9765">
          <cell r="A9765">
            <v>36641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NGMR-AECO/C</v>
          </cell>
          <cell r="H9765">
            <v>36739</v>
          </cell>
          <cell r="I9765">
            <v>0</v>
          </cell>
          <cell r="J9765">
            <v>0</v>
          </cell>
        </row>
        <row r="9766">
          <cell r="A9766">
            <v>36641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NGMR-AECO/C</v>
          </cell>
          <cell r="H9766">
            <v>36770</v>
          </cell>
          <cell r="I9766">
            <v>0</v>
          </cell>
          <cell r="J9766">
            <v>0</v>
          </cell>
        </row>
        <row r="9767">
          <cell r="A9767">
            <v>36641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NGMR-AECO/C</v>
          </cell>
          <cell r="H9767">
            <v>36800</v>
          </cell>
          <cell r="I9767">
            <v>0</v>
          </cell>
          <cell r="J9767">
            <v>0</v>
          </cell>
        </row>
        <row r="9768">
          <cell r="A9768">
            <v>36641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NGMR-AECO/C</v>
          </cell>
          <cell r="H9768">
            <v>36831</v>
          </cell>
          <cell r="I9768">
            <v>0</v>
          </cell>
          <cell r="J9768">
            <v>0</v>
          </cell>
        </row>
        <row r="9769">
          <cell r="A9769">
            <v>36641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NGMR-AECO/C</v>
          </cell>
          <cell r="H9769">
            <v>36861</v>
          </cell>
          <cell r="I9769">
            <v>0</v>
          </cell>
          <cell r="J9769">
            <v>0</v>
          </cell>
        </row>
        <row r="9770">
          <cell r="A9770">
            <v>36641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STN2-AECO</v>
          </cell>
          <cell r="H9770">
            <v>36647</v>
          </cell>
          <cell r="I9770">
            <v>-6999</v>
          </cell>
          <cell r="J9770">
            <v>0</v>
          </cell>
        </row>
        <row r="9771">
          <cell r="A9771">
            <v>36641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STN2-AECO</v>
          </cell>
          <cell r="H9771">
            <v>36678</v>
          </cell>
          <cell r="I9771">
            <v>-1208806</v>
          </cell>
          <cell r="J9771">
            <v>0</v>
          </cell>
        </row>
        <row r="9772">
          <cell r="A9772">
            <v>36641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STN2-AECO</v>
          </cell>
          <cell r="H9772">
            <v>36708</v>
          </cell>
          <cell r="I9772">
            <v>-1242605</v>
          </cell>
          <cell r="J9772">
            <v>0</v>
          </cell>
        </row>
        <row r="9773">
          <cell r="A9773">
            <v>36641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STN2-AECO</v>
          </cell>
          <cell r="H9773">
            <v>36739</v>
          </cell>
          <cell r="I9773">
            <v>-1235733</v>
          </cell>
          <cell r="J9773">
            <v>0</v>
          </cell>
        </row>
        <row r="9774">
          <cell r="A9774">
            <v>36641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STN2-AECO</v>
          </cell>
          <cell r="H9774">
            <v>36770</v>
          </cell>
          <cell r="I9774">
            <v>-1189019</v>
          </cell>
          <cell r="J9774">
            <v>0</v>
          </cell>
        </row>
        <row r="9775">
          <cell r="A9775">
            <v>36641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STN2-AECO</v>
          </cell>
          <cell r="H9775">
            <v>36800</v>
          </cell>
          <cell r="I9775">
            <v>-1221731</v>
          </cell>
          <cell r="J9775">
            <v>0</v>
          </cell>
        </row>
        <row r="9776">
          <cell r="A9776">
            <v>36641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STN2-AECO</v>
          </cell>
          <cell r="H9776">
            <v>36831</v>
          </cell>
          <cell r="I9776">
            <v>137438</v>
          </cell>
          <cell r="J9776">
            <v>0</v>
          </cell>
        </row>
        <row r="9777">
          <cell r="A9777">
            <v>36641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STN2-AECO</v>
          </cell>
          <cell r="H9777">
            <v>36861</v>
          </cell>
          <cell r="I9777">
            <v>141210</v>
          </cell>
          <cell r="J9777">
            <v>0</v>
          </cell>
        </row>
        <row r="9778">
          <cell r="A9778">
            <v>36641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STN2-AECO</v>
          </cell>
          <cell r="H9778">
            <v>36892</v>
          </cell>
          <cell r="I9778">
            <v>140371</v>
          </cell>
          <cell r="J9778">
            <v>0</v>
          </cell>
        </row>
        <row r="9779">
          <cell r="A9779">
            <v>36641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STN2-AECO</v>
          </cell>
          <cell r="H9779">
            <v>36923</v>
          </cell>
          <cell r="I9779">
            <v>126029</v>
          </cell>
          <cell r="J9779">
            <v>0</v>
          </cell>
        </row>
        <row r="9780">
          <cell r="A9780">
            <v>36641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STN2-AECO</v>
          </cell>
          <cell r="H9780">
            <v>36951</v>
          </cell>
          <cell r="I9780">
            <v>138771</v>
          </cell>
          <cell r="J9780">
            <v>0</v>
          </cell>
        </row>
        <row r="9781">
          <cell r="A9781">
            <v>36641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STN2-AECO</v>
          </cell>
          <cell r="H9781">
            <v>36982</v>
          </cell>
          <cell r="I9781">
            <v>-1067852</v>
          </cell>
          <cell r="J9781">
            <v>0</v>
          </cell>
        </row>
        <row r="9782">
          <cell r="A9782">
            <v>36641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STN2-AECO</v>
          </cell>
          <cell r="H9782">
            <v>37012</v>
          </cell>
          <cell r="I9782">
            <v>-1097028</v>
          </cell>
          <cell r="J9782">
            <v>0</v>
          </cell>
        </row>
        <row r="9783">
          <cell r="A9783">
            <v>36641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STN2-AECO</v>
          </cell>
          <cell r="H9783">
            <v>37043</v>
          </cell>
          <cell r="I9783">
            <v>-1055215</v>
          </cell>
          <cell r="J9783">
            <v>0</v>
          </cell>
        </row>
        <row r="9784">
          <cell r="A9784">
            <v>36641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STN2-AECO</v>
          </cell>
          <cell r="H9784">
            <v>37073</v>
          </cell>
          <cell r="I9784">
            <v>-1083981</v>
          </cell>
          <cell r="J9784">
            <v>0</v>
          </cell>
        </row>
        <row r="9785">
          <cell r="A9785">
            <v>36641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STN2-AECO</v>
          </cell>
          <cell r="H9785">
            <v>37104</v>
          </cell>
          <cell r="I9785">
            <v>-1077406</v>
          </cell>
          <cell r="J9785">
            <v>0</v>
          </cell>
        </row>
        <row r="9786">
          <cell r="A9786">
            <v>36641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STN2-AECO</v>
          </cell>
          <cell r="H9786">
            <v>37135</v>
          </cell>
          <cell r="I9786">
            <v>-1036291</v>
          </cell>
          <cell r="J9786">
            <v>0</v>
          </cell>
        </row>
        <row r="9787">
          <cell r="A9787">
            <v>36641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STN2-AECO</v>
          </cell>
          <cell r="H9787">
            <v>37165</v>
          </cell>
          <cell r="I9787">
            <v>-1064507</v>
          </cell>
          <cell r="J9787">
            <v>0</v>
          </cell>
        </row>
        <row r="9788">
          <cell r="A9788">
            <v>36641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TOLL:ABC/KING</v>
          </cell>
          <cell r="H9788">
            <v>36647</v>
          </cell>
          <cell r="I9788">
            <v>-207181</v>
          </cell>
          <cell r="J9788">
            <v>0</v>
          </cell>
        </row>
        <row r="9789">
          <cell r="A9789">
            <v>36641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TOLL:ABC/KING</v>
          </cell>
          <cell r="H9789">
            <v>36678</v>
          </cell>
          <cell r="I9789">
            <v>-199438</v>
          </cell>
          <cell r="J9789">
            <v>0</v>
          </cell>
        </row>
        <row r="9790">
          <cell r="A9790">
            <v>36641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TOLL:ABC/KING</v>
          </cell>
          <cell r="H9790">
            <v>36708</v>
          </cell>
          <cell r="I9790">
            <v>-205014</v>
          </cell>
          <cell r="J9790">
            <v>0</v>
          </cell>
        </row>
        <row r="9791">
          <cell r="A9791">
            <v>36641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TOLL:ABC/KING</v>
          </cell>
          <cell r="H9791">
            <v>36739</v>
          </cell>
          <cell r="I9791">
            <v>-203880</v>
          </cell>
          <cell r="J9791">
            <v>0</v>
          </cell>
        </row>
        <row r="9792">
          <cell r="A9792">
            <v>36641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TOLL:ABC/KING</v>
          </cell>
          <cell r="H9792">
            <v>36770</v>
          </cell>
          <cell r="I9792">
            <v>-196173</v>
          </cell>
          <cell r="J9792">
            <v>0</v>
          </cell>
        </row>
        <row r="9793">
          <cell r="A9793">
            <v>36641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TOLL:ABC/KING</v>
          </cell>
          <cell r="H9793">
            <v>36800</v>
          </cell>
          <cell r="I9793">
            <v>-201570</v>
          </cell>
          <cell r="J9793">
            <v>0</v>
          </cell>
        </row>
        <row r="9794">
          <cell r="A9794">
            <v>36641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TOLL:ABC/KING</v>
          </cell>
          <cell r="H9794">
            <v>36831</v>
          </cell>
          <cell r="I9794">
            <v>-193936</v>
          </cell>
          <cell r="J9794">
            <v>0</v>
          </cell>
        </row>
        <row r="9795">
          <cell r="A9795">
            <v>36641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TOLL:ABC/KING</v>
          </cell>
          <cell r="H9795">
            <v>36861</v>
          </cell>
          <cell r="I9795">
            <v>-199259</v>
          </cell>
          <cell r="J9795">
            <v>0</v>
          </cell>
        </row>
        <row r="9796">
          <cell r="A9796">
            <v>36641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TOLL:ABC/KING</v>
          </cell>
          <cell r="H9796">
            <v>36892</v>
          </cell>
          <cell r="I9796">
            <v>-198074</v>
          </cell>
          <cell r="J9796">
            <v>0</v>
          </cell>
        </row>
        <row r="9797">
          <cell r="A9797">
            <v>36641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TOLL:ABC/KING</v>
          </cell>
          <cell r="H9797">
            <v>36923</v>
          </cell>
          <cell r="I9797">
            <v>-177837</v>
          </cell>
          <cell r="J9797">
            <v>0</v>
          </cell>
        </row>
        <row r="9798">
          <cell r="A9798">
            <v>36641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TOLL:ABC/KING</v>
          </cell>
          <cell r="H9798">
            <v>36951</v>
          </cell>
          <cell r="I9798">
            <v>-195816</v>
          </cell>
          <cell r="J9798">
            <v>0</v>
          </cell>
        </row>
        <row r="9799">
          <cell r="A9799">
            <v>36641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TOLL:ABC/KING</v>
          </cell>
          <cell r="H9799">
            <v>36982</v>
          </cell>
          <cell r="I9799">
            <v>-188352</v>
          </cell>
          <cell r="J9799">
            <v>0</v>
          </cell>
        </row>
        <row r="9800">
          <cell r="A9800">
            <v>36641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TOLL:ABC/KING</v>
          </cell>
          <cell r="H9800">
            <v>37012</v>
          </cell>
          <cell r="I9800">
            <v>-193499</v>
          </cell>
          <cell r="J9800">
            <v>0</v>
          </cell>
        </row>
        <row r="9801">
          <cell r="A9801">
            <v>36641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TOLL:ABC/KING</v>
          </cell>
          <cell r="H9801">
            <v>37043</v>
          </cell>
          <cell r="I9801">
            <v>-186123</v>
          </cell>
          <cell r="J9801">
            <v>0</v>
          </cell>
        </row>
        <row r="9802">
          <cell r="A9802">
            <v>36641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TOLL:ABC/KING</v>
          </cell>
          <cell r="H9802">
            <v>37073</v>
          </cell>
          <cell r="I9802">
            <v>-191197</v>
          </cell>
          <cell r="J9802">
            <v>0</v>
          </cell>
        </row>
        <row r="9803">
          <cell r="A9803">
            <v>36641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TOLL:ABC/KING</v>
          </cell>
          <cell r="H9803">
            <v>37104</v>
          </cell>
          <cell r="I9803">
            <v>-190037</v>
          </cell>
          <cell r="J9803">
            <v>0</v>
          </cell>
        </row>
        <row r="9804">
          <cell r="A9804">
            <v>36641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TOLL:ABC/KING</v>
          </cell>
          <cell r="H9804">
            <v>37135</v>
          </cell>
          <cell r="I9804">
            <v>-182785</v>
          </cell>
          <cell r="J9804">
            <v>0</v>
          </cell>
        </row>
        <row r="9805">
          <cell r="A9805">
            <v>36641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TOLL:ABC/KING</v>
          </cell>
          <cell r="H9805">
            <v>37165</v>
          </cell>
          <cell r="I9805">
            <v>-187762</v>
          </cell>
          <cell r="J9805">
            <v>0</v>
          </cell>
        </row>
        <row r="9806">
          <cell r="A9806">
            <v>36641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TOLL:ABC/KING</v>
          </cell>
          <cell r="H9806">
            <v>37196</v>
          </cell>
          <cell r="I9806">
            <v>-222280</v>
          </cell>
          <cell r="J9806">
            <v>0</v>
          </cell>
        </row>
        <row r="9807">
          <cell r="A9807">
            <v>36641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TOLL:ABC/KING</v>
          </cell>
          <cell r="H9807">
            <v>37226</v>
          </cell>
          <cell r="I9807">
            <v>-228331</v>
          </cell>
          <cell r="J9807">
            <v>0</v>
          </cell>
        </row>
        <row r="9808">
          <cell r="A9808">
            <v>36641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TOLL:ABC/KING</v>
          </cell>
          <cell r="H9808">
            <v>37257</v>
          </cell>
          <cell r="I9808">
            <v>-226932</v>
          </cell>
          <cell r="J9808">
            <v>0</v>
          </cell>
        </row>
        <row r="9809">
          <cell r="A9809">
            <v>36641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TOLL:ABC/KING</v>
          </cell>
          <cell r="H9809">
            <v>37288</v>
          </cell>
          <cell r="I9809">
            <v>-203713</v>
          </cell>
          <cell r="J9809">
            <v>0</v>
          </cell>
        </row>
        <row r="9810">
          <cell r="A9810">
            <v>36641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TOLL:ABC/KING</v>
          </cell>
          <cell r="H9810">
            <v>37316</v>
          </cell>
          <cell r="I9810">
            <v>-224285</v>
          </cell>
          <cell r="J9810">
            <v>0</v>
          </cell>
        </row>
        <row r="9811">
          <cell r="A9811">
            <v>36641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TOLL:ABC/KING</v>
          </cell>
          <cell r="H9811">
            <v>37347</v>
          </cell>
          <cell r="I9811">
            <v>-215720</v>
          </cell>
          <cell r="J9811">
            <v>0</v>
          </cell>
        </row>
        <row r="9812">
          <cell r="A9812">
            <v>36641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TOLL:ABC/KING</v>
          </cell>
          <cell r="H9812">
            <v>37377</v>
          </cell>
          <cell r="I9812">
            <v>-221601</v>
          </cell>
          <cell r="J9812">
            <v>0</v>
          </cell>
        </row>
        <row r="9813">
          <cell r="A9813">
            <v>36641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TOLL:ABC/KING</v>
          </cell>
          <cell r="H9813">
            <v>37408</v>
          </cell>
          <cell r="I9813">
            <v>-213149</v>
          </cell>
          <cell r="J9813">
            <v>0</v>
          </cell>
        </row>
        <row r="9814">
          <cell r="A9814">
            <v>36641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TOLL:ABC/KING</v>
          </cell>
          <cell r="H9814">
            <v>37438</v>
          </cell>
          <cell r="I9814">
            <v>-218959</v>
          </cell>
          <cell r="J9814">
            <v>0</v>
          </cell>
        </row>
        <row r="9815">
          <cell r="A9815">
            <v>36641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TOLL:ABC/KING</v>
          </cell>
          <cell r="H9815">
            <v>37469</v>
          </cell>
          <cell r="I9815">
            <v>-217634</v>
          </cell>
          <cell r="J9815">
            <v>0</v>
          </cell>
        </row>
        <row r="9816">
          <cell r="A9816">
            <v>36641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TOLL:ABC/KING</v>
          </cell>
          <cell r="H9816">
            <v>37500</v>
          </cell>
          <cell r="I9816">
            <v>-209337</v>
          </cell>
          <cell r="J9816">
            <v>0</v>
          </cell>
        </row>
        <row r="9817">
          <cell r="A9817">
            <v>36641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TOLL:ABC/KING</v>
          </cell>
          <cell r="H9817">
            <v>37530</v>
          </cell>
          <cell r="I9817">
            <v>-215046</v>
          </cell>
          <cell r="J9817">
            <v>0</v>
          </cell>
        </row>
        <row r="9818">
          <cell r="A9818">
            <v>36641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TOLL:ABC/KING</v>
          </cell>
          <cell r="H9818">
            <v>37561</v>
          </cell>
          <cell r="I9818">
            <v>-206852</v>
          </cell>
          <cell r="J9818">
            <v>0</v>
          </cell>
        </row>
        <row r="9819">
          <cell r="A9819">
            <v>36641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TOLL:ABC/KING</v>
          </cell>
          <cell r="H9819">
            <v>37591</v>
          </cell>
          <cell r="I9819">
            <v>-212495</v>
          </cell>
          <cell r="J9819">
            <v>0</v>
          </cell>
        </row>
        <row r="9820">
          <cell r="A9820">
            <v>36641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TOLL:ABC/KING</v>
          </cell>
          <cell r="H9820">
            <v>37622</v>
          </cell>
          <cell r="I9820">
            <v>-211207</v>
          </cell>
          <cell r="J9820">
            <v>0</v>
          </cell>
        </row>
        <row r="9821">
          <cell r="A9821">
            <v>36641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TOLL:ABC/KING</v>
          </cell>
          <cell r="H9821">
            <v>37653</v>
          </cell>
          <cell r="I9821">
            <v>-189609</v>
          </cell>
          <cell r="J9821">
            <v>0</v>
          </cell>
        </row>
        <row r="9822">
          <cell r="A9822">
            <v>36641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TOLL:ABC/KING</v>
          </cell>
          <cell r="H9822">
            <v>37681</v>
          </cell>
          <cell r="I9822">
            <v>-208772</v>
          </cell>
          <cell r="J9822">
            <v>0</v>
          </cell>
        </row>
        <row r="9823">
          <cell r="A9823">
            <v>36641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TOLL:ABC/KING</v>
          </cell>
          <cell r="H9823">
            <v>37712</v>
          </cell>
          <cell r="I9823">
            <v>-200813</v>
          </cell>
          <cell r="J9823">
            <v>0</v>
          </cell>
        </row>
        <row r="9824">
          <cell r="A9824">
            <v>36641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TOLL:ABC/KING</v>
          </cell>
          <cell r="H9824">
            <v>37742</v>
          </cell>
          <cell r="I9824">
            <v>-206297</v>
          </cell>
          <cell r="J9824">
            <v>0</v>
          </cell>
        </row>
        <row r="9825">
          <cell r="A9825">
            <v>36641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TOLL:ABC/KING</v>
          </cell>
          <cell r="H9825">
            <v>37773</v>
          </cell>
          <cell r="I9825">
            <v>-198440</v>
          </cell>
          <cell r="J9825">
            <v>0</v>
          </cell>
        </row>
        <row r="9826">
          <cell r="A9826">
            <v>36641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TOLL:ABC/KING</v>
          </cell>
          <cell r="H9826">
            <v>37803</v>
          </cell>
          <cell r="I9826">
            <v>-203858</v>
          </cell>
          <cell r="J9826">
            <v>0</v>
          </cell>
        </row>
        <row r="9827">
          <cell r="A9827">
            <v>36641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TOLL:ABC/KING</v>
          </cell>
          <cell r="H9827">
            <v>37834</v>
          </cell>
          <cell r="I9827">
            <v>-202628</v>
          </cell>
          <cell r="J9827">
            <v>0</v>
          </cell>
        </row>
        <row r="9828">
          <cell r="A9828">
            <v>36641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TOLL:ABC/KING</v>
          </cell>
          <cell r="H9828">
            <v>37865</v>
          </cell>
          <cell r="I9828">
            <v>-194908</v>
          </cell>
          <cell r="J9828">
            <v>0</v>
          </cell>
        </row>
        <row r="9829">
          <cell r="A9829">
            <v>36641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TOLL:ABC/KING</v>
          </cell>
          <cell r="H9829">
            <v>37895</v>
          </cell>
          <cell r="I9829">
            <v>-200228</v>
          </cell>
          <cell r="J9829">
            <v>0</v>
          </cell>
        </row>
        <row r="9830">
          <cell r="A9830">
            <v>36641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TOLL:ABC/KING</v>
          </cell>
          <cell r="H9830">
            <v>37926</v>
          </cell>
          <cell r="I9830">
            <v>-192600</v>
          </cell>
          <cell r="J9830">
            <v>0</v>
          </cell>
        </row>
        <row r="9831">
          <cell r="A9831">
            <v>36641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TOLL:ABC/KING</v>
          </cell>
          <cell r="H9831">
            <v>37956</v>
          </cell>
          <cell r="I9831">
            <v>-197858</v>
          </cell>
          <cell r="J9831">
            <v>0</v>
          </cell>
        </row>
        <row r="9832">
          <cell r="A9832">
            <v>36641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TOLL:ABC/KING</v>
          </cell>
          <cell r="H9832">
            <v>37987</v>
          </cell>
          <cell r="I9832">
            <v>-196660</v>
          </cell>
          <cell r="J9832">
            <v>0</v>
          </cell>
        </row>
        <row r="9833">
          <cell r="A9833">
            <v>36641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TOLL:ABC/KING</v>
          </cell>
          <cell r="H9833">
            <v>38018</v>
          </cell>
          <cell r="I9833">
            <v>-182856</v>
          </cell>
          <cell r="J9833">
            <v>0</v>
          </cell>
        </row>
        <row r="9834">
          <cell r="A9834">
            <v>36641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TOLL:ABC/KING</v>
          </cell>
          <cell r="H9834">
            <v>38047</v>
          </cell>
          <cell r="I9834">
            <v>-194355</v>
          </cell>
          <cell r="J9834">
            <v>0</v>
          </cell>
        </row>
        <row r="9835">
          <cell r="A9835">
            <v>36641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TOLL:ABC/KING</v>
          </cell>
          <cell r="H9835">
            <v>38078</v>
          </cell>
          <cell r="I9835">
            <v>-186943</v>
          </cell>
          <cell r="J9835">
            <v>0</v>
          </cell>
        </row>
        <row r="9836">
          <cell r="A9836">
            <v>36641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TOLL:ABC/KING</v>
          </cell>
          <cell r="H9836">
            <v>38108</v>
          </cell>
          <cell r="I9836">
            <v>-192038</v>
          </cell>
          <cell r="J9836">
            <v>0</v>
          </cell>
        </row>
        <row r="9837">
          <cell r="A9837">
            <v>36641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TOLL:ABC/KING</v>
          </cell>
          <cell r="H9837">
            <v>38139</v>
          </cell>
          <cell r="I9837">
            <v>-184713</v>
          </cell>
          <cell r="J9837">
            <v>0</v>
          </cell>
        </row>
        <row r="9838">
          <cell r="A9838">
            <v>36641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TOLL:ABC/KING</v>
          </cell>
          <cell r="H9838">
            <v>38169</v>
          </cell>
          <cell r="I9838">
            <v>-189746</v>
          </cell>
          <cell r="J9838">
            <v>0</v>
          </cell>
        </row>
        <row r="9839">
          <cell r="A9839">
            <v>36641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TOLL:ABC/KING</v>
          </cell>
          <cell r="H9839">
            <v>38200</v>
          </cell>
          <cell r="I9839">
            <v>-188590</v>
          </cell>
          <cell r="J9839">
            <v>0</v>
          </cell>
        </row>
        <row r="9840">
          <cell r="A9840">
            <v>36641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TOLL:ABC/KING</v>
          </cell>
          <cell r="H9840">
            <v>38231</v>
          </cell>
          <cell r="I9840">
            <v>-181395</v>
          </cell>
          <cell r="J9840">
            <v>0</v>
          </cell>
        </row>
        <row r="9841">
          <cell r="A9841">
            <v>36641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TOLL:ABC/KING</v>
          </cell>
          <cell r="H9841">
            <v>38261</v>
          </cell>
          <cell r="I9841">
            <v>-186335</v>
          </cell>
          <cell r="J9841">
            <v>0</v>
          </cell>
        </row>
        <row r="9842">
          <cell r="A9842">
            <v>36641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TOLL:ABC/KING</v>
          </cell>
          <cell r="H9842">
            <v>38292</v>
          </cell>
          <cell r="I9842">
            <v>-179225</v>
          </cell>
          <cell r="J9842">
            <v>0</v>
          </cell>
        </row>
        <row r="9843">
          <cell r="A9843">
            <v>36641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TOLL:ABC/KING</v>
          </cell>
          <cell r="H9843">
            <v>38322</v>
          </cell>
          <cell r="I9843">
            <v>-184105</v>
          </cell>
          <cell r="J9843">
            <v>0</v>
          </cell>
        </row>
        <row r="9844">
          <cell r="A9844">
            <v>36641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TOLL:ABC/KING</v>
          </cell>
          <cell r="H9844">
            <v>38353</v>
          </cell>
          <cell r="I9844">
            <v>-182980</v>
          </cell>
          <cell r="J9844">
            <v>0</v>
          </cell>
        </row>
        <row r="9845">
          <cell r="A9845">
            <v>36641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TOLL:ABC/KING</v>
          </cell>
          <cell r="H9845">
            <v>38384</v>
          </cell>
          <cell r="I9845">
            <v>-164263</v>
          </cell>
          <cell r="J9845">
            <v>0</v>
          </cell>
        </row>
        <row r="9846">
          <cell r="A9846">
            <v>36641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TOLL:ABC/KING</v>
          </cell>
          <cell r="H9846">
            <v>38412</v>
          </cell>
          <cell r="I9846">
            <v>-180858</v>
          </cell>
          <cell r="J9846">
            <v>0</v>
          </cell>
        </row>
        <row r="9847">
          <cell r="A9847">
            <v>36641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TOLL:ABC/KING</v>
          </cell>
          <cell r="H9847">
            <v>38443</v>
          </cell>
          <cell r="I9847">
            <v>-173953</v>
          </cell>
          <cell r="J9847">
            <v>0</v>
          </cell>
        </row>
        <row r="9848">
          <cell r="A9848">
            <v>36641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TOLL:ABC/KING</v>
          </cell>
          <cell r="H9848">
            <v>38473</v>
          </cell>
          <cell r="I9848">
            <v>-178687</v>
          </cell>
          <cell r="J9848">
            <v>0</v>
          </cell>
        </row>
        <row r="9849">
          <cell r="A9849">
            <v>36641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TOLL:ABC/KING</v>
          </cell>
          <cell r="H9849">
            <v>38504</v>
          </cell>
          <cell r="I9849">
            <v>-171864</v>
          </cell>
          <cell r="J9849">
            <v>0</v>
          </cell>
        </row>
        <row r="9850">
          <cell r="A9850">
            <v>36641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TOLL:ABC/KING</v>
          </cell>
          <cell r="H9850">
            <v>38534</v>
          </cell>
          <cell r="I9850">
            <v>-176540</v>
          </cell>
          <cell r="J9850">
            <v>0</v>
          </cell>
        </row>
        <row r="9851">
          <cell r="A9851">
            <v>36641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TOLL:ABC/KING</v>
          </cell>
          <cell r="H9851">
            <v>38565</v>
          </cell>
          <cell r="I9851">
            <v>-175459</v>
          </cell>
          <cell r="J9851">
            <v>0</v>
          </cell>
        </row>
        <row r="9852">
          <cell r="A9852">
            <v>36641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TOLL:ABC/KING</v>
          </cell>
          <cell r="H9852">
            <v>38596</v>
          </cell>
          <cell r="I9852">
            <v>-168758</v>
          </cell>
          <cell r="J9852">
            <v>0</v>
          </cell>
        </row>
        <row r="9853">
          <cell r="A9853">
            <v>36641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TOLL:ABC/KING</v>
          </cell>
          <cell r="H9853">
            <v>38626</v>
          </cell>
          <cell r="I9853">
            <v>-173348</v>
          </cell>
          <cell r="J9853">
            <v>0</v>
          </cell>
        </row>
        <row r="9854">
          <cell r="A9854">
            <v>36641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TOLL:ABC/KING</v>
          </cell>
          <cell r="H9854">
            <v>38657</v>
          </cell>
          <cell r="I9854">
            <v>0</v>
          </cell>
          <cell r="J9854">
            <v>0</v>
          </cell>
        </row>
        <row r="9855">
          <cell r="A9855">
            <v>36641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TOLL:ABC/KING</v>
          </cell>
          <cell r="H9855">
            <v>38687</v>
          </cell>
          <cell r="I9855">
            <v>0</v>
          </cell>
          <cell r="J9855">
            <v>0</v>
          </cell>
        </row>
        <row r="9856">
          <cell r="A9856">
            <v>36641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TOLL:ABC/KING</v>
          </cell>
          <cell r="H9856">
            <v>38718</v>
          </cell>
          <cell r="I9856">
            <v>0</v>
          </cell>
          <cell r="J9856">
            <v>0</v>
          </cell>
        </row>
        <row r="9857">
          <cell r="A9857">
            <v>36641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TOLL:ABC/KING</v>
          </cell>
          <cell r="H9857">
            <v>38749</v>
          </cell>
          <cell r="I9857">
            <v>0</v>
          </cell>
          <cell r="J9857">
            <v>0</v>
          </cell>
        </row>
        <row r="9858">
          <cell r="A9858">
            <v>36641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TOLL:ABC/KING</v>
          </cell>
          <cell r="H9858">
            <v>38777</v>
          </cell>
          <cell r="I9858">
            <v>0</v>
          </cell>
          <cell r="J9858">
            <v>0</v>
          </cell>
        </row>
        <row r="9859">
          <cell r="A9859">
            <v>36641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TOLL:ABC/KING</v>
          </cell>
          <cell r="H9859">
            <v>38808</v>
          </cell>
          <cell r="I9859">
            <v>0</v>
          </cell>
          <cell r="J9859">
            <v>0</v>
          </cell>
        </row>
        <row r="9860">
          <cell r="A9860">
            <v>36641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TOLL:ABC/KING</v>
          </cell>
          <cell r="H9860">
            <v>38838</v>
          </cell>
          <cell r="I9860">
            <v>0</v>
          </cell>
          <cell r="J9860">
            <v>0</v>
          </cell>
        </row>
        <row r="9861">
          <cell r="A9861">
            <v>36641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TOLL:ABC/KING</v>
          </cell>
          <cell r="H9861">
            <v>38869</v>
          </cell>
          <cell r="I9861">
            <v>0</v>
          </cell>
          <cell r="J9861">
            <v>0</v>
          </cell>
        </row>
        <row r="9862">
          <cell r="A9862">
            <v>36641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TOLL:ABC/KING</v>
          </cell>
          <cell r="H9862">
            <v>38899</v>
          </cell>
          <cell r="I9862">
            <v>0</v>
          </cell>
          <cell r="J9862">
            <v>0</v>
          </cell>
        </row>
        <row r="9863">
          <cell r="A9863">
            <v>36641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TOLL:ABC/KING</v>
          </cell>
          <cell r="H9863">
            <v>38930</v>
          </cell>
          <cell r="I9863">
            <v>0</v>
          </cell>
          <cell r="J9863">
            <v>0</v>
          </cell>
        </row>
        <row r="9864">
          <cell r="A9864">
            <v>36641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TOLL:ABC/KING</v>
          </cell>
          <cell r="H9864">
            <v>38961</v>
          </cell>
          <cell r="I9864">
            <v>0</v>
          </cell>
          <cell r="J9864">
            <v>0</v>
          </cell>
        </row>
        <row r="9865">
          <cell r="A9865">
            <v>36641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TOLL:ABC/KING</v>
          </cell>
          <cell r="H9865">
            <v>38991</v>
          </cell>
          <cell r="I9865">
            <v>0</v>
          </cell>
          <cell r="J9865">
            <v>0</v>
          </cell>
        </row>
        <row r="9866">
          <cell r="A9866">
            <v>36641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TOLL:ABC/KING</v>
          </cell>
          <cell r="H9866">
            <v>39022</v>
          </cell>
          <cell r="I9866">
            <v>0</v>
          </cell>
          <cell r="J9866">
            <v>0</v>
          </cell>
        </row>
        <row r="9867">
          <cell r="A9867">
            <v>36641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TOLL:ABC/KING</v>
          </cell>
          <cell r="H9867">
            <v>39052</v>
          </cell>
          <cell r="I9867">
            <v>0</v>
          </cell>
          <cell r="J9867">
            <v>0</v>
          </cell>
        </row>
        <row r="9868">
          <cell r="A9868">
            <v>36641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TOLL:ABC/KING</v>
          </cell>
          <cell r="H9868">
            <v>39083</v>
          </cell>
          <cell r="I9868">
            <v>0</v>
          </cell>
          <cell r="J9868">
            <v>0</v>
          </cell>
        </row>
        <row r="9869">
          <cell r="A9869">
            <v>36641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TOLL:ABC/KING</v>
          </cell>
          <cell r="H9869">
            <v>39114</v>
          </cell>
          <cell r="I9869">
            <v>0</v>
          </cell>
          <cell r="J9869">
            <v>0</v>
          </cell>
        </row>
        <row r="9870">
          <cell r="A9870">
            <v>36641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TOLL:ABC/KING</v>
          </cell>
          <cell r="H9870">
            <v>39142</v>
          </cell>
          <cell r="I9870">
            <v>0</v>
          </cell>
          <cell r="J9870">
            <v>0</v>
          </cell>
        </row>
        <row r="9871">
          <cell r="A9871">
            <v>36641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TOLL:ABC/KING</v>
          </cell>
          <cell r="H9871">
            <v>39173</v>
          </cell>
          <cell r="I9871">
            <v>0</v>
          </cell>
          <cell r="J9871">
            <v>0</v>
          </cell>
        </row>
        <row r="9872">
          <cell r="A9872">
            <v>36641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TOLL:ABC/KING</v>
          </cell>
          <cell r="H9872">
            <v>39203</v>
          </cell>
          <cell r="I9872">
            <v>0</v>
          </cell>
          <cell r="J9872">
            <v>0</v>
          </cell>
        </row>
        <row r="9873">
          <cell r="A9873">
            <v>36641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TOLL:ABC/KING</v>
          </cell>
          <cell r="H9873">
            <v>39234</v>
          </cell>
          <cell r="I9873">
            <v>0</v>
          </cell>
          <cell r="J9873">
            <v>0</v>
          </cell>
        </row>
        <row r="9874">
          <cell r="A9874">
            <v>36641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TOLL:ABC/KING</v>
          </cell>
          <cell r="H9874">
            <v>39264</v>
          </cell>
          <cell r="I9874">
            <v>0</v>
          </cell>
          <cell r="J9874">
            <v>0</v>
          </cell>
        </row>
        <row r="9875">
          <cell r="A9875">
            <v>36641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TOLL:ABC/KING</v>
          </cell>
          <cell r="H9875">
            <v>39295</v>
          </cell>
          <cell r="I9875">
            <v>0</v>
          </cell>
          <cell r="J9875">
            <v>0</v>
          </cell>
        </row>
        <row r="9876">
          <cell r="A9876">
            <v>36641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TOLL:ABC/KING</v>
          </cell>
          <cell r="H9876">
            <v>39326</v>
          </cell>
          <cell r="I9876">
            <v>0</v>
          </cell>
          <cell r="J9876">
            <v>0</v>
          </cell>
        </row>
        <row r="9877">
          <cell r="A9877">
            <v>36641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TOLL:ABC/KING</v>
          </cell>
          <cell r="H9877">
            <v>39356</v>
          </cell>
          <cell r="I9877">
            <v>0</v>
          </cell>
          <cell r="J9877">
            <v>0</v>
          </cell>
        </row>
        <row r="9878">
          <cell r="A9878">
            <v>36641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TOLL:ABC/KING</v>
          </cell>
          <cell r="H9878">
            <v>39387</v>
          </cell>
          <cell r="I9878">
            <v>0</v>
          </cell>
          <cell r="J9878">
            <v>0</v>
          </cell>
        </row>
        <row r="9879">
          <cell r="A9879">
            <v>36641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TOLL:ABC/KING</v>
          </cell>
          <cell r="H9879">
            <v>39417</v>
          </cell>
          <cell r="I9879">
            <v>0</v>
          </cell>
          <cell r="J9879">
            <v>0</v>
          </cell>
        </row>
        <row r="9880">
          <cell r="A9880">
            <v>36641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TOLL:ABC/KING</v>
          </cell>
          <cell r="H9880">
            <v>39448</v>
          </cell>
          <cell r="I9880">
            <v>0</v>
          </cell>
          <cell r="J9880">
            <v>0</v>
          </cell>
        </row>
        <row r="9881">
          <cell r="A9881">
            <v>36641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TOLL:ABC/KING</v>
          </cell>
          <cell r="H9881">
            <v>39479</v>
          </cell>
          <cell r="I9881">
            <v>0</v>
          </cell>
          <cell r="J9881">
            <v>0</v>
          </cell>
        </row>
        <row r="9882">
          <cell r="A9882">
            <v>36641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TOLL:ABC/KING</v>
          </cell>
          <cell r="H9882">
            <v>39508</v>
          </cell>
          <cell r="I9882">
            <v>0</v>
          </cell>
          <cell r="J9882">
            <v>0</v>
          </cell>
        </row>
        <row r="9883">
          <cell r="A9883">
            <v>36641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TOLL:ABC/KING</v>
          </cell>
          <cell r="H9883">
            <v>39539</v>
          </cell>
          <cell r="I9883">
            <v>0</v>
          </cell>
          <cell r="J9883">
            <v>0</v>
          </cell>
        </row>
        <row r="9884">
          <cell r="A9884">
            <v>36641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TOLL:ABC/KING</v>
          </cell>
          <cell r="H9884">
            <v>39569</v>
          </cell>
          <cell r="I9884">
            <v>0</v>
          </cell>
          <cell r="J9884">
            <v>0</v>
          </cell>
        </row>
        <row r="9885">
          <cell r="A9885">
            <v>36641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TOLL:ABC/KING</v>
          </cell>
          <cell r="H9885">
            <v>39600</v>
          </cell>
          <cell r="I9885">
            <v>0</v>
          </cell>
          <cell r="J9885">
            <v>0</v>
          </cell>
        </row>
        <row r="9886">
          <cell r="A9886">
            <v>36641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TOLL:ABC/KING</v>
          </cell>
          <cell r="H9886">
            <v>39630</v>
          </cell>
          <cell r="I9886">
            <v>0</v>
          </cell>
          <cell r="J9886">
            <v>0</v>
          </cell>
        </row>
        <row r="9887">
          <cell r="A9887">
            <v>36641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TOLL:ABC/KING</v>
          </cell>
          <cell r="H9887">
            <v>39661</v>
          </cell>
          <cell r="I9887">
            <v>0</v>
          </cell>
          <cell r="J9887">
            <v>0</v>
          </cell>
        </row>
        <row r="9888">
          <cell r="A9888">
            <v>36641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TOLL:ABC/KING</v>
          </cell>
          <cell r="H9888">
            <v>39692</v>
          </cell>
          <cell r="I9888">
            <v>0</v>
          </cell>
          <cell r="J9888">
            <v>0</v>
          </cell>
        </row>
        <row r="9889">
          <cell r="A9889">
            <v>36641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TOLL:ABC/KING</v>
          </cell>
          <cell r="H9889">
            <v>39722</v>
          </cell>
          <cell r="I9889">
            <v>0</v>
          </cell>
          <cell r="J9889">
            <v>0</v>
          </cell>
        </row>
        <row r="9890">
          <cell r="A9890">
            <v>36641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TOLL:AECO/ABC</v>
          </cell>
          <cell r="H9890">
            <v>36647</v>
          </cell>
          <cell r="I9890">
            <v>-209287</v>
          </cell>
          <cell r="J9890">
            <v>0</v>
          </cell>
        </row>
        <row r="9891">
          <cell r="A9891">
            <v>36641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TOLL:AECO/ABC</v>
          </cell>
          <cell r="H9891">
            <v>36678</v>
          </cell>
          <cell r="I9891">
            <v>-201465</v>
          </cell>
          <cell r="J9891">
            <v>0</v>
          </cell>
        </row>
        <row r="9892">
          <cell r="A9892">
            <v>36641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TOLL:AECO/ABC</v>
          </cell>
          <cell r="H9892">
            <v>36708</v>
          </cell>
          <cell r="I9892">
            <v>-207098</v>
          </cell>
          <cell r="J9892">
            <v>0</v>
          </cell>
        </row>
        <row r="9893">
          <cell r="A9893">
            <v>36641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TOLL:AECO/ABC</v>
          </cell>
          <cell r="H9893">
            <v>36739</v>
          </cell>
          <cell r="I9893">
            <v>-205952</v>
          </cell>
          <cell r="J9893">
            <v>0</v>
          </cell>
        </row>
        <row r="9894">
          <cell r="A9894">
            <v>36641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TOLL:AECO/ABC</v>
          </cell>
          <cell r="H9894">
            <v>36770</v>
          </cell>
          <cell r="I9894">
            <v>-198167</v>
          </cell>
          <cell r="J9894">
            <v>0</v>
          </cell>
        </row>
        <row r="9895">
          <cell r="A9895">
            <v>36641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TOLL:AECO/ABC</v>
          </cell>
          <cell r="H9895">
            <v>36800</v>
          </cell>
          <cell r="I9895">
            <v>-203619</v>
          </cell>
          <cell r="J9895">
            <v>0</v>
          </cell>
        </row>
        <row r="9896">
          <cell r="A9896">
            <v>36641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TOLL:AECO/ABC</v>
          </cell>
          <cell r="H9896">
            <v>36831</v>
          </cell>
          <cell r="I9896">
            <v>-195907</v>
          </cell>
          <cell r="J9896">
            <v>0</v>
          </cell>
        </row>
        <row r="9897">
          <cell r="A9897">
            <v>36641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TOLL:AECO/ABC</v>
          </cell>
          <cell r="H9897">
            <v>36861</v>
          </cell>
          <cell r="I9897">
            <v>-201284</v>
          </cell>
          <cell r="J9897">
            <v>0</v>
          </cell>
        </row>
        <row r="9898">
          <cell r="A9898">
            <v>36641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TOLL:AECO/ABC</v>
          </cell>
          <cell r="H9898">
            <v>36892</v>
          </cell>
          <cell r="I9898">
            <v>-200087</v>
          </cell>
          <cell r="J9898">
            <v>0</v>
          </cell>
        </row>
        <row r="9899">
          <cell r="A9899">
            <v>36641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TOLL:AECO/ABC</v>
          </cell>
          <cell r="H9899">
            <v>36923</v>
          </cell>
          <cell r="I9899">
            <v>-179644</v>
          </cell>
          <cell r="J9899">
            <v>0</v>
          </cell>
        </row>
        <row r="9900">
          <cell r="A9900">
            <v>36641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TOLL:AECO/ABC</v>
          </cell>
          <cell r="H9900">
            <v>36951</v>
          </cell>
          <cell r="I9900">
            <v>-197806</v>
          </cell>
          <cell r="J9900">
            <v>0</v>
          </cell>
        </row>
        <row r="9901">
          <cell r="A9901">
            <v>36641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TOLL:AECO/ABC</v>
          </cell>
          <cell r="H9901">
            <v>36982</v>
          </cell>
          <cell r="I9901">
            <v>-190267</v>
          </cell>
          <cell r="J9901">
            <v>0</v>
          </cell>
        </row>
        <row r="9902">
          <cell r="A9902">
            <v>36641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TOLL:AECO/ABC</v>
          </cell>
          <cell r="H9902">
            <v>37012</v>
          </cell>
          <cell r="I9902">
            <v>-195465</v>
          </cell>
          <cell r="J9902">
            <v>0</v>
          </cell>
        </row>
        <row r="9903">
          <cell r="A9903">
            <v>36641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TOLL:AECO/ABC</v>
          </cell>
          <cell r="H9903">
            <v>37043</v>
          </cell>
          <cell r="I9903">
            <v>-188015</v>
          </cell>
          <cell r="J9903">
            <v>0</v>
          </cell>
        </row>
        <row r="9904">
          <cell r="A9904">
            <v>36641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TOLL:AECO/ABC</v>
          </cell>
          <cell r="H9904">
            <v>37073</v>
          </cell>
          <cell r="I9904">
            <v>-193141</v>
          </cell>
          <cell r="J9904">
            <v>0</v>
          </cell>
        </row>
        <row r="9905">
          <cell r="A9905">
            <v>36641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TOLL:AECO/ABC</v>
          </cell>
          <cell r="H9905">
            <v>37104</v>
          </cell>
          <cell r="I9905">
            <v>-191969</v>
          </cell>
          <cell r="J9905">
            <v>0</v>
          </cell>
        </row>
        <row r="9906">
          <cell r="A9906">
            <v>36641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TOLL:AECO/ABC</v>
          </cell>
          <cell r="H9906">
            <v>37135</v>
          </cell>
          <cell r="I9906">
            <v>-184643</v>
          </cell>
          <cell r="J9906">
            <v>0</v>
          </cell>
        </row>
        <row r="9907">
          <cell r="A9907">
            <v>36641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TOLL:AECO/ABC</v>
          </cell>
          <cell r="H9907">
            <v>37165</v>
          </cell>
          <cell r="I9907">
            <v>-189671</v>
          </cell>
          <cell r="J9907">
            <v>0</v>
          </cell>
        </row>
        <row r="9908">
          <cell r="A9908">
            <v>36641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TOLL:AECO/ABC</v>
          </cell>
          <cell r="H9908">
            <v>37196</v>
          </cell>
          <cell r="I9908">
            <v>-224521</v>
          </cell>
          <cell r="J9908">
            <v>0</v>
          </cell>
        </row>
        <row r="9909">
          <cell r="A9909">
            <v>36641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TOLL:AECO/ABC</v>
          </cell>
          <cell r="H9909">
            <v>37226</v>
          </cell>
          <cell r="I9909">
            <v>-230632</v>
          </cell>
          <cell r="J9909">
            <v>0</v>
          </cell>
        </row>
        <row r="9910">
          <cell r="A9910">
            <v>36641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TOLL:AECO/ABC</v>
          </cell>
          <cell r="H9910">
            <v>37257</v>
          </cell>
          <cell r="I9910">
            <v>-229219</v>
          </cell>
          <cell r="J9910">
            <v>0</v>
          </cell>
        </row>
        <row r="9911">
          <cell r="A9911">
            <v>36641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TOLL:AECO/ABC</v>
          </cell>
          <cell r="H9911">
            <v>37288</v>
          </cell>
          <cell r="I9911">
            <v>-205767</v>
          </cell>
          <cell r="J9911">
            <v>0</v>
          </cell>
        </row>
        <row r="9912">
          <cell r="A9912">
            <v>36641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TOLL:AECO/ABC</v>
          </cell>
          <cell r="H9912">
            <v>37316</v>
          </cell>
          <cell r="I9912">
            <v>-226546</v>
          </cell>
          <cell r="J9912">
            <v>0</v>
          </cell>
        </row>
        <row r="9913">
          <cell r="A9913">
            <v>36641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TOLL:AECO/ABC</v>
          </cell>
          <cell r="H9913">
            <v>37347</v>
          </cell>
          <cell r="I9913">
            <v>-217894</v>
          </cell>
          <cell r="J9913">
            <v>0</v>
          </cell>
        </row>
        <row r="9914">
          <cell r="A9914">
            <v>36641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TOLL:AECO/ABC</v>
          </cell>
          <cell r="H9914">
            <v>37377</v>
          </cell>
          <cell r="I9914">
            <v>-223835</v>
          </cell>
          <cell r="J9914">
            <v>0</v>
          </cell>
        </row>
        <row r="9915">
          <cell r="A9915">
            <v>36641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TOLL:AECO/ABC</v>
          </cell>
          <cell r="H9915">
            <v>37408</v>
          </cell>
          <cell r="I9915">
            <v>-215298</v>
          </cell>
          <cell r="J9915">
            <v>0</v>
          </cell>
        </row>
        <row r="9916">
          <cell r="A9916">
            <v>36641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TOLL:AECO/ABC</v>
          </cell>
          <cell r="H9916">
            <v>37438</v>
          </cell>
          <cell r="I9916">
            <v>-221167</v>
          </cell>
          <cell r="J9916">
            <v>0</v>
          </cell>
        </row>
        <row r="9917">
          <cell r="A9917">
            <v>36641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TOLL:AECO/ABC</v>
          </cell>
          <cell r="H9917">
            <v>37469</v>
          </cell>
          <cell r="I9917">
            <v>-219828</v>
          </cell>
          <cell r="J9917">
            <v>0</v>
          </cell>
        </row>
        <row r="9918">
          <cell r="A9918">
            <v>36641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TOLL:AECO/ABC</v>
          </cell>
          <cell r="H9918">
            <v>37500</v>
          </cell>
          <cell r="I9918">
            <v>-211447</v>
          </cell>
          <cell r="J9918">
            <v>0</v>
          </cell>
        </row>
        <row r="9919">
          <cell r="A9919">
            <v>36641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TOLL:AECO/ABC</v>
          </cell>
          <cell r="H9919">
            <v>37530</v>
          </cell>
          <cell r="I9919">
            <v>-217214</v>
          </cell>
          <cell r="J9919">
            <v>0</v>
          </cell>
        </row>
        <row r="9920">
          <cell r="A9920">
            <v>36641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TOLL:AECO/ABC</v>
          </cell>
          <cell r="H9920">
            <v>37561</v>
          </cell>
          <cell r="I9920">
            <v>-208937</v>
          </cell>
          <cell r="J9920">
            <v>0</v>
          </cell>
        </row>
        <row r="9921">
          <cell r="A9921">
            <v>36641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TOLL:AECO/ABC</v>
          </cell>
          <cell r="H9921">
            <v>37591</v>
          </cell>
          <cell r="I9921">
            <v>-214637</v>
          </cell>
          <cell r="J9921">
            <v>0</v>
          </cell>
        </row>
        <row r="9922">
          <cell r="A9922">
            <v>36641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TOLL:AECO/ABC</v>
          </cell>
          <cell r="H9922">
            <v>37622</v>
          </cell>
          <cell r="I9922">
            <v>-213336</v>
          </cell>
          <cell r="J9922">
            <v>0</v>
          </cell>
        </row>
        <row r="9923">
          <cell r="A9923">
            <v>36641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TOLL:AECO/ABC</v>
          </cell>
          <cell r="H9923">
            <v>37653</v>
          </cell>
          <cell r="I9923">
            <v>-191521</v>
          </cell>
          <cell r="J9923">
            <v>0</v>
          </cell>
        </row>
        <row r="9924">
          <cell r="A9924">
            <v>36641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TOLL:AECO/ABC</v>
          </cell>
          <cell r="H9924">
            <v>37681</v>
          </cell>
          <cell r="I9924">
            <v>-210876</v>
          </cell>
          <cell r="J9924">
            <v>0</v>
          </cell>
        </row>
        <row r="9925">
          <cell r="A9925">
            <v>36641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TOLL:AECO/ABC</v>
          </cell>
          <cell r="H9925">
            <v>37712</v>
          </cell>
          <cell r="I9925">
            <v>-202837</v>
          </cell>
          <cell r="J9925">
            <v>0</v>
          </cell>
        </row>
        <row r="9926">
          <cell r="A9926">
            <v>36641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TOLL:AECO/ABC</v>
          </cell>
          <cell r="H9926">
            <v>37742</v>
          </cell>
          <cell r="I9926">
            <v>-208377</v>
          </cell>
          <cell r="J9926">
            <v>0</v>
          </cell>
        </row>
        <row r="9927">
          <cell r="A9927">
            <v>36641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TOLL:AECO/ABC</v>
          </cell>
          <cell r="H9927">
            <v>37773</v>
          </cell>
          <cell r="I9927">
            <v>-200440</v>
          </cell>
          <cell r="J9927">
            <v>0</v>
          </cell>
        </row>
        <row r="9928">
          <cell r="A9928">
            <v>36641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TOLL:AECO/ABC</v>
          </cell>
          <cell r="H9928">
            <v>37803</v>
          </cell>
          <cell r="I9928">
            <v>-205913</v>
          </cell>
          <cell r="J9928">
            <v>0</v>
          </cell>
        </row>
        <row r="9929">
          <cell r="A9929">
            <v>36641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TOLL:AECO/ABC</v>
          </cell>
          <cell r="H9929">
            <v>37834</v>
          </cell>
          <cell r="I9929">
            <v>-204670</v>
          </cell>
          <cell r="J9929">
            <v>0</v>
          </cell>
        </row>
        <row r="9930">
          <cell r="A9930">
            <v>36641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TOLL:AECO/ABC</v>
          </cell>
          <cell r="H9930">
            <v>37865</v>
          </cell>
          <cell r="I9930">
            <v>-196872</v>
          </cell>
          <cell r="J9930">
            <v>0</v>
          </cell>
        </row>
        <row r="9931">
          <cell r="A9931">
            <v>36641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TOLL:AECO/ABC</v>
          </cell>
          <cell r="H9931">
            <v>37895</v>
          </cell>
          <cell r="I9931">
            <v>-202247</v>
          </cell>
          <cell r="J9931">
            <v>0</v>
          </cell>
        </row>
        <row r="9932">
          <cell r="A9932">
            <v>36641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TOLL:AECO/ABC</v>
          </cell>
          <cell r="H9932">
            <v>37926</v>
          </cell>
          <cell r="I9932">
            <v>-194542</v>
          </cell>
          <cell r="J9932">
            <v>0</v>
          </cell>
        </row>
        <row r="9933">
          <cell r="A9933">
            <v>36641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TOLL:AECO/ABC</v>
          </cell>
          <cell r="H9933">
            <v>37956</v>
          </cell>
          <cell r="I9933">
            <v>-199852</v>
          </cell>
          <cell r="J9933">
            <v>0</v>
          </cell>
        </row>
        <row r="9934">
          <cell r="A9934">
            <v>36641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TOLL:AECO/ABC</v>
          </cell>
          <cell r="H9934">
            <v>37987</v>
          </cell>
          <cell r="I9934">
            <v>-198643</v>
          </cell>
          <cell r="J9934">
            <v>0</v>
          </cell>
        </row>
        <row r="9935">
          <cell r="A9935">
            <v>36641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TOLL:AECO/ABC</v>
          </cell>
          <cell r="H9935">
            <v>38018</v>
          </cell>
          <cell r="I9935">
            <v>-184699</v>
          </cell>
          <cell r="J9935">
            <v>0</v>
          </cell>
        </row>
        <row r="9936">
          <cell r="A9936">
            <v>36641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TOLL:AECO/ABC</v>
          </cell>
          <cell r="H9936">
            <v>38047</v>
          </cell>
          <cell r="I9936">
            <v>-196314</v>
          </cell>
          <cell r="J9936">
            <v>0</v>
          </cell>
        </row>
        <row r="9937">
          <cell r="A9937">
            <v>36641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TOLL:AECO/ABC</v>
          </cell>
          <cell r="H9937">
            <v>38078</v>
          </cell>
          <cell r="I9937">
            <v>-188827</v>
          </cell>
          <cell r="J9937">
            <v>0</v>
          </cell>
        </row>
        <row r="9938">
          <cell r="A9938">
            <v>36641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TOLL:AECO/ABC</v>
          </cell>
          <cell r="H9938">
            <v>38108</v>
          </cell>
          <cell r="I9938">
            <v>-193974</v>
          </cell>
          <cell r="J9938">
            <v>0</v>
          </cell>
        </row>
        <row r="9939">
          <cell r="A9939">
            <v>36641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TOLL:AECO/ABC</v>
          </cell>
          <cell r="H9939">
            <v>38139</v>
          </cell>
          <cell r="I9939">
            <v>-186575</v>
          </cell>
          <cell r="J9939">
            <v>0</v>
          </cell>
        </row>
        <row r="9940">
          <cell r="A9940">
            <v>36641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TOLL:AECO/ABC</v>
          </cell>
          <cell r="H9940">
            <v>38169</v>
          </cell>
          <cell r="I9940">
            <v>-191658</v>
          </cell>
          <cell r="J9940">
            <v>0</v>
          </cell>
        </row>
        <row r="9941">
          <cell r="A9941">
            <v>36641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TOLL:AECO/ABC</v>
          </cell>
          <cell r="H9941">
            <v>38200</v>
          </cell>
          <cell r="I9941">
            <v>-190491</v>
          </cell>
          <cell r="J9941">
            <v>0</v>
          </cell>
        </row>
        <row r="9942">
          <cell r="A9942">
            <v>36641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TOLL:AECO/ABC</v>
          </cell>
          <cell r="H9942">
            <v>38231</v>
          </cell>
          <cell r="I9942">
            <v>-183223</v>
          </cell>
          <cell r="J9942">
            <v>0</v>
          </cell>
        </row>
        <row r="9943">
          <cell r="A9943">
            <v>36641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TOLL:AECO/ABC</v>
          </cell>
          <cell r="H9943">
            <v>38261</v>
          </cell>
          <cell r="I9943">
            <v>-188214</v>
          </cell>
          <cell r="J9943">
            <v>0</v>
          </cell>
        </row>
        <row r="9944">
          <cell r="A9944">
            <v>36641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TOLL:AECO/ABC</v>
          </cell>
          <cell r="H9944">
            <v>38292</v>
          </cell>
          <cell r="I9944">
            <v>-181031</v>
          </cell>
          <cell r="J9944">
            <v>0</v>
          </cell>
        </row>
        <row r="9945">
          <cell r="A9945">
            <v>36641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TOLL:AECO/ABC</v>
          </cell>
          <cell r="H9945">
            <v>38322</v>
          </cell>
          <cell r="I9945">
            <v>-185961</v>
          </cell>
          <cell r="J9945">
            <v>0</v>
          </cell>
        </row>
        <row r="9946">
          <cell r="A9946">
            <v>36641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TOLL:AECO/ABC</v>
          </cell>
          <cell r="H9946">
            <v>38353</v>
          </cell>
          <cell r="I9946">
            <v>-184825</v>
          </cell>
          <cell r="J9946">
            <v>0</v>
          </cell>
        </row>
        <row r="9947">
          <cell r="A9947">
            <v>36641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TOLL:AECO/ABC</v>
          </cell>
          <cell r="H9947">
            <v>38384</v>
          </cell>
          <cell r="I9947">
            <v>-165919</v>
          </cell>
          <cell r="J9947">
            <v>0</v>
          </cell>
        </row>
        <row r="9948">
          <cell r="A9948">
            <v>36641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TOLL:AECO/ABC</v>
          </cell>
          <cell r="H9948">
            <v>38412</v>
          </cell>
          <cell r="I9948">
            <v>-182681</v>
          </cell>
          <cell r="J9948">
            <v>0</v>
          </cell>
        </row>
        <row r="9949">
          <cell r="A9949">
            <v>36641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TOLL:AECO/ABC</v>
          </cell>
          <cell r="H9949">
            <v>38443</v>
          </cell>
          <cell r="I9949">
            <v>-175706</v>
          </cell>
          <cell r="J9949">
            <v>0</v>
          </cell>
        </row>
        <row r="9950">
          <cell r="A9950">
            <v>36641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TOLL:AECO/ABC</v>
          </cell>
          <cell r="H9950">
            <v>38473</v>
          </cell>
          <cell r="I9950">
            <v>-180488</v>
          </cell>
          <cell r="J9950">
            <v>0</v>
          </cell>
        </row>
        <row r="9951">
          <cell r="A9951">
            <v>36641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TOLL:AECO/ABC</v>
          </cell>
          <cell r="H9951">
            <v>38504</v>
          </cell>
          <cell r="I9951">
            <v>-173597</v>
          </cell>
          <cell r="J9951">
            <v>0</v>
          </cell>
        </row>
        <row r="9952">
          <cell r="A9952">
            <v>36641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TOLL:AECO/ABC</v>
          </cell>
          <cell r="H9952">
            <v>38534</v>
          </cell>
          <cell r="I9952">
            <v>-178320</v>
          </cell>
          <cell r="J9952">
            <v>0</v>
          </cell>
        </row>
        <row r="9953">
          <cell r="A9953">
            <v>36641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TOLL:AECO/ABC</v>
          </cell>
          <cell r="H9953">
            <v>38565</v>
          </cell>
          <cell r="I9953">
            <v>-177227</v>
          </cell>
          <cell r="J9953">
            <v>0</v>
          </cell>
        </row>
        <row r="9954">
          <cell r="A9954">
            <v>36641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TOLL:AECO/ABC</v>
          </cell>
          <cell r="H9954">
            <v>38596</v>
          </cell>
          <cell r="I9954">
            <v>-170459</v>
          </cell>
          <cell r="J9954">
            <v>0</v>
          </cell>
        </row>
        <row r="9955">
          <cell r="A9955">
            <v>36641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TOLL:AECO/ABC</v>
          </cell>
          <cell r="H9955">
            <v>38626</v>
          </cell>
          <cell r="I9955">
            <v>-175095</v>
          </cell>
          <cell r="J9955">
            <v>0</v>
          </cell>
        </row>
        <row r="9956">
          <cell r="A9956">
            <v>36641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TOLL:AECO/ABC</v>
          </cell>
          <cell r="H9956">
            <v>38657</v>
          </cell>
          <cell r="I9956">
            <v>0</v>
          </cell>
          <cell r="J9956">
            <v>0</v>
          </cell>
        </row>
        <row r="9957">
          <cell r="A9957">
            <v>36641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TOLL:AECO/ABC</v>
          </cell>
          <cell r="H9957">
            <v>38687</v>
          </cell>
          <cell r="I9957">
            <v>0</v>
          </cell>
          <cell r="J9957">
            <v>0</v>
          </cell>
        </row>
        <row r="9958">
          <cell r="A9958">
            <v>36641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TOLL:AECO/ABC</v>
          </cell>
          <cell r="H9958">
            <v>38718</v>
          </cell>
          <cell r="I9958">
            <v>0</v>
          </cell>
          <cell r="J9958">
            <v>0</v>
          </cell>
        </row>
        <row r="9959">
          <cell r="A9959">
            <v>36641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TOLL:AECO/ABC</v>
          </cell>
          <cell r="H9959">
            <v>38749</v>
          </cell>
          <cell r="I9959">
            <v>0</v>
          </cell>
          <cell r="J9959">
            <v>0</v>
          </cell>
        </row>
        <row r="9960">
          <cell r="A9960">
            <v>36641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TOLL:AECO/ABC</v>
          </cell>
          <cell r="H9960">
            <v>38777</v>
          </cell>
          <cell r="I9960">
            <v>0</v>
          </cell>
          <cell r="J9960">
            <v>0</v>
          </cell>
        </row>
        <row r="9961">
          <cell r="A9961">
            <v>36641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TOLL:AECO/ABC</v>
          </cell>
          <cell r="H9961">
            <v>38808</v>
          </cell>
          <cell r="I9961">
            <v>0</v>
          </cell>
          <cell r="J9961">
            <v>0</v>
          </cell>
        </row>
        <row r="9962">
          <cell r="A9962">
            <v>36641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TOLL:AECO/ABC</v>
          </cell>
          <cell r="H9962">
            <v>38838</v>
          </cell>
          <cell r="I9962">
            <v>0</v>
          </cell>
          <cell r="J9962">
            <v>0</v>
          </cell>
        </row>
        <row r="9963">
          <cell r="A9963">
            <v>36641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TOLL:AECO/ABC</v>
          </cell>
          <cell r="H9963">
            <v>38869</v>
          </cell>
          <cell r="I9963">
            <v>0</v>
          </cell>
          <cell r="J9963">
            <v>0</v>
          </cell>
        </row>
        <row r="9964">
          <cell r="A9964">
            <v>36641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TOLL:AECO/ABC</v>
          </cell>
          <cell r="H9964">
            <v>38899</v>
          </cell>
          <cell r="I9964">
            <v>0</v>
          </cell>
          <cell r="J9964">
            <v>0</v>
          </cell>
        </row>
        <row r="9965">
          <cell r="A9965">
            <v>36641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TOLL:AECO/ABC</v>
          </cell>
          <cell r="H9965">
            <v>38930</v>
          </cell>
          <cell r="I9965">
            <v>0</v>
          </cell>
          <cell r="J9965">
            <v>0</v>
          </cell>
        </row>
        <row r="9966">
          <cell r="A9966">
            <v>36641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TOLL:AECO/ABC</v>
          </cell>
          <cell r="H9966">
            <v>38961</v>
          </cell>
          <cell r="I9966">
            <v>0</v>
          </cell>
          <cell r="J9966">
            <v>0</v>
          </cell>
        </row>
        <row r="9967">
          <cell r="A9967">
            <v>36641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TOLL:AECO/ABC</v>
          </cell>
          <cell r="H9967">
            <v>38991</v>
          </cell>
          <cell r="I9967">
            <v>0</v>
          </cell>
          <cell r="J9967">
            <v>0</v>
          </cell>
        </row>
        <row r="9968">
          <cell r="A9968">
            <v>36641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TOLL:AECO/ABC</v>
          </cell>
          <cell r="H9968">
            <v>39022</v>
          </cell>
          <cell r="I9968">
            <v>0</v>
          </cell>
          <cell r="J9968">
            <v>0</v>
          </cell>
        </row>
        <row r="9969">
          <cell r="A9969">
            <v>36641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TOLL:AECO/ABC</v>
          </cell>
          <cell r="H9969">
            <v>39052</v>
          </cell>
          <cell r="I9969">
            <v>0</v>
          </cell>
          <cell r="J9969">
            <v>0</v>
          </cell>
        </row>
        <row r="9970">
          <cell r="A9970">
            <v>36641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TOLL:AECO/ABC</v>
          </cell>
          <cell r="H9970">
            <v>39083</v>
          </cell>
          <cell r="I9970">
            <v>0</v>
          </cell>
          <cell r="J9970">
            <v>0</v>
          </cell>
        </row>
        <row r="9971">
          <cell r="A9971">
            <v>36641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TOLL:AECO/ABC</v>
          </cell>
          <cell r="H9971">
            <v>39114</v>
          </cell>
          <cell r="I9971">
            <v>0</v>
          </cell>
          <cell r="J9971">
            <v>0</v>
          </cell>
        </row>
        <row r="9972">
          <cell r="A9972">
            <v>36641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TOLL:AECO/ABC</v>
          </cell>
          <cell r="H9972">
            <v>39142</v>
          </cell>
          <cell r="I9972">
            <v>0</v>
          </cell>
          <cell r="J9972">
            <v>0</v>
          </cell>
        </row>
        <row r="9973">
          <cell r="A9973">
            <v>36641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TOLL:AECO/ABC</v>
          </cell>
          <cell r="H9973">
            <v>39173</v>
          </cell>
          <cell r="I9973">
            <v>0</v>
          </cell>
          <cell r="J9973">
            <v>0</v>
          </cell>
        </row>
        <row r="9974">
          <cell r="A9974">
            <v>36641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TOLL:AECO/ABC</v>
          </cell>
          <cell r="H9974">
            <v>39203</v>
          </cell>
          <cell r="I9974">
            <v>0</v>
          </cell>
          <cell r="J9974">
            <v>0</v>
          </cell>
        </row>
        <row r="9975">
          <cell r="A9975">
            <v>36641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TOLL:AECO/ABC</v>
          </cell>
          <cell r="H9975">
            <v>39234</v>
          </cell>
          <cell r="I9975">
            <v>0</v>
          </cell>
          <cell r="J9975">
            <v>0</v>
          </cell>
        </row>
        <row r="9976">
          <cell r="A9976">
            <v>36641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TOLL:AECO/ABC</v>
          </cell>
          <cell r="H9976">
            <v>39264</v>
          </cell>
          <cell r="I9976">
            <v>0</v>
          </cell>
          <cell r="J9976">
            <v>0</v>
          </cell>
        </row>
        <row r="9977">
          <cell r="A9977">
            <v>36641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TOLL:AECO/ABC</v>
          </cell>
          <cell r="H9977">
            <v>39295</v>
          </cell>
          <cell r="I9977">
            <v>0</v>
          </cell>
          <cell r="J9977">
            <v>0</v>
          </cell>
        </row>
        <row r="9978">
          <cell r="A9978">
            <v>36641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TOLL:AECO/ABC</v>
          </cell>
          <cell r="H9978">
            <v>39326</v>
          </cell>
          <cell r="I9978">
            <v>0</v>
          </cell>
          <cell r="J9978">
            <v>0</v>
          </cell>
        </row>
        <row r="9979">
          <cell r="A9979">
            <v>36641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TOLL:AECO/ABC</v>
          </cell>
          <cell r="H9979">
            <v>39356</v>
          </cell>
          <cell r="I9979">
            <v>0</v>
          </cell>
          <cell r="J9979">
            <v>0</v>
          </cell>
        </row>
        <row r="9980">
          <cell r="A9980">
            <v>36641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TOLL:AECO/ABC</v>
          </cell>
          <cell r="H9980">
            <v>39387</v>
          </cell>
          <cell r="I9980">
            <v>0</v>
          </cell>
          <cell r="J9980">
            <v>0</v>
          </cell>
        </row>
        <row r="9981">
          <cell r="A9981">
            <v>36641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TOLL:AECO/ABC</v>
          </cell>
          <cell r="H9981">
            <v>39417</v>
          </cell>
          <cell r="I9981">
            <v>0</v>
          </cell>
          <cell r="J9981">
            <v>0</v>
          </cell>
        </row>
        <row r="9982">
          <cell r="A9982">
            <v>36641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TOLL:AECO/ABC</v>
          </cell>
          <cell r="H9982">
            <v>39448</v>
          </cell>
          <cell r="I9982">
            <v>0</v>
          </cell>
          <cell r="J9982">
            <v>0</v>
          </cell>
        </row>
        <row r="9983">
          <cell r="A9983">
            <v>36641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TOLL:AECO/ABC</v>
          </cell>
          <cell r="H9983">
            <v>39479</v>
          </cell>
          <cell r="I9983">
            <v>0</v>
          </cell>
          <cell r="J9983">
            <v>0</v>
          </cell>
        </row>
        <row r="9984">
          <cell r="A9984">
            <v>36641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TOLL:AECO/ABC</v>
          </cell>
          <cell r="H9984">
            <v>39508</v>
          </cell>
          <cell r="I9984">
            <v>0</v>
          </cell>
          <cell r="J9984">
            <v>0</v>
          </cell>
        </row>
        <row r="9985">
          <cell r="A9985">
            <v>36641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TOLL:AECO/ABC</v>
          </cell>
          <cell r="H9985">
            <v>39539</v>
          </cell>
          <cell r="I9985">
            <v>0</v>
          </cell>
          <cell r="J9985">
            <v>0</v>
          </cell>
        </row>
        <row r="9986">
          <cell r="A9986">
            <v>36641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TOLL:AECO/ABC</v>
          </cell>
          <cell r="H9986">
            <v>39569</v>
          </cell>
          <cell r="I9986">
            <v>0</v>
          </cell>
          <cell r="J9986">
            <v>0</v>
          </cell>
        </row>
        <row r="9987">
          <cell r="A9987">
            <v>36641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TOLL:AECO/ABC</v>
          </cell>
          <cell r="H9987">
            <v>39600</v>
          </cell>
          <cell r="I9987">
            <v>0</v>
          </cell>
          <cell r="J9987">
            <v>0</v>
          </cell>
        </row>
        <row r="9988">
          <cell r="A9988">
            <v>36641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TOLL:AECO/ABC</v>
          </cell>
          <cell r="H9988">
            <v>39630</v>
          </cell>
          <cell r="I9988">
            <v>0</v>
          </cell>
          <cell r="J9988">
            <v>0</v>
          </cell>
        </row>
        <row r="9989">
          <cell r="A9989">
            <v>36641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TOLL:AECO/ABC</v>
          </cell>
          <cell r="H9989">
            <v>39661</v>
          </cell>
          <cell r="I9989">
            <v>0</v>
          </cell>
          <cell r="J9989">
            <v>0</v>
          </cell>
        </row>
        <row r="9990">
          <cell r="A9990">
            <v>36641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TOLL:AECO/ABC</v>
          </cell>
          <cell r="H9990">
            <v>39692</v>
          </cell>
          <cell r="I9990">
            <v>0</v>
          </cell>
          <cell r="J9990">
            <v>0</v>
          </cell>
        </row>
        <row r="9991">
          <cell r="A9991">
            <v>36641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TOLL:AECO/ABC</v>
          </cell>
          <cell r="H9991">
            <v>39722</v>
          </cell>
          <cell r="I9991">
            <v>0</v>
          </cell>
          <cell r="J9991">
            <v>0</v>
          </cell>
        </row>
        <row r="9992">
          <cell r="A9992">
            <v>36641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TOLL:AECO/EMP</v>
          </cell>
          <cell r="H9992">
            <v>36647</v>
          </cell>
          <cell r="I9992">
            <v>1673889</v>
          </cell>
          <cell r="J9992">
            <v>0</v>
          </cell>
        </row>
        <row r="9993">
          <cell r="A9993">
            <v>36641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TOLL:AECO/EMP</v>
          </cell>
          <cell r="H9993">
            <v>36678</v>
          </cell>
          <cell r="I9993">
            <v>1611326</v>
          </cell>
          <cell r="J9993">
            <v>0</v>
          </cell>
        </row>
        <row r="9994">
          <cell r="A9994">
            <v>36641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TOLL:AECO/EMP</v>
          </cell>
          <cell r="H9994">
            <v>36708</v>
          </cell>
          <cell r="I9994">
            <v>1656381</v>
          </cell>
          <cell r="J9994">
            <v>0</v>
          </cell>
        </row>
        <row r="9995">
          <cell r="A9995">
            <v>36641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TOLL:AECO/EMP</v>
          </cell>
          <cell r="H9995">
            <v>36739</v>
          </cell>
          <cell r="I9995">
            <v>1647220</v>
          </cell>
          <cell r="J9995">
            <v>0</v>
          </cell>
        </row>
        <row r="9996">
          <cell r="A9996">
            <v>36641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TOLL:AECO/EMP</v>
          </cell>
          <cell r="H9996">
            <v>36770</v>
          </cell>
          <cell r="I9996">
            <v>1584951</v>
          </cell>
          <cell r="J9996">
            <v>0</v>
          </cell>
        </row>
        <row r="9997">
          <cell r="A9997">
            <v>36641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TOLL:AECO/EMP</v>
          </cell>
          <cell r="H9997">
            <v>36800</v>
          </cell>
          <cell r="I9997">
            <v>1628555</v>
          </cell>
          <cell r="J9997">
            <v>0</v>
          </cell>
        </row>
        <row r="9998">
          <cell r="A9998">
            <v>36641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TOLL:AECO/EMP</v>
          </cell>
          <cell r="H9998">
            <v>36831</v>
          </cell>
          <cell r="I9998">
            <v>761296</v>
          </cell>
          <cell r="J9998">
            <v>0</v>
          </cell>
        </row>
        <row r="9999">
          <cell r="A9999">
            <v>36641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TOLL:AECO/EMP</v>
          </cell>
          <cell r="H9999">
            <v>36861</v>
          </cell>
          <cell r="I9999">
            <v>782189</v>
          </cell>
          <cell r="J9999">
            <v>0</v>
          </cell>
        </row>
        <row r="10000">
          <cell r="A10000">
            <v>36641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TOLL:AECO/EMP</v>
          </cell>
          <cell r="H10000">
            <v>36892</v>
          </cell>
          <cell r="I10000">
            <v>777539</v>
          </cell>
          <cell r="J10000">
            <v>0</v>
          </cell>
        </row>
        <row r="10001">
          <cell r="A10001">
            <v>36641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TOLL:AECO/EMP</v>
          </cell>
          <cell r="H10001">
            <v>36923</v>
          </cell>
          <cell r="I10001">
            <v>698098</v>
          </cell>
          <cell r="J10001">
            <v>0</v>
          </cell>
        </row>
        <row r="10002">
          <cell r="A10002">
            <v>36641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TOLL:AECO/EMP</v>
          </cell>
          <cell r="H10002">
            <v>36951</v>
          </cell>
          <cell r="I10002">
            <v>768676</v>
          </cell>
          <cell r="J10002">
            <v>0</v>
          </cell>
        </row>
        <row r="10003">
          <cell r="A10003">
            <v>36641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TOLL:AECO/EMP</v>
          </cell>
          <cell r="H10003">
            <v>36982</v>
          </cell>
          <cell r="I10003">
            <v>739377</v>
          </cell>
          <cell r="J10003">
            <v>0</v>
          </cell>
        </row>
        <row r="10004">
          <cell r="A10004">
            <v>36641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TOLL:AECO/EMP</v>
          </cell>
          <cell r="H10004">
            <v>37012</v>
          </cell>
          <cell r="I10004">
            <v>759579</v>
          </cell>
          <cell r="J10004">
            <v>0</v>
          </cell>
        </row>
        <row r="10005">
          <cell r="A10005">
            <v>36641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TOLL:AECO/EMP</v>
          </cell>
          <cell r="H10005">
            <v>37043</v>
          </cell>
          <cell r="I10005">
            <v>730627</v>
          </cell>
          <cell r="J10005">
            <v>0</v>
          </cell>
        </row>
        <row r="10006">
          <cell r="A10006">
            <v>36641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TOLL:AECO/EMP</v>
          </cell>
          <cell r="H10006">
            <v>37073</v>
          </cell>
          <cell r="I10006">
            <v>750545</v>
          </cell>
          <cell r="J10006">
            <v>0</v>
          </cell>
        </row>
        <row r="10007">
          <cell r="A10007">
            <v>36641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TOLL:AECO/EMP</v>
          </cell>
          <cell r="H10007">
            <v>37104</v>
          </cell>
          <cell r="I10007">
            <v>745992</v>
          </cell>
          <cell r="J10007">
            <v>0</v>
          </cell>
        </row>
        <row r="10008">
          <cell r="A10008">
            <v>36641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TOLL:AECO/EMP</v>
          </cell>
          <cell r="H10008">
            <v>37135</v>
          </cell>
          <cell r="I10008">
            <v>717525</v>
          </cell>
          <cell r="J10008">
            <v>0</v>
          </cell>
        </row>
        <row r="10009">
          <cell r="A10009">
            <v>36641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TOLL:AECO/EMP</v>
          </cell>
          <cell r="H10009">
            <v>37165</v>
          </cell>
          <cell r="I10009">
            <v>737061</v>
          </cell>
          <cell r="J10009">
            <v>0</v>
          </cell>
        </row>
        <row r="10010">
          <cell r="A10010">
            <v>36641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TOLL:AECO/EMP</v>
          </cell>
          <cell r="H10010">
            <v>37196</v>
          </cell>
          <cell r="I10010">
            <v>911097</v>
          </cell>
          <cell r="J10010">
            <v>0</v>
          </cell>
        </row>
        <row r="10011">
          <cell r="A10011">
            <v>36641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TOLL:AECO/EMP</v>
          </cell>
          <cell r="H10011">
            <v>37226</v>
          </cell>
          <cell r="I10011">
            <v>935898</v>
          </cell>
          <cell r="J10011">
            <v>0</v>
          </cell>
        </row>
        <row r="10012">
          <cell r="A10012">
            <v>36641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TOLL:AECO/EMP</v>
          </cell>
          <cell r="H10012">
            <v>37257</v>
          </cell>
          <cell r="I10012">
            <v>930164</v>
          </cell>
          <cell r="J10012">
            <v>0</v>
          </cell>
        </row>
        <row r="10013">
          <cell r="A10013">
            <v>36641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TOLL:AECO/EMP</v>
          </cell>
          <cell r="H10013">
            <v>37288</v>
          </cell>
          <cell r="I10013">
            <v>834994</v>
          </cell>
          <cell r="J10013">
            <v>0</v>
          </cell>
        </row>
        <row r="10014">
          <cell r="A10014">
            <v>36641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TOLL:AECO/EMP</v>
          </cell>
          <cell r="H10014">
            <v>37316</v>
          </cell>
          <cell r="I10014">
            <v>919315</v>
          </cell>
          <cell r="J10014">
            <v>0</v>
          </cell>
        </row>
        <row r="10015">
          <cell r="A10015">
            <v>36641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TOLL:AECO/EMP</v>
          </cell>
          <cell r="H10015">
            <v>37347</v>
          </cell>
          <cell r="I10015">
            <v>884208</v>
          </cell>
          <cell r="J10015">
            <v>0</v>
          </cell>
        </row>
        <row r="10016">
          <cell r="A10016">
            <v>36641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TOLL:AECO/EMP</v>
          </cell>
          <cell r="H10016">
            <v>37377</v>
          </cell>
          <cell r="I10016">
            <v>908315</v>
          </cell>
          <cell r="J10016">
            <v>0</v>
          </cell>
        </row>
        <row r="10017">
          <cell r="A10017">
            <v>36641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TOLL:AECO/EMP</v>
          </cell>
          <cell r="H10017">
            <v>37408</v>
          </cell>
          <cell r="I10017">
            <v>873670</v>
          </cell>
          <cell r="J10017">
            <v>0</v>
          </cell>
        </row>
        <row r="10018">
          <cell r="A10018">
            <v>36641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TOLL:AECO/EMP</v>
          </cell>
          <cell r="H10018">
            <v>37438</v>
          </cell>
          <cell r="I10018">
            <v>897486</v>
          </cell>
          <cell r="J10018">
            <v>0</v>
          </cell>
        </row>
        <row r="10019">
          <cell r="A10019">
            <v>36641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TOLL:AECO/EMP</v>
          </cell>
          <cell r="H10019">
            <v>37469</v>
          </cell>
          <cell r="I10019">
            <v>892052</v>
          </cell>
          <cell r="J10019">
            <v>0</v>
          </cell>
        </row>
        <row r="10020">
          <cell r="A10020">
            <v>36641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TOLL:AECO/EMP</v>
          </cell>
          <cell r="H10020">
            <v>37500</v>
          </cell>
          <cell r="I10020">
            <v>858043</v>
          </cell>
          <cell r="J10020">
            <v>0</v>
          </cell>
        </row>
        <row r="10021">
          <cell r="A10021">
            <v>36641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TOLL:AECO/EMP</v>
          </cell>
          <cell r="H10021">
            <v>37530</v>
          </cell>
          <cell r="I10021">
            <v>881447</v>
          </cell>
          <cell r="J10021">
            <v>0</v>
          </cell>
        </row>
        <row r="10022">
          <cell r="A10022">
            <v>36641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TOLL:AECO/EMP</v>
          </cell>
          <cell r="H10022">
            <v>37561</v>
          </cell>
          <cell r="I10022">
            <v>847863</v>
          </cell>
          <cell r="J10022">
            <v>0</v>
          </cell>
        </row>
        <row r="10023">
          <cell r="A10023">
            <v>36641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TOLL:AECO/EMP</v>
          </cell>
          <cell r="H10023">
            <v>37591</v>
          </cell>
          <cell r="I10023">
            <v>870995</v>
          </cell>
          <cell r="J10023">
            <v>0</v>
          </cell>
        </row>
        <row r="10024">
          <cell r="A10024">
            <v>36641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TOLL:AECO/EMP</v>
          </cell>
          <cell r="H10024">
            <v>37622</v>
          </cell>
          <cell r="I10024">
            <v>865717</v>
          </cell>
          <cell r="J10024">
            <v>0</v>
          </cell>
        </row>
        <row r="10025">
          <cell r="A10025">
            <v>36641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TOLL:AECO/EMP</v>
          </cell>
          <cell r="H10025">
            <v>37653</v>
          </cell>
          <cell r="I10025">
            <v>777189</v>
          </cell>
          <cell r="J10025">
            <v>0</v>
          </cell>
        </row>
        <row r="10026">
          <cell r="A10026">
            <v>36641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TOLL:AECO/EMP</v>
          </cell>
          <cell r="H10026">
            <v>37681</v>
          </cell>
          <cell r="I10026">
            <v>855733</v>
          </cell>
          <cell r="J10026">
            <v>0</v>
          </cell>
        </row>
        <row r="10027">
          <cell r="A10027">
            <v>36641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TOLL:AECO/EMP</v>
          </cell>
          <cell r="H10027">
            <v>37712</v>
          </cell>
          <cell r="I10027">
            <v>823112</v>
          </cell>
          <cell r="J10027">
            <v>0</v>
          </cell>
        </row>
        <row r="10028">
          <cell r="A10028">
            <v>36641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TOLL:AECO/EMP</v>
          </cell>
          <cell r="H10028">
            <v>37742</v>
          </cell>
          <cell r="I10028">
            <v>845591</v>
          </cell>
          <cell r="J10028">
            <v>0</v>
          </cell>
        </row>
        <row r="10029">
          <cell r="A10029">
            <v>36641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TOLL:AECO/EMP</v>
          </cell>
          <cell r="H10029">
            <v>37773</v>
          </cell>
          <cell r="I10029">
            <v>813383</v>
          </cell>
          <cell r="J10029">
            <v>0</v>
          </cell>
        </row>
        <row r="10030">
          <cell r="A10030">
            <v>36641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TOLL:AECO/EMP</v>
          </cell>
          <cell r="H10030">
            <v>37803</v>
          </cell>
          <cell r="I10030">
            <v>835591</v>
          </cell>
          <cell r="J10030">
            <v>0</v>
          </cell>
        </row>
        <row r="10031">
          <cell r="A10031">
            <v>36641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TOLL:AECO/EMP</v>
          </cell>
          <cell r="H10031">
            <v>37834</v>
          </cell>
          <cell r="I10031">
            <v>830549</v>
          </cell>
          <cell r="J10031">
            <v>0</v>
          </cell>
        </row>
        <row r="10032">
          <cell r="A10032">
            <v>36641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TOLL:AECO/EMP</v>
          </cell>
          <cell r="H10032">
            <v>37865</v>
          </cell>
          <cell r="I10032">
            <v>798906</v>
          </cell>
          <cell r="J10032">
            <v>0</v>
          </cell>
        </row>
        <row r="10033">
          <cell r="A10033">
            <v>36641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TOLL:AECO/EMP</v>
          </cell>
          <cell r="H10033">
            <v>37895</v>
          </cell>
          <cell r="I10033">
            <v>820714</v>
          </cell>
          <cell r="J10033">
            <v>0</v>
          </cell>
        </row>
        <row r="10034">
          <cell r="A10034">
            <v>36641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TOLL:AECO/EMP</v>
          </cell>
          <cell r="H10034">
            <v>37926</v>
          </cell>
          <cell r="I10034">
            <v>485367</v>
          </cell>
          <cell r="J10034">
            <v>0</v>
          </cell>
        </row>
        <row r="10035">
          <cell r="A10035">
            <v>36641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TOLL:AECO/EMP</v>
          </cell>
          <cell r="H10035">
            <v>37956</v>
          </cell>
          <cell r="I10035">
            <v>498617</v>
          </cell>
          <cell r="J10035">
            <v>0</v>
          </cell>
        </row>
        <row r="10036">
          <cell r="A10036">
            <v>36641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TOLL:AECO/EMP</v>
          </cell>
          <cell r="H10036">
            <v>37987</v>
          </cell>
          <cell r="I10036">
            <v>495599</v>
          </cell>
          <cell r="J10036">
            <v>0</v>
          </cell>
        </row>
        <row r="10037">
          <cell r="A10037">
            <v>36641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TOLL:AECO/EMP</v>
          </cell>
          <cell r="H10037">
            <v>38018</v>
          </cell>
          <cell r="I10037">
            <v>460810</v>
          </cell>
          <cell r="J10037">
            <v>0</v>
          </cell>
        </row>
        <row r="10038">
          <cell r="A10038">
            <v>36641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TOLL:AECO/EMP</v>
          </cell>
          <cell r="H10038">
            <v>38047</v>
          </cell>
          <cell r="I10038">
            <v>489790</v>
          </cell>
          <cell r="J10038">
            <v>0</v>
          </cell>
        </row>
        <row r="10039">
          <cell r="A10039">
            <v>36641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TOLL:AECO/EMP</v>
          </cell>
          <cell r="H10039">
            <v>38078</v>
          </cell>
          <cell r="I10039">
            <v>471110</v>
          </cell>
          <cell r="J10039">
            <v>0</v>
          </cell>
        </row>
        <row r="10040">
          <cell r="A10040">
            <v>36641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TOLL:AECO/EMP</v>
          </cell>
          <cell r="H10040">
            <v>38108</v>
          </cell>
          <cell r="I10040">
            <v>483950</v>
          </cell>
          <cell r="J10040">
            <v>0</v>
          </cell>
        </row>
        <row r="10041">
          <cell r="A10041">
            <v>36641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TOLL:AECO/EMP</v>
          </cell>
          <cell r="H10041">
            <v>38139</v>
          </cell>
          <cell r="I10041">
            <v>465490</v>
          </cell>
          <cell r="J10041">
            <v>0</v>
          </cell>
        </row>
        <row r="10042">
          <cell r="A10042">
            <v>36641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TOLL:AECO/EMP</v>
          </cell>
          <cell r="H10042">
            <v>38169</v>
          </cell>
          <cell r="I10042">
            <v>478173</v>
          </cell>
          <cell r="J10042">
            <v>0</v>
          </cell>
        </row>
        <row r="10043">
          <cell r="A10043">
            <v>36641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TOLL:AECO/EMP</v>
          </cell>
          <cell r="H10043">
            <v>38200</v>
          </cell>
          <cell r="I10043">
            <v>475261</v>
          </cell>
          <cell r="J10043">
            <v>0</v>
          </cell>
        </row>
        <row r="10044">
          <cell r="A10044">
            <v>36641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TOLL:AECO/EMP</v>
          </cell>
          <cell r="H10044">
            <v>38231</v>
          </cell>
          <cell r="I10044">
            <v>457128</v>
          </cell>
          <cell r="J10044">
            <v>0</v>
          </cell>
        </row>
        <row r="10045">
          <cell r="A10045">
            <v>36641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TOLL:AECO/EMP</v>
          </cell>
          <cell r="H10045">
            <v>38261</v>
          </cell>
          <cell r="I10045">
            <v>469579</v>
          </cell>
          <cell r="J10045">
            <v>0</v>
          </cell>
        </row>
        <row r="10046">
          <cell r="A10046">
            <v>36641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TOLL:AECO/EMP</v>
          </cell>
          <cell r="H10046">
            <v>38292</v>
          </cell>
          <cell r="I10046">
            <v>451659</v>
          </cell>
          <cell r="J10046">
            <v>0</v>
          </cell>
        </row>
        <row r="10047">
          <cell r="A10047">
            <v>36641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TOLL:AECO/EMP</v>
          </cell>
          <cell r="H10047">
            <v>38322</v>
          </cell>
          <cell r="I10047">
            <v>463958</v>
          </cell>
          <cell r="J10047">
            <v>0</v>
          </cell>
        </row>
        <row r="10048">
          <cell r="A10048">
            <v>36641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TOLL:AECO/EMP</v>
          </cell>
          <cell r="H10048">
            <v>38353</v>
          </cell>
          <cell r="I10048">
            <v>461124</v>
          </cell>
          <cell r="J10048">
            <v>0</v>
          </cell>
        </row>
        <row r="10049">
          <cell r="A10049">
            <v>36641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TOLL:AECO/EMP</v>
          </cell>
          <cell r="H10049">
            <v>38384</v>
          </cell>
          <cell r="I10049">
            <v>413954</v>
          </cell>
          <cell r="J10049">
            <v>0</v>
          </cell>
        </row>
        <row r="10050">
          <cell r="A10050">
            <v>36641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TOLL:AECO/EMP</v>
          </cell>
          <cell r="H10050">
            <v>38412</v>
          </cell>
          <cell r="I10050">
            <v>455775</v>
          </cell>
          <cell r="J10050">
            <v>0</v>
          </cell>
        </row>
        <row r="10051">
          <cell r="A10051">
            <v>36641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TOLL:AECO/EMP</v>
          </cell>
          <cell r="H10051">
            <v>38443</v>
          </cell>
          <cell r="I10051">
            <v>438374</v>
          </cell>
          <cell r="J10051">
            <v>0</v>
          </cell>
        </row>
        <row r="10052">
          <cell r="A10052">
            <v>36641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TOLL:AECO/EMP</v>
          </cell>
          <cell r="H10052">
            <v>38473</v>
          </cell>
          <cell r="I10052">
            <v>450304</v>
          </cell>
          <cell r="J10052">
            <v>0</v>
          </cell>
        </row>
        <row r="10053">
          <cell r="A10053">
            <v>36641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TOLL:AECO/EMP</v>
          </cell>
          <cell r="H10053">
            <v>38504</v>
          </cell>
          <cell r="I10053">
            <v>433111</v>
          </cell>
          <cell r="J10053">
            <v>0</v>
          </cell>
        </row>
        <row r="10054">
          <cell r="A10054">
            <v>36641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TOLL:AECO/EMP</v>
          </cell>
          <cell r="H10054">
            <v>38534</v>
          </cell>
          <cell r="I10054">
            <v>444895</v>
          </cell>
          <cell r="J10054">
            <v>0</v>
          </cell>
        </row>
        <row r="10055">
          <cell r="A10055">
            <v>36641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TOLL:AECO/EMP</v>
          </cell>
          <cell r="H10055">
            <v>38565</v>
          </cell>
          <cell r="I10055">
            <v>442169</v>
          </cell>
          <cell r="J10055">
            <v>0</v>
          </cell>
        </row>
        <row r="10056">
          <cell r="A10056">
            <v>36641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TOLL:AECO/EMP</v>
          </cell>
          <cell r="H10056">
            <v>38596</v>
          </cell>
          <cell r="I10056">
            <v>425282</v>
          </cell>
          <cell r="J10056">
            <v>0</v>
          </cell>
        </row>
        <row r="10057">
          <cell r="A10057">
            <v>36641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TOLL:AECO/EMP</v>
          </cell>
          <cell r="H10057">
            <v>38626</v>
          </cell>
          <cell r="I10057">
            <v>436850</v>
          </cell>
          <cell r="J10057">
            <v>0</v>
          </cell>
        </row>
        <row r="10058">
          <cell r="A10058">
            <v>36641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TOLL:AECO/EMP</v>
          </cell>
          <cell r="H10058">
            <v>38657</v>
          </cell>
          <cell r="I10058">
            <v>420163</v>
          </cell>
          <cell r="J10058">
            <v>0</v>
          </cell>
        </row>
        <row r="10059">
          <cell r="A10059">
            <v>36641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TOLL:AECO/EMP</v>
          </cell>
          <cell r="H10059">
            <v>38687</v>
          </cell>
          <cell r="I10059">
            <v>431588</v>
          </cell>
          <cell r="J10059">
            <v>0</v>
          </cell>
        </row>
        <row r="10060">
          <cell r="A10060">
            <v>36641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TOLL:AECO/EMP</v>
          </cell>
          <cell r="H10060">
            <v>38718</v>
          </cell>
          <cell r="I10060">
            <v>428936</v>
          </cell>
          <cell r="J10060">
            <v>0</v>
          </cell>
        </row>
        <row r="10061">
          <cell r="A10061">
            <v>36641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TOLL:AECO/EMP</v>
          </cell>
          <cell r="H10061">
            <v>38749</v>
          </cell>
          <cell r="I10061">
            <v>385045</v>
          </cell>
          <cell r="J10061">
            <v>0</v>
          </cell>
        </row>
        <row r="10062">
          <cell r="A10062">
            <v>36641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TOLL:AECO/EMP</v>
          </cell>
          <cell r="H10062">
            <v>38777</v>
          </cell>
          <cell r="I10062">
            <v>423930</v>
          </cell>
          <cell r="J10062">
            <v>0</v>
          </cell>
        </row>
        <row r="10063">
          <cell r="A10063">
            <v>36641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TOLL:AECO/EMP</v>
          </cell>
          <cell r="H10063">
            <v>38808</v>
          </cell>
          <cell r="I10063">
            <v>407730</v>
          </cell>
          <cell r="J10063">
            <v>0</v>
          </cell>
        </row>
        <row r="10064">
          <cell r="A10064">
            <v>36641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TOLL:AECO/EMP</v>
          </cell>
          <cell r="H10064">
            <v>38838</v>
          </cell>
          <cell r="I10064">
            <v>418810</v>
          </cell>
          <cell r="J10064">
            <v>0</v>
          </cell>
        </row>
        <row r="10065">
          <cell r="A10065">
            <v>36641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TOLL:AECO/EMP</v>
          </cell>
          <cell r="H10065">
            <v>38869</v>
          </cell>
          <cell r="I10065">
            <v>402803</v>
          </cell>
          <cell r="J10065">
            <v>0</v>
          </cell>
        </row>
        <row r="10066">
          <cell r="A10066">
            <v>36641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TOLL:AECO/EMP</v>
          </cell>
          <cell r="H10066">
            <v>38899</v>
          </cell>
          <cell r="I10066">
            <v>413747</v>
          </cell>
          <cell r="J10066">
            <v>0</v>
          </cell>
        </row>
        <row r="10067">
          <cell r="A10067">
            <v>36641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TOLL:AECO/EMP</v>
          </cell>
          <cell r="H10067">
            <v>38930</v>
          </cell>
          <cell r="I10067">
            <v>411195</v>
          </cell>
          <cell r="J10067">
            <v>0</v>
          </cell>
        </row>
        <row r="10068">
          <cell r="A10068">
            <v>36641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TOLL:AECO/EMP</v>
          </cell>
          <cell r="H10068">
            <v>38961</v>
          </cell>
          <cell r="I10068">
            <v>395475</v>
          </cell>
          <cell r="J10068">
            <v>0</v>
          </cell>
        </row>
        <row r="10069">
          <cell r="A10069">
            <v>36641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TOLL:AECO/EMP</v>
          </cell>
          <cell r="H10069">
            <v>38991</v>
          </cell>
          <cell r="I10069">
            <v>406215</v>
          </cell>
          <cell r="J10069">
            <v>0</v>
          </cell>
        </row>
        <row r="10070">
          <cell r="A10070">
            <v>36641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TOLL:AECO/EMP</v>
          </cell>
          <cell r="H10070">
            <v>39022</v>
          </cell>
          <cell r="I10070">
            <v>141216</v>
          </cell>
          <cell r="J10070">
            <v>0</v>
          </cell>
        </row>
        <row r="10071">
          <cell r="A10071">
            <v>36641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TOLL:AECO/EMP</v>
          </cell>
          <cell r="H10071">
            <v>39052</v>
          </cell>
          <cell r="I10071">
            <v>145050</v>
          </cell>
          <cell r="J10071">
            <v>0</v>
          </cell>
        </row>
        <row r="10072">
          <cell r="A10072">
            <v>36641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TOLL:AECO/EMP</v>
          </cell>
          <cell r="H10072">
            <v>39083</v>
          </cell>
          <cell r="I10072">
            <v>144153</v>
          </cell>
          <cell r="J10072">
            <v>0</v>
          </cell>
        </row>
        <row r="10073">
          <cell r="A10073">
            <v>36641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TOLL:AECO/EMP</v>
          </cell>
          <cell r="H10073">
            <v>39114</v>
          </cell>
          <cell r="I10073">
            <v>129397</v>
          </cell>
          <cell r="J10073">
            <v>0</v>
          </cell>
        </row>
        <row r="10074">
          <cell r="A10074">
            <v>36641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TOLL:AECO/EMP</v>
          </cell>
          <cell r="H10074">
            <v>39142</v>
          </cell>
          <cell r="I10074">
            <v>142459</v>
          </cell>
          <cell r="J10074">
            <v>0</v>
          </cell>
        </row>
        <row r="10075">
          <cell r="A10075">
            <v>36641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TOLL:AECO/EMP</v>
          </cell>
          <cell r="H10075">
            <v>39173</v>
          </cell>
          <cell r="I10075">
            <v>137010</v>
          </cell>
          <cell r="J10075">
            <v>0</v>
          </cell>
        </row>
        <row r="10076">
          <cell r="A10076">
            <v>36641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TOLL:AECO/EMP</v>
          </cell>
          <cell r="H10076">
            <v>39203</v>
          </cell>
          <cell r="I10076">
            <v>140728</v>
          </cell>
          <cell r="J10076">
            <v>0</v>
          </cell>
        </row>
        <row r="10077">
          <cell r="A10077">
            <v>36641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TOLL:AECO/EMP</v>
          </cell>
          <cell r="H10077">
            <v>39234</v>
          </cell>
          <cell r="I10077">
            <v>135354</v>
          </cell>
          <cell r="J10077">
            <v>0</v>
          </cell>
        </row>
        <row r="10078">
          <cell r="A10078">
            <v>36641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TOLL:AECO/EMP</v>
          </cell>
          <cell r="H10078">
            <v>39264</v>
          </cell>
          <cell r="I10078">
            <v>139035</v>
          </cell>
          <cell r="J10078">
            <v>0</v>
          </cell>
        </row>
        <row r="10079">
          <cell r="A10079">
            <v>36641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TOLL:AECO/EMP</v>
          </cell>
          <cell r="H10079">
            <v>39295</v>
          </cell>
          <cell r="I10079">
            <v>138182</v>
          </cell>
          <cell r="J10079">
            <v>0</v>
          </cell>
        </row>
        <row r="10080">
          <cell r="A10080">
            <v>36641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TOLL:AECO/EMP</v>
          </cell>
          <cell r="H10080">
            <v>39326</v>
          </cell>
          <cell r="I10080">
            <v>132904</v>
          </cell>
          <cell r="J10080">
            <v>0</v>
          </cell>
        </row>
        <row r="10081">
          <cell r="A10081">
            <v>36641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TOLL:AECO/EMP</v>
          </cell>
          <cell r="H10081">
            <v>39356</v>
          </cell>
          <cell r="I10081">
            <v>136518</v>
          </cell>
          <cell r="J10081">
            <v>0</v>
          </cell>
        </row>
        <row r="10082">
          <cell r="A10082">
            <v>36641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TOLL:AECO/EMP</v>
          </cell>
          <cell r="H10082">
            <v>39387</v>
          </cell>
          <cell r="I10082">
            <v>131303</v>
          </cell>
          <cell r="J10082">
            <v>0</v>
          </cell>
        </row>
        <row r="10083">
          <cell r="A10083">
            <v>36641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TOLL:AECO/EMP</v>
          </cell>
          <cell r="H10083">
            <v>39417</v>
          </cell>
          <cell r="I10083">
            <v>134873</v>
          </cell>
          <cell r="J10083">
            <v>0</v>
          </cell>
        </row>
        <row r="10084">
          <cell r="A10084">
            <v>36641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TOLL:AECO/EMP</v>
          </cell>
          <cell r="H10084">
            <v>39448</v>
          </cell>
          <cell r="I10084">
            <v>134044</v>
          </cell>
          <cell r="J10084">
            <v>0</v>
          </cell>
        </row>
        <row r="10085">
          <cell r="A10085">
            <v>36641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TOLL:AECO/EMP</v>
          </cell>
          <cell r="H10085">
            <v>39479</v>
          </cell>
          <cell r="I10085">
            <v>124626</v>
          </cell>
          <cell r="J10085">
            <v>0</v>
          </cell>
        </row>
        <row r="10086">
          <cell r="A10086">
            <v>36641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TOLL:AECO/EMP</v>
          </cell>
          <cell r="H10086">
            <v>39508</v>
          </cell>
          <cell r="I10086">
            <v>132454</v>
          </cell>
          <cell r="J10086">
            <v>0</v>
          </cell>
        </row>
        <row r="10087">
          <cell r="A10087">
            <v>36641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TOLL:AECO/EMP</v>
          </cell>
          <cell r="H10087">
            <v>39539</v>
          </cell>
          <cell r="I10087">
            <v>127393</v>
          </cell>
          <cell r="J10087">
            <v>0</v>
          </cell>
        </row>
        <row r="10088">
          <cell r="A10088">
            <v>36641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TOLL:AECO/EMP</v>
          </cell>
          <cell r="H10088">
            <v>39569</v>
          </cell>
          <cell r="I10088">
            <v>130856</v>
          </cell>
          <cell r="J10088">
            <v>0</v>
          </cell>
        </row>
        <row r="10089">
          <cell r="A10089">
            <v>36641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TOLL:AECO/EMP</v>
          </cell>
          <cell r="H10089">
            <v>39600</v>
          </cell>
          <cell r="I10089">
            <v>125856</v>
          </cell>
          <cell r="J10089">
            <v>0</v>
          </cell>
        </row>
        <row r="10090">
          <cell r="A10090">
            <v>36641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TOLL:AECO/EMP</v>
          </cell>
          <cell r="H10090">
            <v>39630</v>
          </cell>
          <cell r="I10090">
            <v>129276</v>
          </cell>
          <cell r="J10090">
            <v>0</v>
          </cell>
        </row>
        <row r="10091">
          <cell r="A10091">
            <v>36641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TOLL:AECO/EMP</v>
          </cell>
          <cell r="H10091">
            <v>39661</v>
          </cell>
          <cell r="I10091">
            <v>128480</v>
          </cell>
          <cell r="J10091">
            <v>0</v>
          </cell>
        </row>
        <row r="10092">
          <cell r="A10092">
            <v>36641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TOLL:AECO/EMP</v>
          </cell>
          <cell r="H10092">
            <v>39692</v>
          </cell>
          <cell r="I10092">
            <v>123570</v>
          </cell>
          <cell r="J10092">
            <v>0</v>
          </cell>
        </row>
        <row r="10093">
          <cell r="A10093">
            <v>36641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TOLL:AECO/EMP</v>
          </cell>
          <cell r="H10093">
            <v>39722</v>
          </cell>
          <cell r="I10093">
            <v>126928</v>
          </cell>
          <cell r="J10093">
            <v>0</v>
          </cell>
        </row>
        <row r="10094">
          <cell r="A10094">
            <v>36641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TOLL:AECO/EMP</v>
          </cell>
          <cell r="H10094">
            <v>39753</v>
          </cell>
          <cell r="I10094">
            <v>122076</v>
          </cell>
          <cell r="J10094">
            <v>0</v>
          </cell>
        </row>
        <row r="10095">
          <cell r="A10095">
            <v>36641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TOLL:AECO/EMP</v>
          </cell>
          <cell r="H10095">
            <v>39783</v>
          </cell>
          <cell r="I10095">
            <v>125393</v>
          </cell>
          <cell r="J10095">
            <v>0</v>
          </cell>
        </row>
        <row r="10096">
          <cell r="A10096">
            <v>36641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TOLL:AECO/EMP</v>
          </cell>
          <cell r="H10096">
            <v>39814</v>
          </cell>
          <cell r="I10096">
            <v>124620</v>
          </cell>
          <cell r="J10096">
            <v>0</v>
          </cell>
        </row>
        <row r="10097">
          <cell r="A10097">
            <v>36641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TOLL:AECO/EMP</v>
          </cell>
          <cell r="H10097">
            <v>39845</v>
          </cell>
          <cell r="I10097">
            <v>111866</v>
          </cell>
          <cell r="J10097">
            <v>0</v>
          </cell>
        </row>
        <row r="10098">
          <cell r="A10098">
            <v>36641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TOLL:AECO/EMP</v>
          </cell>
          <cell r="H10098">
            <v>39873</v>
          </cell>
          <cell r="I10098">
            <v>123161</v>
          </cell>
          <cell r="J10098">
            <v>0</v>
          </cell>
        </row>
        <row r="10099">
          <cell r="A10099">
            <v>36641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TOLL:AECO/EMP</v>
          </cell>
          <cell r="H10099">
            <v>39904</v>
          </cell>
          <cell r="I10099">
            <v>118453</v>
          </cell>
          <cell r="J10099">
            <v>0</v>
          </cell>
        </row>
        <row r="10100">
          <cell r="A10100">
            <v>36641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TOLL:AECO/EMP</v>
          </cell>
          <cell r="H10100">
            <v>39934</v>
          </cell>
          <cell r="I10100">
            <v>121670</v>
          </cell>
          <cell r="J10100">
            <v>0</v>
          </cell>
        </row>
        <row r="10101">
          <cell r="A10101">
            <v>36641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TOLL:AECO/EMP</v>
          </cell>
          <cell r="H10101">
            <v>39965</v>
          </cell>
          <cell r="I10101">
            <v>117018</v>
          </cell>
          <cell r="J10101">
            <v>0</v>
          </cell>
        </row>
        <row r="10102">
          <cell r="A10102">
            <v>36641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TOLL:AECO/EMP</v>
          </cell>
          <cell r="H10102">
            <v>39995</v>
          </cell>
          <cell r="I10102">
            <v>120196</v>
          </cell>
          <cell r="J10102">
            <v>0</v>
          </cell>
        </row>
        <row r="10103">
          <cell r="A10103">
            <v>36641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TOLL:AECO/EMP</v>
          </cell>
          <cell r="H10103">
            <v>40026</v>
          </cell>
          <cell r="I10103">
            <v>119453</v>
          </cell>
          <cell r="J10103">
            <v>0</v>
          </cell>
        </row>
        <row r="10104">
          <cell r="A10104">
            <v>36641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TOLL:AECO/EMP</v>
          </cell>
          <cell r="H10104">
            <v>40057</v>
          </cell>
          <cell r="I10104">
            <v>114886</v>
          </cell>
          <cell r="J10104">
            <v>0</v>
          </cell>
        </row>
        <row r="10105">
          <cell r="A10105">
            <v>36641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TOLL:AECO/EMP</v>
          </cell>
          <cell r="H10105">
            <v>40087</v>
          </cell>
          <cell r="I10105">
            <v>118005</v>
          </cell>
          <cell r="J10105">
            <v>0</v>
          </cell>
        </row>
        <row r="10106">
          <cell r="A10106">
            <v>36641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TOLL:AECO/EMP</v>
          </cell>
          <cell r="H10106">
            <v>40118</v>
          </cell>
          <cell r="I10106">
            <v>113492</v>
          </cell>
          <cell r="J10106">
            <v>0</v>
          </cell>
        </row>
        <row r="10107">
          <cell r="A10107">
            <v>36641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TOLL:AECO/EMP</v>
          </cell>
          <cell r="H10107">
            <v>40148</v>
          </cell>
          <cell r="I10107">
            <v>116573</v>
          </cell>
          <cell r="J10107">
            <v>0</v>
          </cell>
        </row>
        <row r="10108">
          <cell r="A10108">
            <v>36641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TOLL:AECO/EMP</v>
          </cell>
          <cell r="H10108">
            <v>40179</v>
          </cell>
          <cell r="I10108">
            <v>115852</v>
          </cell>
          <cell r="J10108">
            <v>0</v>
          </cell>
        </row>
        <row r="10109">
          <cell r="A10109">
            <v>36641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TOLL:AECO/EMP</v>
          </cell>
          <cell r="H10109">
            <v>40210</v>
          </cell>
          <cell r="I10109">
            <v>103993</v>
          </cell>
          <cell r="J10109">
            <v>0</v>
          </cell>
        </row>
        <row r="10110">
          <cell r="A10110">
            <v>36641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TOLL:AECO/EMP</v>
          </cell>
          <cell r="H10110">
            <v>40238</v>
          </cell>
          <cell r="I10110">
            <v>114491</v>
          </cell>
          <cell r="J10110">
            <v>0</v>
          </cell>
        </row>
        <row r="10111">
          <cell r="A10111">
            <v>36641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TOLL:AECO/EMP</v>
          </cell>
          <cell r="H10111">
            <v>40269</v>
          </cell>
          <cell r="I10111">
            <v>110112</v>
          </cell>
          <cell r="J10111">
            <v>0</v>
          </cell>
        </row>
        <row r="10112">
          <cell r="A10112">
            <v>36641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TOLL:AECO/EMP</v>
          </cell>
          <cell r="H10112">
            <v>40299</v>
          </cell>
          <cell r="I10112">
            <v>113102</v>
          </cell>
          <cell r="J10112">
            <v>0</v>
          </cell>
        </row>
        <row r="10113">
          <cell r="A10113">
            <v>36641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TOLL:AECO/EMP</v>
          </cell>
          <cell r="H10113">
            <v>40330</v>
          </cell>
          <cell r="I10113">
            <v>108788</v>
          </cell>
          <cell r="J10113">
            <v>0</v>
          </cell>
        </row>
        <row r="10114">
          <cell r="A10114">
            <v>36641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TOLL:AECO/EMP</v>
          </cell>
          <cell r="H10114">
            <v>40360</v>
          </cell>
          <cell r="I10114">
            <v>111753</v>
          </cell>
          <cell r="J10114">
            <v>0</v>
          </cell>
        </row>
        <row r="10115">
          <cell r="A10115">
            <v>36641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TOLL:AECO/EMP</v>
          </cell>
          <cell r="H10115">
            <v>40391</v>
          </cell>
          <cell r="I10115">
            <v>111073</v>
          </cell>
          <cell r="J10115">
            <v>0</v>
          </cell>
        </row>
        <row r="10116">
          <cell r="A10116">
            <v>36641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TOLL:AECO/EMP</v>
          </cell>
          <cell r="H10116">
            <v>40422</v>
          </cell>
          <cell r="I10116">
            <v>106836</v>
          </cell>
          <cell r="J10116">
            <v>0</v>
          </cell>
        </row>
        <row r="10117">
          <cell r="A10117">
            <v>36641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TOLL:AECO/EMP</v>
          </cell>
          <cell r="H10117">
            <v>40452</v>
          </cell>
          <cell r="I10117">
            <v>109748</v>
          </cell>
          <cell r="J10117">
            <v>0</v>
          </cell>
        </row>
        <row r="10118">
          <cell r="A10118">
            <v>36641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TOLL:AECO/EMP</v>
          </cell>
          <cell r="H10118">
            <v>40483</v>
          </cell>
          <cell r="I10118">
            <v>105562</v>
          </cell>
          <cell r="J10118">
            <v>0</v>
          </cell>
        </row>
        <row r="10119">
          <cell r="A10119">
            <v>36641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TOLL:AECO/EMP</v>
          </cell>
          <cell r="H10119">
            <v>40513</v>
          </cell>
          <cell r="I10119">
            <v>108439</v>
          </cell>
          <cell r="J10119">
            <v>0</v>
          </cell>
        </row>
        <row r="10120">
          <cell r="A10120">
            <v>36641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TOLL:AECO/EMP</v>
          </cell>
          <cell r="H10120">
            <v>40544</v>
          </cell>
          <cell r="I10120">
            <v>107779</v>
          </cell>
          <cell r="J10120">
            <v>0</v>
          </cell>
        </row>
        <row r="10121">
          <cell r="A10121">
            <v>36641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TOLL:AECO/EMP</v>
          </cell>
          <cell r="H10121">
            <v>40575</v>
          </cell>
          <cell r="I10121">
            <v>96757</v>
          </cell>
          <cell r="J10121">
            <v>0</v>
          </cell>
        </row>
        <row r="10122">
          <cell r="A10122">
            <v>36641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TOLL:AECO/EMP</v>
          </cell>
          <cell r="H10122">
            <v>40603</v>
          </cell>
          <cell r="I10122">
            <v>106536</v>
          </cell>
          <cell r="J10122">
            <v>0</v>
          </cell>
        </row>
        <row r="10123">
          <cell r="A10123">
            <v>36641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TOLL:AECO/EMP</v>
          </cell>
          <cell r="H10123">
            <v>40634</v>
          </cell>
          <cell r="I10123">
            <v>102472</v>
          </cell>
          <cell r="J10123">
            <v>0</v>
          </cell>
        </row>
        <row r="10124">
          <cell r="A10124">
            <v>36641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TOLL:AECO/EMP</v>
          </cell>
          <cell r="H10124">
            <v>40664</v>
          </cell>
          <cell r="I10124">
            <v>105265</v>
          </cell>
          <cell r="J10124">
            <v>0</v>
          </cell>
        </row>
        <row r="10125">
          <cell r="A10125">
            <v>36641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TOLL:AECO/EMP</v>
          </cell>
          <cell r="H10125">
            <v>40695</v>
          </cell>
          <cell r="I10125">
            <v>101250</v>
          </cell>
          <cell r="J10125">
            <v>0</v>
          </cell>
        </row>
        <row r="10126">
          <cell r="A10126">
            <v>36641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TOLL:AECO/EMP</v>
          </cell>
          <cell r="H10126">
            <v>40725</v>
          </cell>
          <cell r="I10126">
            <v>104009</v>
          </cell>
          <cell r="J10126">
            <v>0</v>
          </cell>
        </row>
        <row r="10127">
          <cell r="A10127">
            <v>36641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TOLL:AECO/EMP</v>
          </cell>
          <cell r="H10127">
            <v>40756</v>
          </cell>
          <cell r="I10127">
            <v>103377</v>
          </cell>
          <cell r="J10127">
            <v>0</v>
          </cell>
        </row>
        <row r="10128">
          <cell r="A10128">
            <v>36641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TOLL:AECO/EMP</v>
          </cell>
          <cell r="H10128">
            <v>40787</v>
          </cell>
          <cell r="I10128">
            <v>99434</v>
          </cell>
          <cell r="J10128">
            <v>0</v>
          </cell>
        </row>
        <row r="10129">
          <cell r="A10129">
            <v>36641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TOLL:AECO/EMP</v>
          </cell>
          <cell r="H10129">
            <v>40817</v>
          </cell>
          <cell r="I10129">
            <v>102144</v>
          </cell>
          <cell r="J10129">
            <v>0</v>
          </cell>
        </row>
        <row r="10130">
          <cell r="A10130">
            <v>36641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TOLL:AECO/EMP</v>
          </cell>
          <cell r="H10130">
            <v>40848</v>
          </cell>
          <cell r="I10130">
            <v>98248</v>
          </cell>
          <cell r="J10130">
            <v>0</v>
          </cell>
        </row>
        <row r="10131">
          <cell r="A10131">
            <v>36641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TOLL:AECO/EMP</v>
          </cell>
          <cell r="H10131">
            <v>40878</v>
          </cell>
          <cell r="I10131">
            <v>100926</v>
          </cell>
          <cell r="J10131">
            <v>0</v>
          </cell>
        </row>
        <row r="10132">
          <cell r="A10132">
            <v>36641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TOLL:AECO/EMP</v>
          </cell>
          <cell r="H10132">
            <v>40909</v>
          </cell>
          <cell r="I10132">
            <v>100312</v>
          </cell>
          <cell r="J10132">
            <v>0</v>
          </cell>
        </row>
        <row r="10133">
          <cell r="A10133">
            <v>36641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TOLL:AECO/EMP</v>
          </cell>
          <cell r="H10133">
            <v>40940</v>
          </cell>
          <cell r="I10133">
            <v>93270</v>
          </cell>
          <cell r="J10133">
            <v>0</v>
          </cell>
        </row>
        <row r="10134">
          <cell r="A10134">
            <v>36641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TOLL:AECO/EMP</v>
          </cell>
          <cell r="H10134">
            <v>40969</v>
          </cell>
          <cell r="I10134">
            <v>99135</v>
          </cell>
          <cell r="J10134">
            <v>0</v>
          </cell>
        </row>
        <row r="10135">
          <cell r="A10135">
            <v>36641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TOLL:AECO/EMP</v>
          </cell>
          <cell r="H10135">
            <v>41000</v>
          </cell>
          <cell r="I10135">
            <v>95354</v>
          </cell>
          <cell r="J10135">
            <v>0</v>
          </cell>
        </row>
        <row r="10136">
          <cell r="A10136">
            <v>36641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TOLL:AECO/EMP</v>
          </cell>
          <cell r="H10136">
            <v>41030</v>
          </cell>
          <cell r="I10136">
            <v>97953</v>
          </cell>
          <cell r="J10136">
            <v>0</v>
          </cell>
        </row>
        <row r="10137">
          <cell r="A10137">
            <v>36641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TOLL:AECO/EMP</v>
          </cell>
          <cell r="H10137">
            <v>41061</v>
          </cell>
          <cell r="I10137">
            <v>94217</v>
          </cell>
          <cell r="J10137">
            <v>0</v>
          </cell>
        </row>
        <row r="10138">
          <cell r="A10138">
            <v>36641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TOLL:AECO/EMP</v>
          </cell>
          <cell r="H10138">
            <v>41091</v>
          </cell>
          <cell r="I10138">
            <v>96785</v>
          </cell>
          <cell r="J10138">
            <v>0</v>
          </cell>
        </row>
        <row r="10139">
          <cell r="A10139">
            <v>36641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TOLL:AECO/EMP</v>
          </cell>
          <cell r="H10139">
            <v>41122</v>
          </cell>
          <cell r="I10139">
            <v>96197</v>
          </cell>
          <cell r="J10139">
            <v>0</v>
          </cell>
        </row>
        <row r="10140">
          <cell r="A10140">
            <v>36641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TOLL:AECO/EMP</v>
          </cell>
          <cell r="H10140">
            <v>41153</v>
          </cell>
          <cell r="I10140">
            <v>92528</v>
          </cell>
          <cell r="J10140">
            <v>0</v>
          </cell>
        </row>
        <row r="10141">
          <cell r="A10141">
            <v>36641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TOLL:AECO/EMP</v>
          </cell>
          <cell r="H10141">
            <v>41183</v>
          </cell>
          <cell r="I10141">
            <v>95050</v>
          </cell>
          <cell r="J10141">
            <v>0</v>
          </cell>
        </row>
        <row r="10142">
          <cell r="A10142">
            <v>36641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TOLL:AECO/EMP</v>
          </cell>
          <cell r="H10142">
            <v>41214</v>
          </cell>
          <cell r="I10142">
            <v>91425</v>
          </cell>
          <cell r="J10142">
            <v>0</v>
          </cell>
        </row>
        <row r="10143">
          <cell r="A10143">
            <v>36641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TOLL:AECO/EMP</v>
          </cell>
          <cell r="H10143">
            <v>41244</v>
          </cell>
          <cell r="I10143">
            <v>93916</v>
          </cell>
          <cell r="J10143">
            <v>0</v>
          </cell>
        </row>
        <row r="10144">
          <cell r="A10144">
            <v>36641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TOLL:AECO/EMP</v>
          </cell>
          <cell r="H10144">
            <v>41275</v>
          </cell>
          <cell r="I10144">
            <v>93346</v>
          </cell>
          <cell r="J10144">
            <v>0</v>
          </cell>
        </row>
        <row r="10145">
          <cell r="A10145">
            <v>36641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TOLL:AECO/EMP</v>
          </cell>
          <cell r="H10145">
            <v>41306</v>
          </cell>
          <cell r="I10145">
            <v>83800</v>
          </cell>
          <cell r="J10145">
            <v>0</v>
          </cell>
        </row>
        <row r="10146">
          <cell r="A10146">
            <v>36641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TOLL:AECO/EMP</v>
          </cell>
          <cell r="H10146">
            <v>41334</v>
          </cell>
          <cell r="I10146">
            <v>92269</v>
          </cell>
          <cell r="J10146">
            <v>0</v>
          </cell>
        </row>
        <row r="10147">
          <cell r="A10147">
            <v>36641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TOLL:AECO/EMP</v>
          </cell>
          <cell r="H10147">
            <v>41365</v>
          </cell>
          <cell r="I10147">
            <v>88750</v>
          </cell>
          <cell r="J10147">
            <v>0</v>
          </cell>
        </row>
        <row r="10148">
          <cell r="A10148">
            <v>36641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TOLL:AECO/EMP</v>
          </cell>
          <cell r="H10148">
            <v>41395</v>
          </cell>
          <cell r="I10148">
            <v>91169</v>
          </cell>
          <cell r="J10148">
            <v>0</v>
          </cell>
        </row>
        <row r="10149">
          <cell r="A10149">
            <v>36641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TOLL:AECO/EMP</v>
          </cell>
          <cell r="H10149">
            <v>41426</v>
          </cell>
          <cell r="I10149">
            <v>87692</v>
          </cell>
          <cell r="J10149">
            <v>0</v>
          </cell>
        </row>
        <row r="10150">
          <cell r="A10150">
            <v>36641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TOLL:AECO/EMP</v>
          </cell>
          <cell r="H10150">
            <v>41456</v>
          </cell>
          <cell r="I10150">
            <v>90082</v>
          </cell>
          <cell r="J10150">
            <v>0</v>
          </cell>
        </row>
        <row r="10151">
          <cell r="A10151">
            <v>36641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TOLL:AECO/EMP</v>
          </cell>
          <cell r="H10151">
            <v>41487</v>
          </cell>
          <cell r="I10151">
            <v>89535</v>
          </cell>
          <cell r="J10151">
            <v>0</v>
          </cell>
        </row>
        <row r="10152">
          <cell r="A10152">
            <v>36641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TOLL:AECO/EMP</v>
          </cell>
          <cell r="H10152">
            <v>41518</v>
          </cell>
          <cell r="I10152">
            <v>86120</v>
          </cell>
          <cell r="J10152">
            <v>0</v>
          </cell>
        </row>
        <row r="10153">
          <cell r="A10153">
            <v>36641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TOLL:AECO/EMP</v>
          </cell>
          <cell r="H10153">
            <v>41548</v>
          </cell>
          <cell r="I10153">
            <v>88467</v>
          </cell>
          <cell r="J10153">
            <v>0</v>
          </cell>
        </row>
        <row r="10154">
          <cell r="A10154">
            <v>36641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TOLL:AECO/EMP</v>
          </cell>
          <cell r="H10154">
            <v>41579</v>
          </cell>
          <cell r="I10154">
            <v>85093</v>
          </cell>
          <cell r="J10154">
            <v>0</v>
          </cell>
        </row>
        <row r="10155">
          <cell r="A10155">
            <v>36641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TOLL:AECO/EMP</v>
          </cell>
          <cell r="H10155">
            <v>41609</v>
          </cell>
          <cell r="I10155">
            <v>87413</v>
          </cell>
          <cell r="J10155">
            <v>0</v>
          </cell>
        </row>
        <row r="10156">
          <cell r="A10156">
            <v>36641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TOLL:AECO/EMP</v>
          </cell>
          <cell r="H10156">
            <v>41640</v>
          </cell>
          <cell r="I10156">
            <v>86882</v>
          </cell>
          <cell r="J10156">
            <v>0</v>
          </cell>
        </row>
        <row r="10157">
          <cell r="A10157">
            <v>36641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TOLL:AECO/EMP</v>
          </cell>
          <cell r="H10157">
            <v>41671</v>
          </cell>
          <cell r="I10157">
            <v>77997</v>
          </cell>
          <cell r="J10157">
            <v>0</v>
          </cell>
        </row>
        <row r="10158">
          <cell r="A10158">
            <v>36641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TOLL:AECO/EMP</v>
          </cell>
          <cell r="H10158">
            <v>41699</v>
          </cell>
          <cell r="I10158">
            <v>85880</v>
          </cell>
          <cell r="J10158">
            <v>0</v>
          </cell>
        </row>
        <row r="10159">
          <cell r="A10159">
            <v>36641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TOLL:AECO/EMP</v>
          </cell>
          <cell r="H10159">
            <v>41730</v>
          </cell>
          <cell r="I10159">
            <v>82604</v>
          </cell>
          <cell r="J10159">
            <v>0</v>
          </cell>
        </row>
        <row r="10160">
          <cell r="A10160">
            <v>36641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TOLL:AECO/EMP</v>
          </cell>
          <cell r="H10160">
            <v>41760</v>
          </cell>
          <cell r="I10160">
            <v>84856</v>
          </cell>
          <cell r="J10160">
            <v>0</v>
          </cell>
        </row>
        <row r="10161">
          <cell r="A10161">
            <v>36641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TOLL:AECO/EMP</v>
          </cell>
          <cell r="H10161">
            <v>41791</v>
          </cell>
          <cell r="I10161">
            <v>81620</v>
          </cell>
          <cell r="J10161">
            <v>0</v>
          </cell>
        </row>
        <row r="10162">
          <cell r="A10162">
            <v>36641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TOLL:AECO/EMP</v>
          </cell>
          <cell r="H10162">
            <v>41821</v>
          </cell>
          <cell r="I10162">
            <v>83845</v>
          </cell>
          <cell r="J10162">
            <v>0</v>
          </cell>
        </row>
        <row r="10163">
          <cell r="A10163">
            <v>36641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TOLL:AECO/EMP</v>
          </cell>
          <cell r="H10163">
            <v>41852</v>
          </cell>
          <cell r="I10163">
            <v>83335</v>
          </cell>
          <cell r="J10163">
            <v>0</v>
          </cell>
        </row>
        <row r="10164">
          <cell r="A10164">
            <v>36641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TOLL:AECO/EMP</v>
          </cell>
          <cell r="H10164">
            <v>41883</v>
          </cell>
          <cell r="I10164">
            <v>80157</v>
          </cell>
          <cell r="J10164">
            <v>0</v>
          </cell>
        </row>
        <row r="10165">
          <cell r="A10165">
            <v>36641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TOLL:AECO/EMP</v>
          </cell>
          <cell r="H10165">
            <v>41913</v>
          </cell>
          <cell r="I10165">
            <v>82342</v>
          </cell>
          <cell r="J10165">
            <v>0</v>
          </cell>
        </row>
        <row r="10166">
          <cell r="A10166">
            <v>36641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TOLL:AECO/EXP</v>
          </cell>
          <cell r="H10166">
            <v>36647</v>
          </cell>
          <cell r="I10166">
            <v>-31</v>
          </cell>
          <cell r="J10166">
            <v>0</v>
          </cell>
        </row>
        <row r="10167">
          <cell r="A10167">
            <v>36641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TOLL:AECO/EXP</v>
          </cell>
          <cell r="H10167">
            <v>36678</v>
          </cell>
          <cell r="I10167">
            <v>-30</v>
          </cell>
          <cell r="J10167">
            <v>0</v>
          </cell>
        </row>
        <row r="10168">
          <cell r="A10168">
            <v>36641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TOLL:AECO/EXP</v>
          </cell>
          <cell r="H10168">
            <v>36708</v>
          </cell>
          <cell r="I10168">
            <v>-31</v>
          </cell>
          <cell r="J10168">
            <v>0</v>
          </cell>
        </row>
        <row r="10169">
          <cell r="A10169">
            <v>36641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TOLL:AECO/EXP</v>
          </cell>
          <cell r="H10169">
            <v>36739</v>
          </cell>
          <cell r="I10169">
            <v>-30</v>
          </cell>
          <cell r="J10169">
            <v>0</v>
          </cell>
        </row>
        <row r="10170">
          <cell r="A10170">
            <v>36641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TOLL:AECO/EXP</v>
          </cell>
          <cell r="H10170">
            <v>36770</v>
          </cell>
          <cell r="I10170">
            <v>-29</v>
          </cell>
          <cell r="J10170">
            <v>0</v>
          </cell>
        </row>
        <row r="10171">
          <cell r="A10171">
            <v>36641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TOLL:AECO/EXP</v>
          </cell>
          <cell r="H10171">
            <v>36800</v>
          </cell>
          <cell r="I10171">
            <v>-30</v>
          </cell>
          <cell r="J10171">
            <v>0</v>
          </cell>
        </row>
        <row r="10172">
          <cell r="A10172">
            <v>36641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TOLL:AECO/EXP</v>
          </cell>
          <cell r="H10172">
            <v>36831</v>
          </cell>
          <cell r="I10172">
            <v>-29</v>
          </cell>
          <cell r="J10172">
            <v>0</v>
          </cell>
        </row>
        <row r="10173">
          <cell r="A10173">
            <v>36641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TOLL:AECO/EXP</v>
          </cell>
          <cell r="H10173">
            <v>36861</v>
          </cell>
          <cell r="I10173">
            <v>-30</v>
          </cell>
          <cell r="J10173">
            <v>0</v>
          </cell>
        </row>
        <row r="10174">
          <cell r="A10174">
            <v>36641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TOLL:AECO/EXP</v>
          </cell>
          <cell r="H10174">
            <v>36892</v>
          </cell>
          <cell r="I10174">
            <v>-30</v>
          </cell>
          <cell r="J10174">
            <v>0</v>
          </cell>
        </row>
        <row r="10175">
          <cell r="A10175">
            <v>36641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TOLL:AECO/EXP</v>
          </cell>
          <cell r="H10175">
            <v>36923</v>
          </cell>
          <cell r="I10175">
            <v>-27</v>
          </cell>
          <cell r="J10175">
            <v>0</v>
          </cell>
        </row>
        <row r="10176">
          <cell r="A10176">
            <v>36641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TOLL:AECO/EXP</v>
          </cell>
          <cell r="H10176">
            <v>36951</v>
          </cell>
          <cell r="I10176">
            <v>-29</v>
          </cell>
          <cell r="J10176">
            <v>0</v>
          </cell>
        </row>
        <row r="10177">
          <cell r="A10177">
            <v>36641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TOLL:AECO/EXP</v>
          </cell>
          <cell r="H10177">
            <v>36982</v>
          </cell>
          <cell r="I10177">
            <v>-28</v>
          </cell>
          <cell r="J10177">
            <v>0</v>
          </cell>
        </row>
        <row r="10178">
          <cell r="A10178">
            <v>36641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TOLL:AECO/EXP</v>
          </cell>
          <cell r="H10178">
            <v>37012</v>
          </cell>
          <cell r="I10178">
            <v>-29</v>
          </cell>
          <cell r="J10178">
            <v>0</v>
          </cell>
        </row>
        <row r="10179">
          <cell r="A10179">
            <v>36641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TOLL:AECO/EXP</v>
          </cell>
          <cell r="H10179">
            <v>37043</v>
          </cell>
          <cell r="I10179">
            <v>-28</v>
          </cell>
          <cell r="J10179">
            <v>0</v>
          </cell>
        </row>
        <row r="10180">
          <cell r="A10180">
            <v>36641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TOLL:AECO/EXP</v>
          </cell>
          <cell r="H10180">
            <v>37073</v>
          </cell>
          <cell r="I10180">
            <v>-29</v>
          </cell>
          <cell r="J10180">
            <v>0</v>
          </cell>
        </row>
        <row r="10181">
          <cell r="A10181">
            <v>36641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TOLL:AECO/EXP</v>
          </cell>
          <cell r="H10181">
            <v>37104</v>
          </cell>
          <cell r="I10181">
            <v>-28</v>
          </cell>
          <cell r="J10181">
            <v>0</v>
          </cell>
        </row>
        <row r="10182">
          <cell r="A10182">
            <v>36641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TOLL:AECO/EXP</v>
          </cell>
          <cell r="H10182">
            <v>37135</v>
          </cell>
          <cell r="I10182">
            <v>-27</v>
          </cell>
          <cell r="J10182">
            <v>0</v>
          </cell>
        </row>
        <row r="10183">
          <cell r="A10183">
            <v>36641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TOLL:AECO/EXP</v>
          </cell>
          <cell r="H10183">
            <v>37165</v>
          </cell>
          <cell r="I10183">
            <v>-28</v>
          </cell>
          <cell r="J10183">
            <v>0</v>
          </cell>
        </row>
        <row r="10184">
          <cell r="A10184">
            <v>36641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TOLL:AECO/EXP</v>
          </cell>
          <cell r="H10184">
            <v>37196</v>
          </cell>
          <cell r="I10184">
            <v>-27</v>
          </cell>
          <cell r="J10184">
            <v>0</v>
          </cell>
        </row>
        <row r="10185">
          <cell r="A10185">
            <v>36641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TOLL:AECO/EXP</v>
          </cell>
          <cell r="H10185">
            <v>37226</v>
          </cell>
          <cell r="I10185">
            <v>-28</v>
          </cell>
          <cell r="J10185">
            <v>0</v>
          </cell>
        </row>
        <row r="10186">
          <cell r="A10186">
            <v>36641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TOLL:AECO/EXP</v>
          </cell>
          <cell r="H10186">
            <v>37257</v>
          </cell>
          <cell r="I10186">
            <v>-28</v>
          </cell>
          <cell r="J10186">
            <v>0</v>
          </cell>
        </row>
        <row r="10187">
          <cell r="A10187">
            <v>36641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TOLL:AECO/EXP</v>
          </cell>
          <cell r="H10187">
            <v>37288</v>
          </cell>
          <cell r="I10187">
            <v>-25</v>
          </cell>
          <cell r="J10187">
            <v>0</v>
          </cell>
        </row>
        <row r="10188">
          <cell r="A10188">
            <v>36641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TOLL:AECO/EXP</v>
          </cell>
          <cell r="H10188">
            <v>37316</v>
          </cell>
          <cell r="I10188">
            <v>-27</v>
          </cell>
          <cell r="J10188">
            <v>0</v>
          </cell>
        </row>
        <row r="10189">
          <cell r="A10189">
            <v>36641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TOLL:AECO/EXP</v>
          </cell>
          <cell r="H10189">
            <v>37347</v>
          </cell>
          <cell r="I10189">
            <v>-26</v>
          </cell>
          <cell r="J10189">
            <v>0</v>
          </cell>
        </row>
        <row r="10190">
          <cell r="A10190">
            <v>36641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TOLL:AECO/EXP</v>
          </cell>
          <cell r="H10190">
            <v>37377</v>
          </cell>
          <cell r="I10190">
            <v>-27</v>
          </cell>
          <cell r="J10190">
            <v>0</v>
          </cell>
        </row>
        <row r="10191">
          <cell r="A10191">
            <v>36641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TOLL:AECO/EXP</v>
          </cell>
          <cell r="H10191">
            <v>37408</v>
          </cell>
          <cell r="I10191">
            <v>-26</v>
          </cell>
          <cell r="J10191">
            <v>0</v>
          </cell>
        </row>
        <row r="10192">
          <cell r="A10192">
            <v>36641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TOLL:AECO/EXP</v>
          </cell>
          <cell r="H10192">
            <v>37438</v>
          </cell>
          <cell r="I10192">
            <v>-27</v>
          </cell>
          <cell r="J10192">
            <v>0</v>
          </cell>
        </row>
        <row r="10193">
          <cell r="A10193">
            <v>36641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TOLL:AECO/EXP</v>
          </cell>
          <cell r="H10193">
            <v>37469</v>
          </cell>
          <cell r="I10193">
            <v>-26</v>
          </cell>
          <cell r="J10193">
            <v>0</v>
          </cell>
        </row>
        <row r="10194">
          <cell r="A10194">
            <v>36641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TOLL:AECO/EXP</v>
          </cell>
          <cell r="H10194">
            <v>37500</v>
          </cell>
          <cell r="I10194">
            <v>-25</v>
          </cell>
          <cell r="J10194">
            <v>0</v>
          </cell>
        </row>
        <row r="10195">
          <cell r="A10195">
            <v>36641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TOLL:AECO/EXP</v>
          </cell>
          <cell r="H10195">
            <v>37530</v>
          </cell>
          <cell r="I10195">
            <v>-26</v>
          </cell>
          <cell r="J10195">
            <v>0</v>
          </cell>
        </row>
        <row r="10196">
          <cell r="A10196">
            <v>36641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TOLL:AECO/EXP</v>
          </cell>
          <cell r="H10196">
            <v>37561</v>
          </cell>
          <cell r="I10196">
            <v>-25</v>
          </cell>
          <cell r="J10196">
            <v>0</v>
          </cell>
        </row>
        <row r="10197">
          <cell r="A10197">
            <v>36641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TOLL:AECO/EXP</v>
          </cell>
          <cell r="H10197">
            <v>37591</v>
          </cell>
          <cell r="I10197">
            <v>-26</v>
          </cell>
          <cell r="J10197">
            <v>0</v>
          </cell>
        </row>
        <row r="10198">
          <cell r="A10198">
            <v>36641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TOLL:AECO/EXP</v>
          </cell>
          <cell r="H10198">
            <v>37622</v>
          </cell>
          <cell r="I10198">
            <v>-26</v>
          </cell>
          <cell r="J10198">
            <v>0</v>
          </cell>
        </row>
        <row r="10199">
          <cell r="A10199">
            <v>36641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TOLL:AECO/EXP</v>
          </cell>
          <cell r="H10199">
            <v>37653</v>
          </cell>
          <cell r="I10199">
            <v>-23</v>
          </cell>
          <cell r="J10199">
            <v>0</v>
          </cell>
        </row>
        <row r="10200">
          <cell r="A10200">
            <v>36641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TOLL:AECO/EXP</v>
          </cell>
          <cell r="H10200">
            <v>37681</v>
          </cell>
          <cell r="I10200">
            <v>-25</v>
          </cell>
          <cell r="J10200">
            <v>0</v>
          </cell>
        </row>
        <row r="10201">
          <cell r="A10201">
            <v>36641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TOLL:AECO/EXP</v>
          </cell>
          <cell r="H10201">
            <v>37712</v>
          </cell>
          <cell r="I10201">
            <v>-24</v>
          </cell>
          <cell r="J10201">
            <v>0</v>
          </cell>
        </row>
        <row r="10202">
          <cell r="A10202">
            <v>36641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TOLL:AECO/EXP</v>
          </cell>
          <cell r="H10202">
            <v>37742</v>
          </cell>
          <cell r="I10202">
            <v>-25</v>
          </cell>
          <cell r="J10202">
            <v>0</v>
          </cell>
        </row>
        <row r="10203">
          <cell r="A10203">
            <v>36641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TOLL:AECO/EXP</v>
          </cell>
          <cell r="H10203">
            <v>37773</v>
          </cell>
          <cell r="I10203">
            <v>-24</v>
          </cell>
          <cell r="J10203">
            <v>0</v>
          </cell>
        </row>
        <row r="10204">
          <cell r="A10204">
            <v>36641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TOLL:AECO/EXP</v>
          </cell>
          <cell r="H10204">
            <v>37803</v>
          </cell>
          <cell r="I10204">
            <v>-25</v>
          </cell>
          <cell r="J10204">
            <v>0</v>
          </cell>
        </row>
        <row r="10205">
          <cell r="A10205">
            <v>36641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TOLL:AECO/EXP</v>
          </cell>
          <cell r="H10205">
            <v>37834</v>
          </cell>
          <cell r="I10205">
            <v>-25</v>
          </cell>
          <cell r="J10205">
            <v>0</v>
          </cell>
        </row>
        <row r="10206">
          <cell r="A10206">
            <v>36641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TOLL:AECO/EXP</v>
          </cell>
          <cell r="H10206">
            <v>37865</v>
          </cell>
          <cell r="I10206">
            <v>-24</v>
          </cell>
          <cell r="J10206">
            <v>0</v>
          </cell>
        </row>
        <row r="10207">
          <cell r="A10207">
            <v>36641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TOLL:AECO/EXP</v>
          </cell>
          <cell r="H10207">
            <v>37895</v>
          </cell>
          <cell r="I10207">
            <v>-24</v>
          </cell>
          <cell r="J10207">
            <v>0</v>
          </cell>
        </row>
        <row r="10208">
          <cell r="A10208">
            <v>36641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TOLL:AECO/EXP</v>
          </cell>
          <cell r="H10208">
            <v>37926</v>
          </cell>
          <cell r="I10208">
            <v>-23</v>
          </cell>
          <cell r="J10208">
            <v>0</v>
          </cell>
        </row>
        <row r="10209">
          <cell r="A10209">
            <v>36641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TOLL:AECO/EXP</v>
          </cell>
          <cell r="H10209">
            <v>37956</v>
          </cell>
          <cell r="I10209">
            <v>-24</v>
          </cell>
          <cell r="J10209">
            <v>0</v>
          </cell>
        </row>
        <row r="10210">
          <cell r="A10210">
            <v>36641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TOLL:AECO/EXP</v>
          </cell>
          <cell r="H10210">
            <v>37987</v>
          </cell>
          <cell r="I10210">
            <v>-24</v>
          </cell>
          <cell r="J10210">
            <v>0</v>
          </cell>
        </row>
        <row r="10211">
          <cell r="A10211">
            <v>36641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TOLL:AECO/EXP</v>
          </cell>
          <cell r="H10211">
            <v>38018</v>
          </cell>
          <cell r="I10211">
            <v>-22</v>
          </cell>
          <cell r="J10211">
            <v>0</v>
          </cell>
        </row>
        <row r="10212">
          <cell r="A10212">
            <v>36641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TOLL:AECO/EXP</v>
          </cell>
          <cell r="H10212">
            <v>38047</v>
          </cell>
          <cell r="I10212">
            <v>-24</v>
          </cell>
          <cell r="J10212">
            <v>0</v>
          </cell>
        </row>
        <row r="10213">
          <cell r="A10213">
            <v>36641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TOLL:AECO/EXP</v>
          </cell>
          <cell r="H10213">
            <v>38078</v>
          </cell>
          <cell r="I10213">
            <v>-23</v>
          </cell>
          <cell r="J10213">
            <v>0</v>
          </cell>
        </row>
        <row r="10214">
          <cell r="A10214">
            <v>36641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TOLL:AECO/EXP</v>
          </cell>
          <cell r="H10214">
            <v>38108</v>
          </cell>
          <cell r="I10214">
            <v>-23</v>
          </cell>
          <cell r="J10214">
            <v>0</v>
          </cell>
        </row>
        <row r="10215">
          <cell r="A10215">
            <v>36641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TOLL:AECO/EXP</v>
          </cell>
          <cell r="H10215">
            <v>38139</v>
          </cell>
          <cell r="I10215">
            <v>-22</v>
          </cell>
          <cell r="J10215">
            <v>0</v>
          </cell>
        </row>
        <row r="10216">
          <cell r="A10216">
            <v>36641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TOLL:AECO/EXP</v>
          </cell>
          <cell r="H10216">
            <v>38169</v>
          </cell>
          <cell r="I10216">
            <v>-23</v>
          </cell>
          <cell r="J10216">
            <v>0</v>
          </cell>
        </row>
        <row r="10217">
          <cell r="A10217">
            <v>36641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TOLL:AECO/EXP</v>
          </cell>
          <cell r="H10217">
            <v>38200</v>
          </cell>
          <cell r="I10217">
            <v>-23</v>
          </cell>
          <cell r="J10217">
            <v>0</v>
          </cell>
        </row>
        <row r="10218">
          <cell r="A10218">
            <v>36641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TOLL:AECO/EXP</v>
          </cell>
          <cell r="H10218">
            <v>38231</v>
          </cell>
          <cell r="I10218">
            <v>-22</v>
          </cell>
          <cell r="J10218">
            <v>0</v>
          </cell>
        </row>
        <row r="10219">
          <cell r="A10219">
            <v>36641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TOLL:AECO/EXP</v>
          </cell>
          <cell r="H10219">
            <v>38261</v>
          </cell>
          <cell r="I10219">
            <v>-23</v>
          </cell>
          <cell r="J10219">
            <v>0</v>
          </cell>
        </row>
        <row r="10220">
          <cell r="A10220">
            <v>36641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TOLL:AECO/EXP</v>
          </cell>
          <cell r="H10220">
            <v>38292</v>
          </cell>
          <cell r="I10220">
            <v>-22</v>
          </cell>
          <cell r="J10220">
            <v>0</v>
          </cell>
        </row>
        <row r="10221">
          <cell r="A10221">
            <v>36641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TOLL:AECO/EXP</v>
          </cell>
          <cell r="H10221">
            <v>38322</v>
          </cell>
          <cell r="I10221">
            <v>-22</v>
          </cell>
          <cell r="J10221">
            <v>0</v>
          </cell>
        </row>
        <row r="10222">
          <cell r="A10222">
            <v>36641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TOLL:AECO/EXP</v>
          </cell>
          <cell r="H10222">
            <v>38353</v>
          </cell>
          <cell r="I10222">
            <v>-22</v>
          </cell>
          <cell r="J10222">
            <v>0</v>
          </cell>
        </row>
        <row r="10223">
          <cell r="A10223">
            <v>36641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TOLL:AECO/EXP</v>
          </cell>
          <cell r="H10223">
            <v>38384</v>
          </cell>
          <cell r="I10223">
            <v>-20</v>
          </cell>
          <cell r="J10223">
            <v>0</v>
          </cell>
        </row>
        <row r="10224">
          <cell r="A10224">
            <v>36641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TOLL:AECO/EXP</v>
          </cell>
          <cell r="H10224">
            <v>38412</v>
          </cell>
          <cell r="I10224">
            <v>-22</v>
          </cell>
          <cell r="J10224">
            <v>0</v>
          </cell>
        </row>
        <row r="10225">
          <cell r="A10225">
            <v>36641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TOLL:AECO/EXP</v>
          </cell>
          <cell r="H10225">
            <v>38443</v>
          </cell>
          <cell r="I10225">
            <v>-21</v>
          </cell>
          <cell r="J10225">
            <v>0</v>
          </cell>
        </row>
        <row r="10226">
          <cell r="A10226">
            <v>36641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TOLL:AECO/EXP</v>
          </cell>
          <cell r="H10226">
            <v>38473</v>
          </cell>
          <cell r="I10226">
            <v>-22</v>
          </cell>
          <cell r="J10226">
            <v>0</v>
          </cell>
        </row>
        <row r="10227">
          <cell r="A10227">
            <v>36641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TOLL:AECO/EXP</v>
          </cell>
          <cell r="H10227">
            <v>38504</v>
          </cell>
          <cell r="I10227">
            <v>-21</v>
          </cell>
          <cell r="J10227">
            <v>0</v>
          </cell>
        </row>
        <row r="10228">
          <cell r="A10228">
            <v>36641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TOLL:AECO/EXP</v>
          </cell>
          <cell r="H10228">
            <v>38534</v>
          </cell>
          <cell r="I10228">
            <v>-21</v>
          </cell>
          <cell r="J10228">
            <v>0</v>
          </cell>
        </row>
        <row r="10229">
          <cell r="A10229">
            <v>36641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TOLL:AECO/EXP</v>
          </cell>
          <cell r="H10229">
            <v>38565</v>
          </cell>
          <cell r="I10229">
            <v>-21</v>
          </cell>
          <cell r="J10229">
            <v>0</v>
          </cell>
        </row>
        <row r="10230">
          <cell r="A10230">
            <v>36641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TOLL:AECO/EXP</v>
          </cell>
          <cell r="H10230">
            <v>38596</v>
          </cell>
          <cell r="I10230">
            <v>-20</v>
          </cell>
          <cell r="J10230">
            <v>0</v>
          </cell>
        </row>
        <row r="10231">
          <cell r="A10231">
            <v>36641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TOLL:AECO/EXP</v>
          </cell>
          <cell r="H10231">
            <v>38626</v>
          </cell>
          <cell r="I10231">
            <v>-21</v>
          </cell>
          <cell r="J10231">
            <v>0</v>
          </cell>
        </row>
        <row r="10232">
          <cell r="A10232">
            <v>36641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TOLL:AECO/EXP</v>
          </cell>
          <cell r="H10232">
            <v>38657</v>
          </cell>
          <cell r="I10232">
            <v>-20</v>
          </cell>
          <cell r="J10232">
            <v>0</v>
          </cell>
        </row>
        <row r="10233">
          <cell r="A10233">
            <v>36641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TOLL:AECO/EXP</v>
          </cell>
          <cell r="H10233">
            <v>38687</v>
          </cell>
          <cell r="I10233">
            <v>-21</v>
          </cell>
          <cell r="J10233">
            <v>0</v>
          </cell>
        </row>
        <row r="10234">
          <cell r="A10234">
            <v>36641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TOLL:AECO/EXP</v>
          </cell>
          <cell r="H10234">
            <v>38718</v>
          </cell>
          <cell r="I10234">
            <v>-21</v>
          </cell>
          <cell r="J10234">
            <v>0</v>
          </cell>
        </row>
        <row r="10235">
          <cell r="A10235">
            <v>36641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TOLL:AECO/EXP</v>
          </cell>
          <cell r="H10235">
            <v>38749</v>
          </cell>
          <cell r="I10235">
            <v>-19</v>
          </cell>
          <cell r="J10235">
            <v>0</v>
          </cell>
        </row>
        <row r="10236">
          <cell r="A10236">
            <v>36641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TOLL:AECO/EXP</v>
          </cell>
          <cell r="H10236">
            <v>38777</v>
          </cell>
          <cell r="I10236">
            <v>-20</v>
          </cell>
          <cell r="J10236">
            <v>0</v>
          </cell>
        </row>
        <row r="10237">
          <cell r="A10237">
            <v>36641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TOLL:AECO/EXP</v>
          </cell>
          <cell r="H10237">
            <v>38808</v>
          </cell>
          <cell r="I10237">
            <v>-20</v>
          </cell>
          <cell r="J10237">
            <v>0</v>
          </cell>
        </row>
        <row r="10238">
          <cell r="A10238">
            <v>36641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TOLL:AECO/EXP</v>
          </cell>
          <cell r="H10238">
            <v>38838</v>
          </cell>
          <cell r="I10238">
            <v>-20</v>
          </cell>
          <cell r="J10238">
            <v>0</v>
          </cell>
        </row>
        <row r="10239">
          <cell r="A10239">
            <v>36641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TOLL:AECO/EXP</v>
          </cell>
          <cell r="H10239">
            <v>38869</v>
          </cell>
          <cell r="I10239">
            <v>-19</v>
          </cell>
          <cell r="J10239">
            <v>0</v>
          </cell>
        </row>
        <row r="10240">
          <cell r="A10240">
            <v>36641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TOLL:AECO/EXP</v>
          </cell>
          <cell r="H10240">
            <v>38899</v>
          </cell>
          <cell r="I10240">
            <v>-20</v>
          </cell>
          <cell r="J10240">
            <v>0</v>
          </cell>
        </row>
        <row r="10241">
          <cell r="A10241">
            <v>36641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TOLL:AECO/EXP</v>
          </cell>
          <cell r="H10241">
            <v>38930</v>
          </cell>
          <cell r="I10241">
            <v>-20</v>
          </cell>
          <cell r="J10241">
            <v>0</v>
          </cell>
        </row>
        <row r="10242">
          <cell r="A10242">
            <v>36641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TOLL:AECO/EXP</v>
          </cell>
          <cell r="H10242">
            <v>38961</v>
          </cell>
          <cell r="I10242">
            <v>-19</v>
          </cell>
          <cell r="J10242">
            <v>0</v>
          </cell>
        </row>
        <row r="10243">
          <cell r="A10243">
            <v>36641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TOLL:AECO/EXP</v>
          </cell>
          <cell r="H10243">
            <v>38991</v>
          </cell>
          <cell r="I10243">
            <v>-20</v>
          </cell>
          <cell r="J10243">
            <v>0</v>
          </cell>
        </row>
        <row r="10244">
          <cell r="A10244">
            <v>36641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TOLL:AECO/EXP</v>
          </cell>
          <cell r="H10244">
            <v>39022</v>
          </cell>
          <cell r="I10244">
            <v>-19</v>
          </cell>
          <cell r="J10244">
            <v>0</v>
          </cell>
        </row>
        <row r="10245">
          <cell r="A10245">
            <v>36641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TOLL:AECO/EXP</v>
          </cell>
          <cell r="H10245">
            <v>39052</v>
          </cell>
          <cell r="I10245">
            <v>-19</v>
          </cell>
          <cell r="J10245">
            <v>0</v>
          </cell>
        </row>
        <row r="10246">
          <cell r="A10246">
            <v>36641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TOLL:AECO/EXP</v>
          </cell>
          <cell r="H10246">
            <v>39083</v>
          </cell>
          <cell r="I10246">
            <v>-19</v>
          </cell>
          <cell r="J10246">
            <v>0</v>
          </cell>
        </row>
        <row r="10247">
          <cell r="A10247">
            <v>36641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TOLL:AECO/EXP</v>
          </cell>
          <cell r="H10247">
            <v>39114</v>
          </cell>
          <cell r="I10247">
            <v>-17</v>
          </cell>
          <cell r="J10247">
            <v>0</v>
          </cell>
        </row>
        <row r="10248">
          <cell r="A10248">
            <v>36641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TOLL:AECO/EXP</v>
          </cell>
          <cell r="H10248">
            <v>39142</v>
          </cell>
          <cell r="I10248">
            <v>-19</v>
          </cell>
          <cell r="J10248">
            <v>0</v>
          </cell>
        </row>
        <row r="10249">
          <cell r="A10249">
            <v>36641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TOLL:AECO/EXP</v>
          </cell>
          <cell r="H10249">
            <v>39173</v>
          </cell>
          <cell r="I10249">
            <v>-18</v>
          </cell>
          <cell r="J10249">
            <v>0</v>
          </cell>
        </row>
        <row r="10250">
          <cell r="A10250">
            <v>36641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TOLL:AECO/EXP</v>
          </cell>
          <cell r="H10250">
            <v>39203</v>
          </cell>
          <cell r="I10250">
            <v>-19</v>
          </cell>
          <cell r="J10250">
            <v>0</v>
          </cell>
        </row>
        <row r="10251">
          <cell r="A10251">
            <v>36641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TOLL:AECO/EXP</v>
          </cell>
          <cell r="H10251">
            <v>39234</v>
          </cell>
          <cell r="I10251">
            <v>-18</v>
          </cell>
          <cell r="J10251">
            <v>0</v>
          </cell>
        </row>
        <row r="10252">
          <cell r="A10252">
            <v>36641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TOLL:AECO/EXP</v>
          </cell>
          <cell r="H10252">
            <v>39264</v>
          </cell>
          <cell r="I10252">
            <v>-19</v>
          </cell>
          <cell r="J10252">
            <v>0</v>
          </cell>
        </row>
        <row r="10253">
          <cell r="A10253">
            <v>36641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TOLL:AECO/EXP</v>
          </cell>
          <cell r="H10253">
            <v>39295</v>
          </cell>
          <cell r="I10253">
            <v>-18</v>
          </cell>
          <cell r="J10253">
            <v>0</v>
          </cell>
        </row>
        <row r="10254">
          <cell r="A10254">
            <v>36641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TOLL:AECO/EXP</v>
          </cell>
          <cell r="H10254">
            <v>39326</v>
          </cell>
          <cell r="I10254">
            <v>-18</v>
          </cell>
          <cell r="J10254">
            <v>0</v>
          </cell>
        </row>
        <row r="10255">
          <cell r="A10255">
            <v>36641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TOLL:AECO/EXP</v>
          </cell>
          <cell r="H10255">
            <v>39356</v>
          </cell>
          <cell r="I10255">
            <v>-18</v>
          </cell>
          <cell r="J10255">
            <v>0</v>
          </cell>
        </row>
        <row r="10256">
          <cell r="A10256">
            <v>36641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TOLL:AECO/EXP</v>
          </cell>
          <cell r="H10256">
            <v>39387</v>
          </cell>
          <cell r="I10256">
            <v>-18</v>
          </cell>
          <cell r="J10256">
            <v>0</v>
          </cell>
        </row>
        <row r="10257">
          <cell r="A10257">
            <v>36641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TOLL:AECO/EXP</v>
          </cell>
          <cell r="H10257">
            <v>39417</v>
          </cell>
          <cell r="I10257">
            <v>-18</v>
          </cell>
          <cell r="J10257">
            <v>0</v>
          </cell>
        </row>
        <row r="10258">
          <cell r="A10258">
            <v>36641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TOLL:AECO/EXP</v>
          </cell>
          <cell r="H10258">
            <v>39448</v>
          </cell>
          <cell r="I10258">
            <v>-18</v>
          </cell>
          <cell r="J10258">
            <v>0</v>
          </cell>
        </row>
        <row r="10259">
          <cell r="A10259">
            <v>36641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TOLL:AECO/EXP</v>
          </cell>
          <cell r="H10259">
            <v>39479</v>
          </cell>
          <cell r="I10259">
            <v>-17</v>
          </cell>
          <cell r="J10259">
            <v>0</v>
          </cell>
        </row>
        <row r="10260">
          <cell r="A10260">
            <v>36641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TOLL:AECO/EXP</v>
          </cell>
          <cell r="H10260">
            <v>39508</v>
          </cell>
          <cell r="I10260">
            <v>-18</v>
          </cell>
          <cell r="J10260">
            <v>0</v>
          </cell>
        </row>
        <row r="10261">
          <cell r="A10261">
            <v>36641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TOLL:AECO/EXP</v>
          </cell>
          <cell r="H10261">
            <v>39539</v>
          </cell>
          <cell r="I10261">
            <v>-17</v>
          </cell>
          <cell r="J10261">
            <v>0</v>
          </cell>
        </row>
        <row r="10262">
          <cell r="A10262">
            <v>36641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TOLL:AECO/EXP</v>
          </cell>
          <cell r="H10262">
            <v>39569</v>
          </cell>
          <cell r="I10262">
            <v>-17</v>
          </cell>
          <cell r="J10262">
            <v>0</v>
          </cell>
        </row>
        <row r="10263">
          <cell r="A10263">
            <v>36641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TOLL:AECO/EXP</v>
          </cell>
          <cell r="H10263">
            <v>39600</v>
          </cell>
          <cell r="I10263">
            <v>-17</v>
          </cell>
          <cell r="J10263">
            <v>0</v>
          </cell>
        </row>
        <row r="10264">
          <cell r="A10264">
            <v>36641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TOLL:AECO/EXP</v>
          </cell>
          <cell r="H10264">
            <v>39630</v>
          </cell>
          <cell r="I10264">
            <v>-17</v>
          </cell>
          <cell r="J10264">
            <v>0</v>
          </cell>
        </row>
        <row r="10265">
          <cell r="A10265">
            <v>36641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TOLL:AECO/EXP</v>
          </cell>
          <cell r="H10265">
            <v>39661</v>
          </cell>
          <cell r="I10265">
            <v>-17</v>
          </cell>
          <cell r="J10265">
            <v>0</v>
          </cell>
        </row>
        <row r="10266">
          <cell r="A10266">
            <v>36641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TOLL:AECO/EXP</v>
          </cell>
          <cell r="H10266">
            <v>39692</v>
          </cell>
          <cell r="I10266">
            <v>-16</v>
          </cell>
          <cell r="J10266">
            <v>0</v>
          </cell>
        </row>
        <row r="10267">
          <cell r="A10267">
            <v>36641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TOLL:AECO/EXP</v>
          </cell>
          <cell r="H10267">
            <v>39722</v>
          </cell>
          <cell r="I10267">
            <v>-17</v>
          </cell>
          <cell r="J10267">
            <v>0</v>
          </cell>
        </row>
        <row r="10268">
          <cell r="A10268">
            <v>36641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TOLL:AECO/EXP</v>
          </cell>
          <cell r="H10268">
            <v>39753</v>
          </cell>
          <cell r="I10268">
            <v>-16</v>
          </cell>
          <cell r="J10268">
            <v>0</v>
          </cell>
        </row>
        <row r="10269">
          <cell r="A10269">
            <v>36641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TOLL:AECO/EXP</v>
          </cell>
          <cell r="H10269">
            <v>39783</v>
          </cell>
          <cell r="I10269">
            <v>-17</v>
          </cell>
          <cell r="J10269">
            <v>0</v>
          </cell>
        </row>
        <row r="10270">
          <cell r="A10270">
            <v>36641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TOLL:AECO/MCNL</v>
          </cell>
          <cell r="H10270">
            <v>36647</v>
          </cell>
          <cell r="I10270">
            <v>-487665</v>
          </cell>
          <cell r="J10270">
            <v>0</v>
          </cell>
        </row>
        <row r="10271">
          <cell r="A10271">
            <v>36641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TOLL:AECO/MCNL</v>
          </cell>
          <cell r="H10271">
            <v>36678</v>
          </cell>
          <cell r="I10271">
            <v>-469438</v>
          </cell>
          <cell r="J10271">
            <v>0</v>
          </cell>
        </row>
        <row r="10272">
          <cell r="A10272">
            <v>36641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TOLL:AECO/MCNL</v>
          </cell>
          <cell r="H10272">
            <v>36708</v>
          </cell>
          <cell r="I10272">
            <v>-482564</v>
          </cell>
          <cell r="J10272">
            <v>0</v>
          </cell>
        </row>
        <row r="10273">
          <cell r="A10273">
            <v>36641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TOLL:AECO/MCNL</v>
          </cell>
          <cell r="H10273">
            <v>36739</v>
          </cell>
          <cell r="I10273">
            <v>-479895</v>
          </cell>
          <cell r="J10273">
            <v>0</v>
          </cell>
        </row>
        <row r="10274">
          <cell r="A10274">
            <v>36641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TOLL:AECO/MCNL</v>
          </cell>
          <cell r="H10274">
            <v>36770</v>
          </cell>
          <cell r="I10274">
            <v>-461754</v>
          </cell>
          <cell r="J10274">
            <v>0</v>
          </cell>
        </row>
        <row r="10275">
          <cell r="A10275">
            <v>36641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TOLL:AECO/MCNL</v>
          </cell>
          <cell r="H10275">
            <v>36800</v>
          </cell>
          <cell r="I10275">
            <v>-474458</v>
          </cell>
          <cell r="J10275">
            <v>0</v>
          </cell>
        </row>
        <row r="10276">
          <cell r="A10276">
            <v>36641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TOLL:AECO/MCNL</v>
          </cell>
          <cell r="H10276">
            <v>36831</v>
          </cell>
          <cell r="I10276">
            <v>-456489</v>
          </cell>
          <cell r="J10276">
            <v>0</v>
          </cell>
        </row>
        <row r="10277">
          <cell r="A10277">
            <v>36641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TOLL:AECO/MCNL</v>
          </cell>
          <cell r="H10277">
            <v>36861</v>
          </cell>
          <cell r="I10277">
            <v>-469017</v>
          </cell>
          <cell r="J10277">
            <v>0</v>
          </cell>
        </row>
        <row r="10278">
          <cell r="A10278">
            <v>36641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TOLL:AECO/MCNL</v>
          </cell>
          <cell r="H10278">
            <v>36892</v>
          </cell>
          <cell r="I10278">
            <v>-466229</v>
          </cell>
          <cell r="J10278">
            <v>0</v>
          </cell>
        </row>
        <row r="10279">
          <cell r="A10279">
            <v>36641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TOLL:AECO/MCNL</v>
          </cell>
          <cell r="H10279">
            <v>36923</v>
          </cell>
          <cell r="I10279">
            <v>-418594</v>
          </cell>
          <cell r="J10279">
            <v>0</v>
          </cell>
        </row>
        <row r="10280">
          <cell r="A10280">
            <v>36641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TOLL:AECO/MCNL</v>
          </cell>
          <cell r="H10280">
            <v>36951</v>
          </cell>
          <cell r="I10280">
            <v>-460914</v>
          </cell>
          <cell r="J10280">
            <v>0</v>
          </cell>
        </row>
        <row r="10281">
          <cell r="A10281">
            <v>36641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TOLL:AECO/MCNL</v>
          </cell>
          <cell r="H10281">
            <v>36982</v>
          </cell>
          <cell r="I10281">
            <v>-443346</v>
          </cell>
          <cell r="J10281">
            <v>0</v>
          </cell>
        </row>
        <row r="10282">
          <cell r="A10282">
            <v>36641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TOLL:AECO/MCNL</v>
          </cell>
          <cell r="H10282">
            <v>37012</v>
          </cell>
          <cell r="I10282">
            <v>-455459</v>
          </cell>
          <cell r="J10282">
            <v>0</v>
          </cell>
        </row>
        <row r="10283">
          <cell r="A10283">
            <v>36641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TOLL:AECO/MCNL</v>
          </cell>
          <cell r="H10283">
            <v>37043</v>
          </cell>
          <cell r="I10283">
            <v>-438099</v>
          </cell>
          <cell r="J10283">
            <v>0</v>
          </cell>
        </row>
        <row r="10284">
          <cell r="A10284">
            <v>36641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TOLL:AECO/MCNL</v>
          </cell>
          <cell r="H10284">
            <v>37073</v>
          </cell>
          <cell r="I10284">
            <v>-450043</v>
          </cell>
          <cell r="J10284">
            <v>0</v>
          </cell>
        </row>
        <row r="10285">
          <cell r="A10285">
            <v>36641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TOLL:AECO/MCNL</v>
          </cell>
          <cell r="H10285">
            <v>37104</v>
          </cell>
          <cell r="I10285">
            <v>-447312</v>
          </cell>
          <cell r="J10285">
            <v>0</v>
          </cell>
        </row>
        <row r="10286">
          <cell r="A10286">
            <v>36641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TOLL:AECO/MCNL</v>
          </cell>
          <cell r="H10286">
            <v>37135</v>
          </cell>
          <cell r="I10286">
            <v>-430243</v>
          </cell>
          <cell r="J10286">
            <v>0</v>
          </cell>
        </row>
        <row r="10287">
          <cell r="A10287">
            <v>36641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TOLL:AECO/MCNL</v>
          </cell>
          <cell r="H10287">
            <v>37165</v>
          </cell>
          <cell r="I10287">
            <v>-441957</v>
          </cell>
          <cell r="J10287">
            <v>0</v>
          </cell>
        </row>
        <row r="10288">
          <cell r="A10288">
            <v>36641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TOLL:AECO/MCNL</v>
          </cell>
          <cell r="H10288">
            <v>37196</v>
          </cell>
          <cell r="I10288">
            <v>-425097</v>
          </cell>
          <cell r="J10288">
            <v>0</v>
          </cell>
        </row>
        <row r="10289">
          <cell r="A10289">
            <v>36641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TOLL:AECO/MCNL</v>
          </cell>
          <cell r="H10289">
            <v>37226</v>
          </cell>
          <cell r="I10289">
            <v>-450783</v>
          </cell>
          <cell r="J10289">
            <v>0</v>
          </cell>
        </row>
        <row r="10290">
          <cell r="A10290">
            <v>36641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TOLL:AECO/MCNL</v>
          </cell>
          <cell r="H10290">
            <v>37257</v>
          </cell>
          <cell r="I10290">
            <v>-433855</v>
          </cell>
          <cell r="J10290">
            <v>0</v>
          </cell>
        </row>
        <row r="10291">
          <cell r="A10291">
            <v>36641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TOLL:AECO/MCNL</v>
          </cell>
          <cell r="H10291">
            <v>37288</v>
          </cell>
          <cell r="I10291">
            <v>-389465</v>
          </cell>
          <cell r="J10291">
            <v>0</v>
          </cell>
        </row>
        <row r="10292">
          <cell r="A10292">
            <v>36641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TOLL:AECO/MCNL</v>
          </cell>
          <cell r="H10292">
            <v>37316</v>
          </cell>
          <cell r="I10292">
            <v>-428795</v>
          </cell>
          <cell r="J10292">
            <v>0</v>
          </cell>
        </row>
        <row r="10293">
          <cell r="A10293">
            <v>36641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TOLL:AECO/MCNL</v>
          </cell>
          <cell r="H10293">
            <v>37347</v>
          </cell>
          <cell r="I10293">
            <v>-412420</v>
          </cell>
          <cell r="J10293">
            <v>0</v>
          </cell>
        </row>
        <row r="10294">
          <cell r="A10294">
            <v>36641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TOLL:AECO/MCNL</v>
          </cell>
          <cell r="H10294">
            <v>37377</v>
          </cell>
          <cell r="I10294">
            <v>-423664</v>
          </cell>
          <cell r="J10294">
            <v>0</v>
          </cell>
        </row>
        <row r="10295">
          <cell r="A10295">
            <v>36641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TOLL:AECO/MCNL</v>
          </cell>
          <cell r="H10295">
            <v>37408</v>
          </cell>
          <cell r="I10295">
            <v>-407505</v>
          </cell>
          <cell r="J10295">
            <v>0</v>
          </cell>
        </row>
        <row r="10296">
          <cell r="A10296">
            <v>36641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TOLL:AECO/MCNL</v>
          </cell>
          <cell r="H10296">
            <v>37438</v>
          </cell>
          <cell r="I10296">
            <v>-418613</v>
          </cell>
          <cell r="J10296">
            <v>0</v>
          </cell>
        </row>
        <row r="10297">
          <cell r="A10297">
            <v>36641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TOLL:AECO/MCNL</v>
          </cell>
          <cell r="H10297">
            <v>37469</v>
          </cell>
          <cell r="I10297">
            <v>-416079</v>
          </cell>
          <cell r="J10297">
            <v>0</v>
          </cell>
        </row>
        <row r="10298">
          <cell r="A10298">
            <v>36641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TOLL:AECO/MCNL</v>
          </cell>
          <cell r="H10298">
            <v>37500</v>
          </cell>
          <cell r="I10298">
            <v>-400216</v>
          </cell>
          <cell r="J10298">
            <v>0</v>
          </cell>
        </row>
        <row r="10299">
          <cell r="A10299">
            <v>36641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TOLL:AECO/MCNL</v>
          </cell>
          <cell r="H10299">
            <v>37530</v>
          </cell>
          <cell r="I10299">
            <v>-411132</v>
          </cell>
          <cell r="J10299">
            <v>0</v>
          </cell>
        </row>
        <row r="10300">
          <cell r="A10300">
            <v>36641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TOLL:AECO/MCNL</v>
          </cell>
          <cell r="H10300">
            <v>37561</v>
          </cell>
          <cell r="I10300">
            <v>-395465</v>
          </cell>
          <cell r="J10300">
            <v>0</v>
          </cell>
        </row>
        <row r="10301">
          <cell r="A10301">
            <v>36641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TOLL:AECO/MCNL</v>
          </cell>
          <cell r="H10301">
            <v>37591</v>
          </cell>
          <cell r="I10301">
            <v>-406254</v>
          </cell>
          <cell r="J10301">
            <v>0</v>
          </cell>
        </row>
        <row r="10302">
          <cell r="A10302">
            <v>36641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TOLL:AECO/MCNL</v>
          </cell>
          <cell r="H10302">
            <v>37622</v>
          </cell>
          <cell r="I10302">
            <v>-403792</v>
          </cell>
          <cell r="J10302">
            <v>0</v>
          </cell>
        </row>
        <row r="10303">
          <cell r="A10303">
            <v>36641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TOLL:AECO/MCNL</v>
          </cell>
          <cell r="H10303">
            <v>37653</v>
          </cell>
          <cell r="I10303">
            <v>-362501</v>
          </cell>
          <cell r="J10303">
            <v>0</v>
          </cell>
        </row>
        <row r="10304">
          <cell r="A10304">
            <v>36641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TOLL:AECO/MCNL</v>
          </cell>
          <cell r="H10304">
            <v>37681</v>
          </cell>
          <cell r="I10304">
            <v>-399136</v>
          </cell>
          <cell r="J10304">
            <v>0</v>
          </cell>
        </row>
        <row r="10305">
          <cell r="A10305">
            <v>36641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TOLL:AECO/MCNL</v>
          </cell>
          <cell r="H10305">
            <v>37712</v>
          </cell>
          <cell r="I10305">
            <v>-383920</v>
          </cell>
          <cell r="J10305">
            <v>0</v>
          </cell>
        </row>
        <row r="10306">
          <cell r="A10306">
            <v>36641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TOLL:AECO/MCNL</v>
          </cell>
          <cell r="H10306">
            <v>37742</v>
          </cell>
          <cell r="I10306">
            <v>-394405</v>
          </cell>
          <cell r="J10306">
            <v>0</v>
          </cell>
        </row>
        <row r="10307">
          <cell r="A10307">
            <v>36641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TOLL:AECO/MCNL</v>
          </cell>
          <cell r="H10307">
            <v>37773</v>
          </cell>
          <cell r="I10307">
            <v>-379382</v>
          </cell>
          <cell r="J10307">
            <v>0</v>
          </cell>
        </row>
        <row r="10308">
          <cell r="A10308">
            <v>36641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TOLL:AECO/MCNL</v>
          </cell>
          <cell r="H10308">
            <v>37803</v>
          </cell>
          <cell r="I10308">
            <v>-389741</v>
          </cell>
          <cell r="J10308">
            <v>0</v>
          </cell>
        </row>
        <row r="10309">
          <cell r="A10309">
            <v>36641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TOLL:AECO/MCNL</v>
          </cell>
          <cell r="H10309">
            <v>37834</v>
          </cell>
          <cell r="I10309">
            <v>-387389</v>
          </cell>
          <cell r="J10309">
            <v>0</v>
          </cell>
        </row>
        <row r="10310">
          <cell r="A10310">
            <v>36641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TOLL:AECO/MCNL</v>
          </cell>
          <cell r="H10310">
            <v>37865</v>
          </cell>
          <cell r="I10310">
            <v>-372630</v>
          </cell>
          <cell r="J10310">
            <v>0</v>
          </cell>
        </row>
        <row r="10311">
          <cell r="A10311">
            <v>36641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TOLL:AECO/MCNL</v>
          </cell>
          <cell r="H10311">
            <v>37895</v>
          </cell>
          <cell r="I10311">
            <v>-382802</v>
          </cell>
          <cell r="J10311">
            <v>0</v>
          </cell>
        </row>
        <row r="10312">
          <cell r="A10312">
            <v>36641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TOLL:AECO/MCNL</v>
          </cell>
          <cell r="H10312">
            <v>37926</v>
          </cell>
          <cell r="I10312">
            <v>-368219</v>
          </cell>
          <cell r="J10312">
            <v>0</v>
          </cell>
        </row>
        <row r="10313">
          <cell r="A10313">
            <v>36641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TOLL:AECO/MCNL</v>
          </cell>
          <cell r="H10313">
            <v>37956</v>
          </cell>
          <cell r="I10313">
            <v>-378270</v>
          </cell>
          <cell r="J10313">
            <v>0</v>
          </cell>
        </row>
        <row r="10314">
          <cell r="A10314">
            <v>36641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TOLL:AECO/MCNL</v>
          </cell>
          <cell r="H10314">
            <v>37987</v>
          </cell>
          <cell r="I10314">
            <v>-375981</v>
          </cell>
          <cell r="J10314">
            <v>0</v>
          </cell>
        </row>
        <row r="10315">
          <cell r="A10315">
            <v>36641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TOLL:AECO/MCNL</v>
          </cell>
          <cell r="H10315">
            <v>38018</v>
          </cell>
          <cell r="I10315">
            <v>-349589</v>
          </cell>
          <cell r="J10315">
            <v>0</v>
          </cell>
        </row>
        <row r="10316">
          <cell r="A10316">
            <v>36641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TOLL:AECO/MCNL</v>
          </cell>
          <cell r="H10316">
            <v>38047</v>
          </cell>
          <cell r="I10316">
            <v>-371574</v>
          </cell>
          <cell r="J10316">
            <v>0</v>
          </cell>
        </row>
        <row r="10317">
          <cell r="A10317">
            <v>36641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TOLL:AECO/MCNL</v>
          </cell>
          <cell r="H10317">
            <v>38078</v>
          </cell>
          <cell r="I10317">
            <v>-357403</v>
          </cell>
          <cell r="J10317">
            <v>0</v>
          </cell>
        </row>
        <row r="10318">
          <cell r="A10318">
            <v>36641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TOLL:AECO/MCNL</v>
          </cell>
          <cell r="H10318">
            <v>38108</v>
          </cell>
          <cell r="I10318">
            <v>-367143</v>
          </cell>
          <cell r="J10318">
            <v>0</v>
          </cell>
        </row>
        <row r="10319">
          <cell r="A10319">
            <v>36641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TOLL:AECO/MCNL</v>
          </cell>
          <cell r="H10319">
            <v>38139</v>
          </cell>
          <cell r="I10319">
            <v>-353139</v>
          </cell>
          <cell r="J10319">
            <v>0</v>
          </cell>
        </row>
        <row r="10320">
          <cell r="A10320">
            <v>36641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TOLL:AECO/MCNL</v>
          </cell>
          <cell r="H10320">
            <v>38169</v>
          </cell>
          <cell r="I10320">
            <v>-362761</v>
          </cell>
          <cell r="J10320">
            <v>0</v>
          </cell>
        </row>
        <row r="10321">
          <cell r="A10321">
            <v>36641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TOLL:AECO/MCNL</v>
          </cell>
          <cell r="H10321">
            <v>38200</v>
          </cell>
          <cell r="I10321">
            <v>-360552</v>
          </cell>
          <cell r="J10321">
            <v>0</v>
          </cell>
        </row>
        <row r="10322">
          <cell r="A10322">
            <v>36641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TOLL:AECO/MCNL</v>
          </cell>
          <cell r="H10322">
            <v>38231</v>
          </cell>
          <cell r="I10322">
            <v>-346796</v>
          </cell>
          <cell r="J10322">
            <v>0</v>
          </cell>
        </row>
        <row r="10323">
          <cell r="A10323">
            <v>36641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TOLL:AECO/MCNL</v>
          </cell>
          <cell r="H10323">
            <v>38261</v>
          </cell>
          <cell r="I10323">
            <v>-356241</v>
          </cell>
          <cell r="J10323">
            <v>0</v>
          </cell>
        </row>
        <row r="10324">
          <cell r="A10324">
            <v>36641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TOLL:AECO/MCNL</v>
          </cell>
          <cell r="H10324">
            <v>38292</v>
          </cell>
          <cell r="I10324">
            <v>-342647</v>
          </cell>
          <cell r="J10324">
            <v>0</v>
          </cell>
        </row>
        <row r="10325">
          <cell r="A10325">
            <v>36641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TOLL:AECO/MCNL</v>
          </cell>
          <cell r="H10325">
            <v>38322</v>
          </cell>
          <cell r="I10325">
            <v>-351977</v>
          </cell>
          <cell r="J10325">
            <v>0</v>
          </cell>
        </row>
        <row r="10326">
          <cell r="A10326">
            <v>36641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TOLL:AECO/MCNL</v>
          </cell>
          <cell r="H10326">
            <v>38353</v>
          </cell>
          <cell r="I10326">
            <v>-349827</v>
          </cell>
          <cell r="J10326">
            <v>0</v>
          </cell>
        </row>
        <row r="10327">
          <cell r="A10327">
            <v>36641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TOLL:AECO/MCNL</v>
          </cell>
          <cell r="H10327">
            <v>38384</v>
          </cell>
          <cell r="I10327">
            <v>-314042</v>
          </cell>
          <cell r="J10327">
            <v>0</v>
          </cell>
        </row>
        <row r="10328">
          <cell r="A10328">
            <v>36641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TOLL:AECO/MCNL</v>
          </cell>
          <cell r="H10328">
            <v>38412</v>
          </cell>
          <cell r="I10328">
            <v>-345769</v>
          </cell>
          <cell r="J10328">
            <v>0</v>
          </cell>
        </row>
        <row r="10329">
          <cell r="A10329">
            <v>36641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TOLL:AECO/MCNL</v>
          </cell>
          <cell r="H10329">
            <v>38443</v>
          </cell>
          <cell r="I10329">
            <v>-332568</v>
          </cell>
          <cell r="J10329">
            <v>0</v>
          </cell>
        </row>
        <row r="10330">
          <cell r="A10330">
            <v>36641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TOLL:AECO/MCNL</v>
          </cell>
          <cell r="H10330">
            <v>38473</v>
          </cell>
          <cell r="I10330">
            <v>-341618</v>
          </cell>
          <cell r="J10330">
            <v>0</v>
          </cell>
        </row>
        <row r="10331">
          <cell r="A10331">
            <v>36641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TOLL:AECO/MCNL</v>
          </cell>
          <cell r="H10331">
            <v>38504</v>
          </cell>
          <cell r="I10331">
            <v>-328575</v>
          </cell>
          <cell r="J10331">
            <v>0</v>
          </cell>
        </row>
        <row r="10332">
          <cell r="A10332">
            <v>36641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TOLL:AECO/MCNL</v>
          </cell>
          <cell r="H10332">
            <v>38534</v>
          </cell>
          <cell r="I10332">
            <v>-337515</v>
          </cell>
          <cell r="J10332">
            <v>0</v>
          </cell>
        </row>
        <row r="10333">
          <cell r="A10333">
            <v>36641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TOLL:AECO/MCNL</v>
          </cell>
          <cell r="H10333">
            <v>38565</v>
          </cell>
          <cell r="I10333">
            <v>-335447</v>
          </cell>
          <cell r="J10333">
            <v>0</v>
          </cell>
        </row>
        <row r="10334">
          <cell r="A10334">
            <v>36641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TOLL:AECO/MCNL</v>
          </cell>
          <cell r="H10334">
            <v>38596</v>
          </cell>
          <cell r="I10334">
            <v>-322636</v>
          </cell>
          <cell r="J10334">
            <v>0</v>
          </cell>
        </row>
        <row r="10335">
          <cell r="A10335">
            <v>36641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TOLL:AECO/MCNL</v>
          </cell>
          <cell r="H10335">
            <v>38626</v>
          </cell>
          <cell r="I10335">
            <v>-331411</v>
          </cell>
          <cell r="J10335">
            <v>0</v>
          </cell>
        </row>
        <row r="10336">
          <cell r="A10336">
            <v>36641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TOLL:AECO/MCNL</v>
          </cell>
          <cell r="H10336">
            <v>38657</v>
          </cell>
          <cell r="I10336">
            <v>-318752</v>
          </cell>
          <cell r="J10336">
            <v>0</v>
          </cell>
        </row>
        <row r="10337">
          <cell r="A10337">
            <v>36641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TOLL:AECO/MCNL</v>
          </cell>
          <cell r="H10337">
            <v>38687</v>
          </cell>
          <cell r="I10337">
            <v>-327420</v>
          </cell>
          <cell r="J10337">
            <v>0</v>
          </cell>
        </row>
        <row r="10338">
          <cell r="A10338">
            <v>36641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TOLL:AECO/MCNL</v>
          </cell>
          <cell r="H10338">
            <v>38718</v>
          </cell>
          <cell r="I10338">
            <v>-325408</v>
          </cell>
          <cell r="J10338">
            <v>0</v>
          </cell>
        </row>
        <row r="10339">
          <cell r="A10339">
            <v>36641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TOLL:AECO/MCNL</v>
          </cell>
          <cell r="H10339">
            <v>38749</v>
          </cell>
          <cell r="I10339">
            <v>-292110</v>
          </cell>
          <cell r="J10339">
            <v>0</v>
          </cell>
        </row>
        <row r="10340">
          <cell r="A10340">
            <v>36641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TOLL:AECO/MCNL</v>
          </cell>
          <cell r="H10340">
            <v>38777</v>
          </cell>
          <cell r="I10340">
            <v>-321610</v>
          </cell>
          <cell r="J10340">
            <v>0</v>
          </cell>
        </row>
        <row r="10341">
          <cell r="A10341">
            <v>36641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TOLL:AECO/MCNL</v>
          </cell>
          <cell r="H10341">
            <v>38808</v>
          </cell>
          <cell r="I10341">
            <v>-309320</v>
          </cell>
          <cell r="J10341">
            <v>0</v>
          </cell>
        </row>
        <row r="10342">
          <cell r="A10342">
            <v>36641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TOLL:AECO/MCNL</v>
          </cell>
          <cell r="H10342">
            <v>38838</v>
          </cell>
          <cell r="I10342">
            <v>-317726</v>
          </cell>
          <cell r="J10342">
            <v>0</v>
          </cell>
        </row>
        <row r="10343">
          <cell r="A10343">
            <v>36641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TOLL:AECO/MCNL</v>
          </cell>
          <cell r="H10343">
            <v>38869</v>
          </cell>
          <cell r="I10343">
            <v>-305583</v>
          </cell>
          <cell r="J10343">
            <v>0</v>
          </cell>
        </row>
        <row r="10344">
          <cell r="A10344">
            <v>36641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TOLL:AECO/MCNL</v>
          </cell>
          <cell r="H10344">
            <v>38899</v>
          </cell>
          <cell r="I10344">
            <v>-313885</v>
          </cell>
          <cell r="J10344">
            <v>0</v>
          </cell>
        </row>
        <row r="10345">
          <cell r="A10345">
            <v>36641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TOLL:AECO/MCNL</v>
          </cell>
          <cell r="H10345">
            <v>38930</v>
          </cell>
          <cell r="I10345">
            <v>-311949</v>
          </cell>
          <cell r="J10345">
            <v>0</v>
          </cell>
        </row>
        <row r="10346">
          <cell r="A10346">
            <v>36641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TOLL:AECO/MCNL</v>
          </cell>
          <cell r="H10346">
            <v>38961</v>
          </cell>
          <cell r="I10346">
            <v>-300023</v>
          </cell>
          <cell r="J10346">
            <v>0</v>
          </cell>
        </row>
        <row r="10347">
          <cell r="A10347">
            <v>36641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TOLL:AECO/MCNL</v>
          </cell>
          <cell r="H10347">
            <v>38991</v>
          </cell>
          <cell r="I10347">
            <v>-308171</v>
          </cell>
          <cell r="J10347">
            <v>0</v>
          </cell>
        </row>
        <row r="10348">
          <cell r="A10348">
            <v>36641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TOLL:AECO/MCNL</v>
          </cell>
          <cell r="H10348">
            <v>39022</v>
          </cell>
          <cell r="I10348">
            <v>-296387</v>
          </cell>
          <cell r="J10348">
            <v>0</v>
          </cell>
        </row>
        <row r="10349">
          <cell r="A10349">
            <v>36641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TOLL:AECO/MCNL</v>
          </cell>
          <cell r="H10349">
            <v>39052</v>
          </cell>
          <cell r="I10349">
            <v>-304435</v>
          </cell>
          <cell r="J10349">
            <v>0</v>
          </cell>
        </row>
        <row r="10350">
          <cell r="A10350">
            <v>36641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TOLL:AECO/MCNL</v>
          </cell>
          <cell r="H10350">
            <v>39083</v>
          </cell>
          <cell r="I10350">
            <v>-302552</v>
          </cell>
          <cell r="J10350">
            <v>0</v>
          </cell>
        </row>
        <row r="10351">
          <cell r="A10351">
            <v>36641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TOLL:AECO/MCNL</v>
          </cell>
          <cell r="H10351">
            <v>39114</v>
          </cell>
          <cell r="I10351">
            <v>-271581</v>
          </cell>
          <cell r="J10351">
            <v>0</v>
          </cell>
        </row>
        <row r="10352">
          <cell r="A10352">
            <v>36641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TOLL:AECO/MCNL</v>
          </cell>
          <cell r="H10352">
            <v>39142</v>
          </cell>
          <cell r="I10352">
            <v>-298997</v>
          </cell>
          <cell r="J10352">
            <v>0</v>
          </cell>
        </row>
        <row r="10353">
          <cell r="A10353">
            <v>36641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TOLL:AECO/MCNL</v>
          </cell>
          <cell r="H10353">
            <v>39173</v>
          </cell>
          <cell r="I10353">
            <v>-287560</v>
          </cell>
          <cell r="J10353">
            <v>0</v>
          </cell>
        </row>
        <row r="10354">
          <cell r="A10354">
            <v>36641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TOLL:AECO/MCNL</v>
          </cell>
          <cell r="H10354">
            <v>39203</v>
          </cell>
          <cell r="I10354">
            <v>-295365</v>
          </cell>
          <cell r="J10354">
            <v>0</v>
          </cell>
        </row>
        <row r="10355">
          <cell r="A10355">
            <v>36641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TOLL:AECO/MCNL</v>
          </cell>
          <cell r="H10355">
            <v>39234</v>
          </cell>
          <cell r="I10355">
            <v>-284085</v>
          </cell>
          <cell r="J10355">
            <v>0</v>
          </cell>
        </row>
        <row r="10356">
          <cell r="A10356">
            <v>36641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TOLL:AECO/MCNL</v>
          </cell>
          <cell r="H10356">
            <v>39264</v>
          </cell>
          <cell r="I10356">
            <v>-291811</v>
          </cell>
          <cell r="J10356">
            <v>0</v>
          </cell>
        </row>
        <row r="10357">
          <cell r="A10357">
            <v>36641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TOLL:AECO/MCNL</v>
          </cell>
          <cell r="H10357">
            <v>39295</v>
          </cell>
          <cell r="I10357">
            <v>-290021</v>
          </cell>
          <cell r="J10357">
            <v>0</v>
          </cell>
        </row>
        <row r="10358">
          <cell r="A10358">
            <v>36641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TOLL:AECO/MCNL</v>
          </cell>
          <cell r="H10358">
            <v>39326</v>
          </cell>
          <cell r="I10358">
            <v>-278943</v>
          </cell>
          <cell r="J10358">
            <v>0</v>
          </cell>
        </row>
        <row r="10359">
          <cell r="A10359">
            <v>36641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TOLL:AECO/MCNL</v>
          </cell>
          <cell r="H10359">
            <v>39356</v>
          </cell>
          <cell r="I10359">
            <v>-286528</v>
          </cell>
          <cell r="J10359">
            <v>0</v>
          </cell>
        </row>
        <row r="10360">
          <cell r="A10360">
            <v>36641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TOLL:AECO/MCNL</v>
          </cell>
          <cell r="H10360">
            <v>39387</v>
          </cell>
          <cell r="I10360">
            <v>-275583</v>
          </cell>
          <cell r="J10360">
            <v>0</v>
          </cell>
        </row>
        <row r="10361">
          <cell r="A10361">
            <v>36641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TOLL:AECO/MCNL</v>
          </cell>
          <cell r="H10361">
            <v>39417</v>
          </cell>
          <cell r="I10361">
            <v>-283076</v>
          </cell>
          <cell r="J10361">
            <v>0</v>
          </cell>
        </row>
        <row r="10362">
          <cell r="A10362">
            <v>36641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TOLL:AECO/MCNL</v>
          </cell>
          <cell r="H10362">
            <v>39448</v>
          </cell>
          <cell r="I10362">
            <v>-281337</v>
          </cell>
          <cell r="J10362">
            <v>0</v>
          </cell>
        </row>
        <row r="10363">
          <cell r="A10363">
            <v>36641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TOLL:AECO/MCNL</v>
          </cell>
          <cell r="H10363">
            <v>39479</v>
          </cell>
          <cell r="I10363">
            <v>-261568</v>
          </cell>
          <cell r="J10363">
            <v>0</v>
          </cell>
        </row>
        <row r="10364">
          <cell r="A10364">
            <v>36641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TOLL:AECO/MCNL</v>
          </cell>
          <cell r="H10364">
            <v>39508</v>
          </cell>
          <cell r="I10364">
            <v>-277999</v>
          </cell>
          <cell r="J10364">
            <v>0</v>
          </cell>
        </row>
        <row r="10365">
          <cell r="A10365">
            <v>36641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TOLL:AECO/MCNL</v>
          </cell>
          <cell r="H10365">
            <v>39539</v>
          </cell>
          <cell r="I10365">
            <v>-267377</v>
          </cell>
          <cell r="J10365">
            <v>0</v>
          </cell>
        </row>
        <row r="10366">
          <cell r="A10366">
            <v>36641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TOLL:AECO/MCNL</v>
          </cell>
          <cell r="H10366">
            <v>39569</v>
          </cell>
          <cell r="I10366">
            <v>-274645</v>
          </cell>
          <cell r="J10366">
            <v>0</v>
          </cell>
        </row>
        <row r="10367">
          <cell r="A10367">
            <v>36641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TOLL:AECO/MCNL</v>
          </cell>
          <cell r="H10367">
            <v>39600</v>
          </cell>
          <cell r="I10367">
            <v>-264150</v>
          </cell>
          <cell r="J10367">
            <v>0</v>
          </cell>
        </row>
        <row r="10368">
          <cell r="A10368">
            <v>36641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TOLL:AECO/MCNL</v>
          </cell>
          <cell r="H10368">
            <v>39630</v>
          </cell>
          <cell r="I10368">
            <v>-271329</v>
          </cell>
          <cell r="J10368">
            <v>0</v>
          </cell>
        </row>
        <row r="10369">
          <cell r="A10369">
            <v>36641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TOLL:AECO/MCNL</v>
          </cell>
          <cell r="H10369">
            <v>39661</v>
          </cell>
          <cell r="I10369">
            <v>-269658</v>
          </cell>
          <cell r="J10369">
            <v>0</v>
          </cell>
        </row>
        <row r="10370">
          <cell r="A10370">
            <v>36641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TOLL:AECO/MCNL</v>
          </cell>
          <cell r="H10370">
            <v>39692</v>
          </cell>
          <cell r="I10370">
            <v>-259353</v>
          </cell>
          <cell r="J10370">
            <v>0</v>
          </cell>
        </row>
        <row r="10371">
          <cell r="A10371">
            <v>36641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TOLL:AECO/MCNL</v>
          </cell>
          <cell r="H10371">
            <v>39722</v>
          </cell>
          <cell r="I10371">
            <v>-266400</v>
          </cell>
          <cell r="J10371">
            <v>0</v>
          </cell>
        </row>
        <row r="10372">
          <cell r="A10372">
            <v>36641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TOLL:AECO/MCNL</v>
          </cell>
          <cell r="H10372">
            <v>39753</v>
          </cell>
          <cell r="I10372">
            <v>-256218</v>
          </cell>
          <cell r="J10372">
            <v>0</v>
          </cell>
        </row>
        <row r="10373">
          <cell r="A10373">
            <v>36641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TOLL:AECO/MCNL</v>
          </cell>
          <cell r="H10373">
            <v>39783</v>
          </cell>
          <cell r="I10373">
            <v>-422337</v>
          </cell>
          <cell r="J10373">
            <v>0</v>
          </cell>
        </row>
        <row r="10374">
          <cell r="A10374">
            <v>36641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TOLL:EMER/ST.CL</v>
          </cell>
          <cell r="H10374">
            <v>36647</v>
          </cell>
          <cell r="I10374">
            <v>0</v>
          </cell>
          <cell r="J10374">
            <v>0</v>
          </cell>
        </row>
        <row r="10375">
          <cell r="A10375">
            <v>36641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TOLL:EMER/ST.CL</v>
          </cell>
          <cell r="H10375">
            <v>36678</v>
          </cell>
          <cell r="I10375">
            <v>0</v>
          </cell>
          <cell r="J10375">
            <v>0</v>
          </cell>
        </row>
        <row r="10376">
          <cell r="A10376">
            <v>36641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TOLL:EMER/ST.CL</v>
          </cell>
          <cell r="H10376">
            <v>36708</v>
          </cell>
          <cell r="I10376">
            <v>0</v>
          </cell>
          <cell r="J10376">
            <v>0</v>
          </cell>
        </row>
        <row r="10377">
          <cell r="A10377">
            <v>36641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TOLL:EMER/ST.CL</v>
          </cell>
          <cell r="H10377">
            <v>36739</v>
          </cell>
          <cell r="I10377">
            <v>0</v>
          </cell>
          <cell r="J10377">
            <v>0</v>
          </cell>
        </row>
        <row r="10378">
          <cell r="A10378">
            <v>36641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TOLL:EMER/ST.CL</v>
          </cell>
          <cell r="H10378">
            <v>36770</v>
          </cell>
          <cell r="I10378">
            <v>0</v>
          </cell>
          <cell r="J10378">
            <v>0</v>
          </cell>
        </row>
        <row r="10379">
          <cell r="A10379">
            <v>36641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TOLL:EMER/ST.CL</v>
          </cell>
          <cell r="H10379">
            <v>36800</v>
          </cell>
          <cell r="I10379">
            <v>0</v>
          </cell>
          <cell r="J10379">
            <v>0</v>
          </cell>
        </row>
        <row r="10380">
          <cell r="A10380">
            <v>36641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TOLL:EMER/ST.CL</v>
          </cell>
          <cell r="H10380">
            <v>36831</v>
          </cell>
          <cell r="I10380">
            <v>0</v>
          </cell>
          <cell r="J10380">
            <v>0</v>
          </cell>
        </row>
        <row r="10381">
          <cell r="A10381">
            <v>36641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TOLL:EMER/ST.CL</v>
          </cell>
          <cell r="H10381">
            <v>36861</v>
          </cell>
          <cell r="I10381">
            <v>0</v>
          </cell>
          <cell r="J10381">
            <v>0</v>
          </cell>
        </row>
        <row r="10382">
          <cell r="A10382">
            <v>36641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TOLL:EMER/ST.CL</v>
          </cell>
          <cell r="H10382">
            <v>36892</v>
          </cell>
          <cell r="I10382">
            <v>0</v>
          </cell>
          <cell r="J10382">
            <v>0</v>
          </cell>
        </row>
        <row r="10383">
          <cell r="A10383">
            <v>36641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TOLL:EMER/ST.CL</v>
          </cell>
          <cell r="H10383">
            <v>36923</v>
          </cell>
          <cell r="I10383">
            <v>0</v>
          </cell>
          <cell r="J10383">
            <v>0</v>
          </cell>
        </row>
        <row r="10384">
          <cell r="A10384">
            <v>36641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TOLL:EMER/ST.CL</v>
          </cell>
          <cell r="H10384">
            <v>36951</v>
          </cell>
          <cell r="I10384">
            <v>0</v>
          </cell>
          <cell r="J10384">
            <v>0</v>
          </cell>
        </row>
        <row r="10385">
          <cell r="A10385">
            <v>36641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TOLL:EMER/ST.CL</v>
          </cell>
          <cell r="H10385">
            <v>36982</v>
          </cell>
          <cell r="I10385">
            <v>0</v>
          </cell>
          <cell r="J10385">
            <v>0</v>
          </cell>
        </row>
        <row r="10386">
          <cell r="A10386">
            <v>36641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TOLL:EMER/ST.CL</v>
          </cell>
          <cell r="H10386">
            <v>37012</v>
          </cell>
          <cell r="I10386">
            <v>0</v>
          </cell>
          <cell r="J10386">
            <v>0</v>
          </cell>
        </row>
        <row r="10387">
          <cell r="A10387">
            <v>36641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TOLL:EMER/ST.CL</v>
          </cell>
          <cell r="H10387">
            <v>37043</v>
          </cell>
          <cell r="I10387">
            <v>0</v>
          </cell>
          <cell r="J10387">
            <v>0</v>
          </cell>
        </row>
        <row r="10388">
          <cell r="A10388">
            <v>36641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TOLL:EMER/ST.CL</v>
          </cell>
          <cell r="H10388">
            <v>37073</v>
          </cell>
          <cell r="I10388">
            <v>0</v>
          </cell>
          <cell r="J10388">
            <v>0</v>
          </cell>
        </row>
        <row r="10389">
          <cell r="A10389">
            <v>36641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TOLL:EMER/ST.CL</v>
          </cell>
          <cell r="H10389">
            <v>37104</v>
          </cell>
          <cell r="I10389">
            <v>0</v>
          </cell>
          <cell r="J10389">
            <v>0</v>
          </cell>
        </row>
        <row r="10390">
          <cell r="A10390">
            <v>36641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TOLL:EMER/ST.CL</v>
          </cell>
          <cell r="H10390">
            <v>37135</v>
          </cell>
          <cell r="I10390">
            <v>0</v>
          </cell>
          <cell r="J10390">
            <v>0</v>
          </cell>
        </row>
        <row r="10391">
          <cell r="A10391">
            <v>36641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TOLL:EMER/ST.CL</v>
          </cell>
          <cell r="H10391">
            <v>37165</v>
          </cell>
          <cell r="I10391">
            <v>0</v>
          </cell>
          <cell r="J10391">
            <v>0</v>
          </cell>
        </row>
        <row r="10392">
          <cell r="A10392">
            <v>36641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TOLL:EMER/ST.CL</v>
          </cell>
          <cell r="H10392">
            <v>37196</v>
          </cell>
          <cell r="I10392">
            <v>0</v>
          </cell>
          <cell r="J10392">
            <v>0</v>
          </cell>
        </row>
        <row r="10393">
          <cell r="A10393">
            <v>36641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TOLL:EMER/ST.CL</v>
          </cell>
          <cell r="H10393">
            <v>37226</v>
          </cell>
          <cell r="I10393">
            <v>0</v>
          </cell>
          <cell r="J10393">
            <v>0</v>
          </cell>
        </row>
        <row r="10394">
          <cell r="A10394">
            <v>36641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TOLL:EMER/ST.CL</v>
          </cell>
          <cell r="H10394">
            <v>37257</v>
          </cell>
          <cell r="I10394">
            <v>0</v>
          </cell>
          <cell r="J10394">
            <v>0</v>
          </cell>
        </row>
        <row r="10395">
          <cell r="A10395">
            <v>36641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TOLL:EMER/ST.CL</v>
          </cell>
          <cell r="H10395">
            <v>37288</v>
          </cell>
          <cell r="I10395">
            <v>0</v>
          </cell>
          <cell r="J10395">
            <v>0</v>
          </cell>
        </row>
        <row r="10396">
          <cell r="A10396">
            <v>36641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TOLL:EMER/ST.CL</v>
          </cell>
          <cell r="H10396">
            <v>37316</v>
          </cell>
          <cell r="I10396">
            <v>0</v>
          </cell>
          <cell r="J10396">
            <v>0</v>
          </cell>
        </row>
        <row r="10397">
          <cell r="A10397">
            <v>36641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TOLL:EMER/ST.CL</v>
          </cell>
          <cell r="H10397">
            <v>37347</v>
          </cell>
          <cell r="I10397">
            <v>0</v>
          </cell>
          <cell r="J10397">
            <v>0</v>
          </cell>
        </row>
        <row r="10398">
          <cell r="A10398">
            <v>36641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TOLL:EMER/ST.CL</v>
          </cell>
          <cell r="H10398">
            <v>37377</v>
          </cell>
          <cell r="I10398">
            <v>0</v>
          </cell>
          <cell r="J10398">
            <v>0</v>
          </cell>
        </row>
        <row r="10399">
          <cell r="A10399">
            <v>36641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TOLL:EMER/ST.CL</v>
          </cell>
          <cell r="H10399">
            <v>37408</v>
          </cell>
          <cell r="I10399">
            <v>0</v>
          </cell>
          <cell r="J10399">
            <v>0</v>
          </cell>
        </row>
        <row r="10400">
          <cell r="A10400">
            <v>36641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TOLL:EMER/ST.CL</v>
          </cell>
          <cell r="H10400">
            <v>37438</v>
          </cell>
          <cell r="I10400">
            <v>0</v>
          </cell>
          <cell r="J10400">
            <v>0</v>
          </cell>
        </row>
        <row r="10401">
          <cell r="A10401">
            <v>36641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TOLL:EMER/ST.CL</v>
          </cell>
          <cell r="H10401">
            <v>37469</v>
          </cell>
          <cell r="I10401">
            <v>0</v>
          </cell>
          <cell r="J10401">
            <v>0</v>
          </cell>
        </row>
        <row r="10402">
          <cell r="A10402">
            <v>36641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TOLL:EMER/ST.CL</v>
          </cell>
          <cell r="H10402">
            <v>37500</v>
          </cell>
          <cell r="I10402">
            <v>0</v>
          </cell>
          <cell r="J10402">
            <v>0</v>
          </cell>
        </row>
        <row r="10403">
          <cell r="A10403">
            <v>36641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TOLL:EMER/ST.CL</v>
          </cell>
          <cell r="H10403">
            <v>37530</v>
          </cell>
          <cell r="I10403">
            <v>0</v>
          </cell>
          <cell r="J10403">
            <v>0</v>
          </cell>
        </row>
        <row r="10404">
          <cell r="A10404">
            <v>36641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TOLL:EMER/ST.CL</v>
          </cell>
          <cell r="H10404">
            <v>37561</v>
          </cell>
          <cell r="I10404">
            <v>0</v>
          </cell>
          <cell r="J10404">
            <v>0</v>
          </cell>
        </row>
        <row r="10405">
          <cell r="A10405">
            <v>36641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TOLL:EMER/ST.CL</v>
          </cell>
          <cell r="H10405">
            <v>37591</v>
          </cell>
          <cell r="I10405">
            <v>0</v>
          </cell>
          <cell r="J10405">
            <v>0</v>
          </cell>
        </row>
        <row r="10406">
          <cell r="A10406">
            <v>36641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TOLL:EMER/ST.CL</v>
          </cell>
          <cell r="H10406">
            <v>37622</v>
          </cell>
          <cell r="I10406">
            <v>0</v>
          </cell>
          <cell r="J10406">
            <v>0</v>
          </cell>
        </row>
        <row r="10407">
          <cell r="A10407">
            <v>36641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TOLL:EMER/ST.CL</v>
          </cell>
          <cell r="H10407">
            <v>37653</v>
          </cell>
          <cell r="I10407">
            <v>0</v>
          </cell>
          <cell r="J10407">
            <v>0</v>
          </cell>
        </row>
        <row r="10408">
          <cell r="A10408">
            <v>36641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TOLL:EMER/ST.CL</v>
          </cell>
          <cell r="H10408">
            <v>37681</v>
          </cell>
          <cell r="I10408">
            <v>0</v>
          </cell>
          <cell r="J10408">
            <v>0</v>
          </cell>
        </row>
        <row r="10409">
          <cell r="A10409">
            <v>36641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TOLL:EMER/ST.CL</v>
          </cell>
          <cell r="H10409">
            <v>37712</v>
          </cell>
          <cell r="I10409">
            <v>0</v>
          </cell>
          <cell r="J10409">
            <v>0</v>
          </cell>
        </row>
        <row r="10410">
          <cell r="A10410">
            <v>36641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TOLL:EMER/ST.CL</v>
          </cell>
          <cell r="H10410">
            <v>37742</v>
          </cell>
          <cell r="I10410">
            <v>0</v>
          </cell>
          <cell r="J10410">
            <v>0</v>
          </cell>
        </row>
        <row r="10411">
          <cell r="A10411">
            <v>36641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TOLL:EMER/ST.CL</v>
          </cell>
          <cell r="H10411">
            <v>37773</v>
          </cell>
          <cell r="I10411">
            <v>0</v>
          </cell>
          <cell r="J10411">
            <v>0</v>
          </cell>
        </row>
        <row r="10412">
          <cell r="A10412">
            <v>36641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TOLL:EMER/ST.CL</v>
          </cell>
          <cell r="H10412">
            <v>37803</v>
          </cell>
          <cell r="I10412">
            <v>0</v>
          </cell>
          <cell r="J10412">
            <v>0</v>
          </cell>
        </row>
        <row r="10413">
          <cell r="A10413">
            <v>36641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TOLL:EMER/ST.CL</v>
          </cell>
          <cell r="H10413">
            <v>37834</v>
          </cell>
          <cell r="I10413">
            <v>0</v>
          </cell>
          <cell r="J10413">
            <v>0</v>
          </cell>
        </row>
        <row r="10414">
          <cell r="A10414">
            <v>36641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TOLL:EMER/ST.CL</v>
          </cell>
          <cell r="H10414">
            <v>37865</v>
          </cell>
          <cell r="I10414">
            <v>0</v>
          </cell>
          <cell r="J10414">
            <v>0</v>
          </cell>
        </row>
        <row r="10415">
          <cell r="A10415">
            <v>36641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TOLL:EMER/ST.CL</v>
          </cell>
          <cell r="H10415">
            <v>37895</v>
          </cell>
          <cell r="I10415">
            <v>0</v>
          </cell>
          <cell r="J10415">
            <v>0</v>
          </cell>
        </row>
        <row r="10416">
          <cell r="A10416">
            <v>36641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TOLL:EMER/ST.CL</v>
          </cell>
          <cell r="H10416">
            <v>37926</v>
          </cell>
          <cell r="I10416">
            <v>0</v>
          </cell>
          <cell r="J10416">
            <v>0</v>
          </cell>
        </row>
        <row r="10417">
          <cell r="A10417">
            <v>36641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TOLL:EMER/ST.CL</v>
          </cell>
          <cell r="H10417">
            <v>37956</v>
          </cell>
          <cell r="I10417">
            <v>0</v>
          </cell>
          <cell r="J10417">
            <v>0</v>
          </cell>
        </row>
        <row r="10418">
          <cell r="A10418">
            <v>36641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TOLL:EMER/ST.CL</v>
          </cell>
          <cell r="H10418">
            <v>37987</v>
          </cell>
          <cell r="I10418">
            <v>0</v>
          </cell>
          <cell r="J10418">
            <v>0</v>
          </cell>
        </row>
        <row r="10419">
          <cell r="A10419">
            <v>36641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TOLL:EMER/ST.CL</v>
          </cell>
          <cell r="H10419">
            <v>38018</v>
          </cell>
          <cell r="I10419">
            <v>0</v>
          </cell>
          <cell r="J10419">
            <v>0</v>
          </cell>
        </row>
        <row r="10420">
          <cell r="A10420">
            <v>36641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TOLL:EMER/ST.CL</v>
          </cell>
          <cell r="H10420">
            <v>38047</v>
          </cell>
          <cell r="I10420">
            <v>0</v>
          </cell>
          <cell r="J10420">
            <v>0</v>
          </cell>
        </row>
        <row r="10421">
          <cell r="A10421">
            <v>36641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TOLL:EMER/ST.CL</v>
          </cell>
          <cell r="H10421">
            <v>38078</v>
          </cell>
          <cell r="I10421">
            <v>0</v>
          </cell>
          <cell r="J10421">
            <v>0</v>
          </cell>
        </row>
        <row r="10422">
          <cell r="A10422">
            <v>36641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TOLL:EMER/ST.CL</v>
          </cell>
          <cell r="H10422">
            <v>38108</v>
          </cell>
          <cell r="I10422">
            <v>0</v>
          </cell>
          <cell r="J10422">
            <v>0</v>
          </cell>
        </row>
        <row r="10423">
          <cell r="A10423">
            <v>36641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TOLL:EMER/ST.CL</v>
          </cell>
          <cell r="H10423">
            <v>38139</v>
          </cell>
          <cell r="I10423">
            <v>0</v>
          </cell>
          <cell r="J10423">
            <v>0</v>
          </cell>
        </row>
        <row r="10424">
          <cell r="A10424">
            <v>36641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TOLL:EMER/ST.CL</v>
          </cell>
          <cell r="H10424">
            <v>38169</v>
          </cell>
          <cell r="I10424">
            <v>0</v>
          </cell>
          <cell r="J10424">
            <v>0</v>
          </cell>
        </row>
        <row r="10425">
          <cell r="A10425">
            <v>36641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TOLL:EMER/ST.CL</v>
          </cell>
          <cell r="H10425">
            <v>38200</v>
          </cell>
          <cell r="I10425">
            <v>0</v>
          </cell>
          <cell r="J10425">
            <v>0</v>
          </cell>
        </row>
        <row r="10426">
          <cell r="A10426">
            <v>36641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TOLL:EMER/ST.CL</v>
          </cell>
          <cell r="H10426">
            <v>38231</v>
          </cell>
          <cell r="I10426">
            <v>0</v>
          </cell>
          <cell r="J10426">
            <v>0</v>
          </cell>
        </row>
        <row r="10427">
          <cell r="A10427">
            <v>36641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TOLL:EMER/ST.CL</v>
          </cell>
          <cell r="H10427">
            <v>38261</v>
          </cell>
          <cell r="I10427">
            <v>0</v>
          </cell>
          <cell r="J10427">
            <v>0</v>
          </cell>
        </row>
        <row r="10428">
          <cell r="A10428">
            <v>36641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TOLL:EMER/ST.CL</v>
          </cell>
          <cell r="H10428">
            <v>38292</v>
          </cell>
          <cell r="I10428">
            <v>0</v>
          </cell>
          <cell r="J10428">
            <v>0</v>
          </cell>
        </row>
        <row r="10429">
          <cell r="A10429">
            <v>36641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TOLL:EMER/ST.CL</v>
          </cell>
          <cell r="H10429">
            <v>38322</v>
          </cell>
          <cell r="I10429">
            <v>0</v>
          </cell>
          <cell r="J10429">
            <v>0</v>
          </cell>
        </row>
        <row r="10430">
          <cell r="A10430">
            <v>36641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TOLL:EMER/ST.CL</v>
          </cell>
          <cell r="H10430">
            <v>38353</v>
          </cell>
          <cell r="I10430">
            <v>0</v>
          </cell>
          <cell r="J10430">
            <v>0</v>
          </cell>
        </row>
        <row r="10431">
          <cell r="A10431">
            <v>36641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TOLL:EMER/ST.CL</v>
          </cell>
          <cell r="H10431">
            <v>38384</v>
          </cell>
          <cell r="I10431">
            <v>0</v>
          </cell>
          <cell r="J10431">
            <v>0</v>
          </cell>
        </row>
        <row r="10432">
          <cell r="A10432">
            <v>36641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TOLL:EMER/ST.CL</v>
          </cell>
          <cell r="H10432">
            <v>38412</v>
          </cell>
          <cell r="I10432">
            <v>0</v>
          </cell>
          <cell r="J10432">
            <v>0</v>
          </cell>
        </row>
        <row r="10433">
          <cell r="A10433">
            <v>36641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TOLL:EMER/ST.CL</v>
          </cell>
          <cell r="H10433">
            <v>38443</v>
          </cell>
          <cell r="I10433">
            <v>0</v>
          </cell>
          <cell r="J10433">
            <v>0</v>
          </cell>
        </row>
        <row r="10434">
          <cell r="A10434">
            <v>36641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TOLL:EMER/ST.CL</v>
          </cell>
          <cell r="H10434">
            <v>38473</v>
          </cell>
          <cell r="I10434">
            <v>0</v>
          </cell>
          <cell r="J10434">
            <v>0</v>
          </cell>
        </row>
        <row r="10435">
          <cell r="A10435">
            <v>36641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TOLL:EMER/ST.CL</v>
          </cell>
          <cell r="H10435">
            <v>38504</v>
          </cell>
          <cell r="I10435">
            <v>0</v>
          </cell>
          <cell r="J10435">
            <v>0</v>
          </cell>
        </row>
        <row r="10436">
          <cell r="A10436">
            <v>36641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TOLL:EMER/ST.CL</v>
          </cell>
          <cell r="H10436">
            <v>38534</v>
          </cell>
          <cell r="I10436">
            <v>0</v>
          </cell>
          <cell r="J10436">
            <v>0</v>
          </cell>
        </row>
        <row r="10437">
          <cell r="A10437">
            <v>36641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TOLL:EMER/ST.CL</v>
          </cell>
          <cell r="H10437">
            <v>38565</v>
          </cell>
          <cell r="I10437">
            <v>0</v>
          </cell>
          <cell r="J10437">
            <v>0</v>
          </cell>
        </row>
        <row r="10438">
          <cell r="A10438">
            <v>36641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TOLL:EMER/ST.CL</v>
          </cell>
          <cell r="H10438">
            <v>38596</v>
          </cell>
          <cell r="I10438">
            <v>0</v>
          </cell>
          <cell r="J10438">
            <v>0</v>
          </cell>
        </row>
        <row r="10439">
          <cell r="A10439">
            <v>36641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TOLL:EMER/ST.CL</v>
          </cell>
          <cell r="H10439">
            <v>38626</v>
          </cell>
          <cell r="I10439">
            <v>0</v>
          </cell>
          <cell r="J10439">
            <v>0</v>
          </cell>
        </row>
        <row r="10440">
          <cell r="A10440">
            <v>36641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TOLL:EMER/ST.CL</v>
          </cell>
          <cell r="H10440">
            <v>38657</v>
          </cell>
          <cell r="I10440">
            <v>0</v>
          </cell>
          <cell r="J10440">
            <v>0</v>
          </cell>
        </row>
        <row r="10441">
          <cell r="A10441">
            <v>36641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TOLL:EMER/ST.CL</v>
          </cell>
          <cell r="H10441">
            <v>38687</v>
          </cell>
          <cell r="I10441">
            <v>0</v>
          </cell>
          <cell r="J10441">
            <v>0</v>
          </cell>
        </row>
        <row r="10442">
          <cell r="A10442">
            <v>36641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TOLL:EMER/ST.CL</v>
          </cell>
          <cell r="H10442">
            <v>38718</v>
          </cell>
          <cell r="I10442">
            <v>0</v>
          </cell>
          <cell r="J10442">
            <v>0</v>
          </cell>
        </row>
        <row r="10443">
          <cell r="A10443">
            <v>36641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TOLL:EMER/ST.CL</v>
          </cell>
          <cell r="H10443">
            <v>38749</v>
          </cell>
          <cell r="I10443">
            <v>0</v>
          </cell>
          <cell r="J10443">
            <v>0</v>
          </cell>
        </row>
        <row r="10444">
          <cell r="A10444">
            <v>36641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TOLL:EMER/ST.CL</v>
          </cell>
          <cell r="H10444">
            <v>38777</v>
          </cell>
          <cell r="I10444">
            <v>0</v>
          </cell>
          <cell r="J10444">
            <v>0</v>
          </cell>
        </row>
        <row r="10445">
          <cell r="A10445">
            <v>36641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TOLL:EMER/ST.CL</v>
          </cell>
          <cell r="H10445">
            <v>38808</v>
          </cell>
          <cell r="I10445">
            <v>0</v>
          </cell>
          <cell r="J10445">
            <v>0</v>
          </cell>
        </row>
        <row r="10446">
          <cell r="A10446">
            <v>36641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TOLL:EMER/ST.CL</v>
          </cell>
          <cell r="H10446">
            <v>38838</v>
          </cell>
          <cell r="I10446">
            <v>0</v>
          </cell>
          <cell r="J10446">
            <v>0</v>
          </cell>
        </row>
        <row r="10447">
          <cell r="A10447">
            <v>36641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TOLL:EMER/ST.CL</v>
          </cell>
          <cell r="H10447">
            <v>38869</v>
          </cell>
          <cell r="I10447">
            <v>0</v>
          </cell>
          <cell r="J10447">
            <v>0</v>
          </cell>
        </row>
        <row r="10448">
          <cell r="A10448">
            <v>36641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TOLL:EMER/ST.CL</v>
          </cell>
          <cell r="H10448">
            <v>38899</v>
          </cell>
          <cell r="I10448">
            <v>0</v>
          </cell>
          <cell r="J10448">
            <v>0</v>
          </cell>
        </row>
        <row r="10449">
          <cell r="A10449">
            <v>36641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TOLL:EMER/ST.CL</v>
          </cell>
          <cell r="H10449">
            <v>38930</v>
          </cell>
          <cell r="I10449">
            <v>0</v>
          </cell>
          <cell r="J10449">
            <v>0</v>
          </cell>
        </row>
        <row r="10450">
          <cell r="A10450">
            <v>36641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TOLL:EMER/ST.CL</v>
          </cell>
          <cell r="H10450">
            <v>38961</v>
          </cell>
          <cell r="I10450">
            <v>0</v>
          </cell>
          <cell r="J10450">
            <v>0</v>
          </cell>
        </row>
        <row r="10451">
          <cell r="A10451">
            <v>36641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TOLL:EMER/ST.CL</v>
          </cell>
          <cell r="H10451">
            <v>38991</v>
          </cell>
          <cell r="I10451">
            <v>0</v>
          </cell>
          <cell r="J10451">
            <v>0</v>
          </cell>
        </row>
        <row r="10452">
          <cell r="A10452">
            <v>36641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TOLL:EMER/ST.CL</v>
          </cell>
          <cell r="H10452">
            <v>39022</v>
          </cell>
          <cell r="I10452">
            <v>0</v>
          </cell>
          <cell r="J10452">
            <v>0</v>
          </cell>
        </row>
        <row r="10453">
          <cell r="A10453">
            <v>36641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TOLL:EMER/ST.CL</v>
          </cell>
          <cell r="H10453">
            <v>39052</v>
          </cell>
          <cell r="I10453">
            <v>0</v>
          </cell>
          <cell r="J10453">
            <v>0</v>
          </cell>
        </row>
        <row r="10454">
          <cell r="A10454">
            <v>36641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TOLL:EMER/ST.CL</v>
          </cell>
          <cell r="H10454">
            <v>39083</v>
          </cell>
          <cell r="I10454">
            <v>0</v>
          </cell>
          <cell r="J10454">
            <v>0</v>
          </cell>
        </row>
        <row r="10455">
          <cell r="A10455">
            <v>36641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TOLL:EMER/ST.CL</v>
          </cell>
          <cell r="H10455">
            <v>39114</v>
          </cell>
          <cell r="I10455">
            <v>0</v>
          </cell>
          <cell r="J10455">
            <v>0</v>
          </cell>
        </row>
        <row r="10456">
          <cell r="A10456">
            <v>36641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TOLL:EMER/ST.CL</v>
          </cell>
          <cell r="H10456">
            <v>39142</v>
          </cell>
          <cell r="I10456">
            <v>0</v>
          </cell>
          <cell r="J10456">
            <v>0</v>
          </cell>
        </row>
        <row r="10457">
          <cell r="A10457">
            <v>36641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TOLL:EMER/ST.CL</v>
          </cell>
          <cell r="H10457">
            <v>39173</v>
          </cell>
          <cell r="I10457">
            <v>0</v>
          </cell>
          <cell r="J10457">
            <v>0</v>
          </cell>
        </row>
        <row r="10458">
          <cell r="A10458">
            <v>36641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TOLL:EMER/ST.CL</v>
          </cell>
          <cell r="H10458">
            <v>39203</v>
          </cell>
          <cell r="I10458">
            <v>0</v>
          </cell>
          <cell r="J10458">
            <v>0</v>
          </cell>
        </row>
        <row r="10459">
          <cell r="A10459">
            <v>36641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TOLL:EMER/ST.CL</v>
          </cell>
          <cell r="H10459">
            <v>39234</v>
          </cell>
          <cell r="I10459">
            <v>0</v>
          </cell>
          <cell r="J10459">
            <v>0</v>
          </cell>
        </row>
        <row r="10460">
          <cell r="A10460">
            <v>36641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TOLL:EMER/ST.CL</v>
          </cell>
          <cell r="H10460">
            <v>39264</v>
          </cell>
          <cell r="I10460">
            <v>0</v>
          </cell>
          <cell r="J10460">
            <v>0</v>
          </cell>
        </row>
        <row r="10461">
          <cell r="A10461">
            <v>36641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TOLL:EMER/ST.CL</v>
          </cell>
          <cell r="H10461">
            <v>39295</v>
          </cell>
          <cell r="I10461">
            <v>0</v>
          </cell>
          <cell r="J10461">
            <v>0</v>
          </cell>
        </row>
        <row r="10462">
          <cell r="A10462">
            <v>36641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TOLL:EMER/ST.CL</v>
          </cell>
          <cell r="H10462">
            <v>39326</v>
          </cell>
          <cell r="I10462">
            <v>0</v>
          </cell>
          <cell r="J10462">
            <v>0</v>
          </cell>
        </row>
        <row r="10463">
          <cell r="A10463">
            <v>36641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TOLL:EMER/ST.CL</v>
          </cell>
          <cell r="H10463">
            <v>39356</v>
          </cell>
          <cell r="I10463">
            <v>0</v>
          </cell>
          <cell r="J10463">
            <v>0</v>
          </cell>
        </row>
        <row r="10464">
          <cell r="A10464">
            <v>36641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TOLL:EMER/ST.CL</v>
          </cell>
          <cell r="H10464">
            <v>39387</v>
          </cell>
          <cell r="I10464">
            <v>0</v>
          </cell>
          <cell r="J10464">
            <v>0</v>
          </cell>
        </row>
        <row r="10465">
          <cell r="A10465">
            <v>36641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TOLL:EMER/ST.CL</v>
          </cell>
          <cell r="H10465">
            <v>39417</v>
          </cell>
          <cell r="I10465">
            <v>0</v>
          </cell>
          <cell r="J10465">
            <v>0</v>
          </cell>
        </row>
        <row r="10466">
          <cell r="A10466">
            <v>36641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TOLL:EMER/ST.CL</v>
          </cell>
          <cell r="H10466">
            <v>39448</v>
          </cell>
          <cell r="I10466">
            <v>0</v>
          </cell>
          <cell r="J10466">
            <v>0</v>
          </cell>
        </row>
        <row r="10467">
          <cell r="A10467">
            <v>36641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TOLL:EMER/ST.CL</v>
          </cell>
          <cell r="H10467">
            <v>39479</v>
          </cell>
          <cell r="I10467">
            <v>0</v>
          </cell>
          <cell r="J10467">
            <v>0</v>
          </cell>
        </row>
        <row r="10468">
          <cell r="A10468">
            <v>36641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TOLL:EMER/ST.CL</v>
          </cell>
          <cell r="H10468">
            <v>39508</v>
          </cell>
          <cell r="I10468">
            <v>0</v>
          </cell>
          <cell r="J10468">
            <v>0</v>
          </cell>
        </row>
        <row r="10469">
          <cell r="A10469">
            <v>36641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TOLL:EMER/ST.CL</v>
          </cell>
          <cell r="H10469">
            <v>39539</v>
          </cell>
          <cell r="I10469">
            <v>0</v>
          </cell>
          <cell r="J10469">
            <v>0</v>
          </cell>
        </row>
        <row r="10470">
          <cell r="A10470">
            <v>36641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TOLL:EMER/ST.CL</v>
          </cell>
          <cell r="H10470">
            <v>39569</v>
          </cell>
          <cell r="I10470">
            <v>0</v>
          </cell>
          <cell r="J10470">
            <v>0</v>
          </cell>
        </row>
        <row r="10471">
          <cell r="A10471">
            <v>36641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TOLL:EMER/ST.CL</v>
          </cell>
          <cell r="H10471">
            <v>39600</v>
          </cell>
          <cell r="I10471">
            <v>0</v>
          </cell>
          <cell r="J10471">
            <v>0</v>
          </cell>
        </row>
        <row r="10472">
          <cell r="A10472">
            <v>36641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TOLL:EMER/ST.CL</v>
          </cell>
          <cell r="H10472">
            <v>39630</v>
          </cell>
          <cell r="I10472">
            <v>0</v>
          </cell>
          <cell r="J10472">
            <v>0</v>
          </cell>
        </row>
        <row r="10473">
          <cell r="A10473">
            <v>36641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TOLL:EMER/ST.CL</v>
          </cell>
          <cell r="H10473">
            <v>39661</v>
          </cell>
          <cell r="I10473">
            <v>0</v>
          </cell>
          <cell r="J10473">
            <v>0</v>
          </cell>
        </row>
        <row r="10474">
          <cell r="A10474">
            <v>36641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TOLL:EMER/ST.CL</v>
          </cell>
          <cell r="H10474">
            <v>39692</v>
          </cell>
          <cell r="I10474">
            <v>0</v>
          </cell>
          <cell r="J10474">
            <v>0</v>
          </cell>
        </row>
        <row r="10475">
          <cell r="A10475">
            <v>36641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TOLL:EMER/ST.CL</v>
          </cell>
          <cell r="H10475">
            <v>39722</v>
          </cell>
          <cell r="I10475">
            <v>0</v>
          </cell>
          <cell r="J10475">
            <v>0</v>
          </cell>
        </row>
        <row r="10476">
          <cell r="A10476">
            <v>36641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TOLL:EMER/ST.CL</v>
          </cell>
          <cell r="H10476">
            <v>39753</v>
          </cell>
          <cell r="I10476">
            <v>0</v>
          </cell>
          <cell r="J10476">
            <v>0</v>
          </cell>
        </row>
        <row r="10477">
          <cell r="A10477">
            <v>36641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TOLL:EMER/ST.CL</v>
          </cell>
          <cell r="H10477">
            <v>39783</v>
          </cell>
          <cell r="I10477">
            <v>0</v>
          </cell>
          <cell r="J10477">
            <v>0</v>
          </cell>
        </row>
        <row r="10478">
          <cell r="A10478">
            <v>36641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TOLL:EMP/EAST.Z</v>
          </cell>
          <cell r="H10478">
            <v>36647</v>
          </cell>
          <cell r="I10478">
            <v>327302</v>
          </cell>
          <cell r="J10478">
            <v>0</v>
          </cell>
        </row>
        <row r="10479">
          <cell r="A10479">
            <v>36641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TOLL:EMP/EAST.Z</v>
          </cell>
          <cell r="H10479">
            <v>36678</v>
          </cell>
          <cell r="I10479">
            <v>315069</v>
          </cell>
          <cell r="J10479">
            <v>0</v>
          </cell>
        </row>
        <row r="10480">
          <cell r="A10480">
            <v>36641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TOLL:EMP/EAST.Z</v>
          </cell>
          <cell r="H10480">
            <v>36708</v>
          </cell>
          <cell r="I10480">
            <v>323879</v>
          </cell>
          <cell r="J10480">
            <v>0</v>
          </cell>
        </row>
        <row r="10481">
          <cell r="A10481">
            <v>36641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TOLL:EMP/EAST.Z</v>
          </cell>
          <cell r="H10481">
            <v>36739</v>
          </cell>
          <cell r="I10481">
            <v>322088</v>
          </cell>
          <cell r="J10481">
            <v>0</v>
          </cell>
        </row>
        <row r="10482">
          <cell r="A10482">
            <v>36641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TOLL:EMP/EAST.Z</v>
          </cell>
          <cell r="H10482">
            <v>36770</v>
          </cell>
          <cell r="I10482">
            <v>309912</v>
          </cell>
          <cell r="J10482">
            <v>0</v>
          </cell>
        </row>
        <row r="10483">
          <cell r="A10483">
            <v>36641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TOLL:EMP/EAST.Z</v>
          </cell>
          <cell r="H10483">
            <v>36800</v>
          </cell>
          <cell r="I10483">
            <v>318438</v>
          </cell>
          <cell r="J10483">
            <v>0</v>
          </cell>
        </row>
        <row r="10484">
          <cell r="A10484">
            <v>36641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TOLL:EMP/EAST.Z</v>
          </cell>
          <cell r="H10484">
            <v>36831</v>
          </cell>
          <cell r="I10484">
            <v>306378</v>
          </cell>
          <cell r="J10484">
            <v>0</v>
          </cell>
        </row>
        <row r="10485">
          <cell r="A10485">
            <v>36641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TOLL:EMP/EAST.Z</v>
          </cell>
          <cell r="H10485">
            <v>36861</v>
          </cell>
          <cell r="I10485">
            <v>314786</v>
          </cell>
          <cell r="J10485">
            <v>0</v>
          </cell>
        </row>
        <row r="10486">
          <cell r="A10486">
            <v>36641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TOLL:EMP/EAST.Z</v>
          </cell>
          <cell r="H10486">
            <v>36892</v>
          </cell>
          <cell r="I10486">
            <v>312915</v>
          </cell>
          <cell r="J10486">
            <v>0</v>
          </cell>
        </row>
        <row r="10487">
          <cell r="A10487">
            <v>36641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TOLL:EMP/EAST.Z</v>
          </cell>
          <cell r="H10487">
            <v>36923</v>
          </cell>
          <cell r="I10487">
            <v>280944</v>
          </cell>
          <cell r="J10487">
            <v>0</v>
          </cell>
        </row>
        <row r="10488">
          <cell r="A10488">
            <v>36641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TOLL:EMP/EAST.Z</v>
          </cell>
          <cell r="H10488">
            <v>36951</v>
          </cell>
          <cell r="I10488">
            <v>309348</v>
          </cell>
          <cell r="J10488">
            <v>0</v>
          </cell>
        </row>
        <row r="10489">
          <cell r="A10489">
            <v>36641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TOLL:EMP/EAST.Z</v>
          </cell>
          <cell r="H10489">
            <v>36982</v>
          </cell>
          <cell r="I10489">
            <v>297557</v>
          </cell>
          <cell r="J10489">
            <v>0</v>
          </cell>
        </row>
        <row r="10490">
          <cell r="A10490">
            <v>36641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TOLL:EMP/EAST.Z</v>
          </cell>
          <cell r="H10490">
            <v>37012</v>
          </cell>
          <cell r="I10490">
            <v>305687</v>
          </cell>
          <cell r="J10490">
            <v>0</v>
          </cell>
        </row>
        <row r="10491">
          <cell r="A10491">
            <v>36641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TOLL:EMP/EAST.Z</v>
          </cell>
          <cell r="H10491">
            <v>37043</v>
          </cell>
          <cell r="I10491">
            <v>294036</v>
          </cell>
          <cell r="J10491">
            <v>0</v>
          </cell>
        </row>
        <row r="10492">
          <cell r="A10492">
            <v>36641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TOLL:EMP/EAST.Z</v>
          </cell>
          <cell r="H10492">
            <v>37073</v>
          </cell>
          <cell r="I10492">
            <v>302051</v>
          </cell>
          <cell r="J10492">
            <v>0</v>
          </cell>
        </row>
        <row r="10493">
          <cell r="A10493">
            <v>36641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TOLL:EMP/EAST.Z</v>
          </cell>
          <cell r="H10493">
            <v>37104</v>
          </cell>
          <cell r="I10493">
            <v>300219</v>
          </cell>
          <cell r="J10493">
            <v>0</v>
          </cell>
        </row>
        <row r="10494">
          <cell r="A10494">
            <v>36641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TOLL:EMP/EAST.Z</v>
          </cell>
          <cell r="H10494">
            <v>37135</v>
          </cell>
          <cell r="I10494">
            <v>288762</v>
          </cell>
          <cell r="J10494">
            <v>0</v>
          </cell>
        </row>
        <row r="10495">
          <cell r="A10495">
            <v>36641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TOLL:EMP/EAST.Z</v>
          </cell>
          <cell r="H10495">
            <v>37165</v>
          </cell>
          <cell r="I10495">
            <v>296625</v>
          </cell>
          <cell r="J10495">
            <v>0</v>
          </cell>
        </row>
        <row r="10496">
          <cell r="A10496">
            <v>36641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TOLL:EMP/EAST.Z</v>
          </cell>
          <cell r="H10496">
            <v>37196</v>
          </cell>
          <cell r="I10496">
            <v>285309</v>
          </cell>
          <cell r="J10496">
            <v>0</v>
          </cell>
        </row>
        <row r="10497">
          <cell r="A10497">
            <v>36641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TOLL:EMP/EAST.Z</v>
          </cell>
          <cell r="H10497">
            <v>37226</v>
          </cell>
          <cell r="I10497">
            <v>293075</v>
          </cell>
          <cell r="J10497">
            <v>0</v>
          </cell>
        </row>
        <row r="10498">
          <cell r="A10498">
            <v>36641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TOLL:EMP/EAST.Z</v>
          </cell>
          <cell r="H10498">
            <v>37257</v>
          </cell>
          <cell r="I10498">
            <v>291279</v>
          </cell>
          <cell r="J10498">
            <v>0</v>
          </cell>
        </row>
        <row r="10499">
          <cell r="A10499">
            <v>36641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TOLL:EMP/EAST.Z</v>
          </cell>
          <cell r="H10499">
            <v>37288</v>
          </cell>
          <cell r="I10499">
            <v>261477</v>
          </cell>
          <cell r="J10499">
            <v>0</v>
          </cell>
        </row>
        <row r="10500">
          <cell r="A10500">
            <v>36641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TOLL:EMP/EAST.Z</v>
          </cell>
          <cell r="H10500">
            <v>37316</v>
          </cell>
          <cell r="I10500">
            <v>287882</v>
          </cell>
          <cell r="J10500">
            <v>0</v>
          </cell>
        </row>
        <row r="10501">
          <cell r="A10501">
            <v>36641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TOLL:EMP/EAST.Z</v>
          </cell>
          <cell r="H10501">
            <v>37347</v>
          </cell>
          <cell r="I10501">
            <v>276888</v>
          </cell>
          <cell r="J10501">
            <v>0</v>
          </cell>
        </row>
        <row r="10502">
          <cell r="A10502">
            <v>36641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TOLL:EMP/EAST.Z</v>
          </cell>
          <cell r="H10502">
            <v>37377</v>
          </cell>
          <cell r="I10502">
            <v>284437</v>
          </cell>
          <cell r="J10502">
            <v>0</v>
          </cell>
        </row>
        <row r="10503">
          <cell r="A10503">
            <v>36641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TOLL:EMP/EAST.Z</v>
          </cell>
          <cell r="H10503">
            <v>37408</v>
          </cell>
          <cell r="I10503">
            <v>273589</v>
          </cell>
          <cell r="J10503">
            <v>0</v>
          </cell>
        </row>
        <row r="10504">
          <cell r="A10504">
            <v>36641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TOLL:EMP/EAST.Z</v>
          </cell>
          <cell r="H10504">
            <v>37438</v>
          </cell>
          <cell r="I10504">
            <v>281046</v>
          </cell>
          <cell r="J10504">
            <v>0</v>
          </cell>
        </row>
        <row r="10505">
          <cell r="A10505">
            <v>36641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TOLL:EMP/EAST.Z</v>
          </cell>
          <cell r="H10505">
            <v>37469</v>
          </cell>
          <cell r="I10505">
            <v>279345</v>
          </cell>
          <cell r="J10505">
            <v>0</v>
          </cell>
        </row>
        <row r="10506">
          <cell r="A10506">
            <v>36641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TOLL:EMP/EAST.Z</v>
          </cell>
          <cell r="H10506">
            <v>37500</v>
          </cell>
          <cell r="I10506">
            <v>268695</v>
          </cell>
          <cell r="J10506">
            <v>0</v>
          </cell>
        </row>
        <row r="10507">
          <cell r="A10507">
            <v>36641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TOLL:EMP/EAST.Z</v>
          </cell>
          <cell r="H10507">
            <v>37530</v>
          </cell>
          <cell r="I10507">
            <v>276024</v>
          </cell>
          <cell r="J10507">
            <v>0</v>
          </cell>
        </row>
        <row r="10508">
          <cell r="A10508">
            <v>36641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TOLL:EMP/EAST.Z</v>
          </cell>
          <cell r="H10508">
            <v>37561</v>
          </cell>
          <cell r="I10508">
            <v>265505</v>
          </cell>
          <cell r="J10508">
            <v>0</v>
          </cell>
        </row>
        <row r="10509">
          <cell r="A10509">
            <v>36641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TOLL:EMP/EAST.Z</v>
          </cell>
          <cell r="H10509">
            <v>37591</v>
          </cell>
          <cell r="I10509">
            <v>272749</v>
          </cell>
          <cell r="J10509">
            <v>0</v>
          </cell>
        </row>
        <row r="10510">
          <cell r="A10510">
            <v>36641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TOLL:EMP/EAST.Z</v>
          </cell>
          <cell r="H10510">
            <v>37622</v>
          </cell>
          <cell r="I10510">
            <v>271096</v>
          </cell>
          <cell r="J10510">
            <v>0</v>
          </cell>
        </row>
        <row r="10511">
          <cell r="A10511">
            <v>36641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TOLL:EMP/EAST.Z</v>
          </cell>
          <cell r="H10511">
            <v>37653</v>
          </cell>
          <cell r="I10511">
            <v>243374</v>
          </cell>
          <cell r="J10511">
            <v>0</v>
          </cell>
        </row>
        <row r="10512">
          <cell r="A10512">
            <v>36641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TOLL:EMP/EAST.Z</v>
          </cell>
          <cell r="H10512">
            <v>37681</v>
          </cell>
          <cell r="I10512">
            <v>267970</v>
          </cell>
          <cell r="J10512">
            <v>0</v>
          </cell>
        </row>
        <row r="10513">
          <cell r="A10513">
            <v>36641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TOLL:EMP/EAST.Z</v>
          </cell>
          <cell r="H10513">
            <v>37712</v>
          </cell>
          <cell r="I10513">
            <v>257755</v>
          </cell>
          <cell r="J10513">
            <v>0</v>
          </cell>
        </row>
        <row r="10514">
          <cell r="A10514">
            <v>36641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TOLL:EMP/EAST.Z</v>
          </cell>
          <cell r="H10514">
            <v>37742</v>
          </cell>
          <cell r="I10514">
            <v>264794</v>
          </cell>
          <cell r="J10514">
            <v>0</v>
          </cell>
        </row>
        <row r="10515">
          <cell r="A10515">
            <v>36641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TOLL:EMP/EAST.Z</v>
          </cell>
          <cell r="H10515">
            <v>37773</v>
          </cell>
          <cell r="I10515">
            <v>254708</v>
          </cell>
          <cell r="J10515">
            <v>0</v>
          </cell>
        </row>
        <row r="10516">
          <cell r="A10516">
            <v>36641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TOLL:EMP/EAST.Z</v>
          </cell>
          <cell r="H10516">
            <v>37803</v>
          </cell>
          <cell r="I10516">
            <v>261662</v>
          </cell>
          <cell r="J10516">
            <v>0</v>
          </cell>
        </row>
        <row r="10517">
          <cell r="A10517">
            <v>36641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TOLL:EMP/EAST.Z</v>
          </cell>
          <cell r="H10517">
            <v>37834</v>
          </cell>
          <cell r="I10517">
            <v>260084</v>
          </cell>
          <cell r="J10517">
            <v>0</v>
          </cell>
        </row>
        <row r="10518">
          <cell r="A10518">
            <v>36641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TOLL:EMP/EAST.Z</v>
          </cell>
          <cell r="H10518">
            <v>37865</v>
          </cell>
          <cell r="I10518">
            <v>250175</v>
          </cell>
          <cell r="J10518">
            <v>0</v>
          </cell>
        </row>
        <row r="10519">
          <cell r="A10519">
            <v>36641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TOLL:EMP/EAST.Z</v>
          </cell>
          <cell r="H10519">
            <v>37895</v>
          </cell>
          <cell r="I10519">
            <v>257004</v>
          </cell>
          <cell r="J10519">
            <v>0</v>
          </cell>
        </row>
        <row r="10520">
          <cell r="A10520">
            <v>36641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TOLL:EMP/EAST.Z</v>
          </cell>
          <cell r="H10520">
            <v>37926</v>
          </cell>
          <cell r="I10520">
            <v>0</v>
          </cell>
          <cell r="J10520">
            <v>0</v>
          </cell>
        </row>
        <row r="10521">
          <cell r="A10521">
            <v>36641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TOLL:EMP/EAST.Z</v>
          </cell>
          <cell r="H10521">
            <v>37956</v>
          </cell>
          <cell r="I10521">
            <v>0</v>
          </cell>
          <cell r="J10521">
            <v>0</v>
          </cell>
        </row>
        <row r="10522">
          <cell r="A10522">
            <v>36641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TOLL:EMP/EAST.Z</v>
          </cell>
          <cell r="H10522">
            <v>37987</v>
          </cell>
          <cell r="I10522">
            <v>0</v>
          </cell>
          <cell r="J10522">
            <v>0</v>
          </cell>
        </row>
        <row r="10523">
          <cell r="A10523">
            <v>36641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TOLL:EMP/EAST.Z</v>
          </cell>
          <cell r="H10523">
            <v>38018</v>
          </cell>
          <cell r="I10523">
            <v>0</v>
          </cell>
          <cell r="J10523">
            <v>0</v>
          </cell>
        </row>
        <row r="10524">
          <cell r="A10524">
            <v>36641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TOLL:EMP/EAST.Z</v>
          </cell>
          <cell r="H10524">
            <v>38047</v>
          </cell>
          <cell r="I10524">
            <v>0</v>
          </cell>
          <cell r="J10524">
            <v>0</v>
          </cell>
        </row>
        <row r="10525">
          <cell r="A10525">
            <v>36641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TOLL:EMP/EAST.Z</v>
          </cell>
          <cell r="H10525">
            <v>38078</v>
          </cell>
          <cell r="I10525">
            <v>0</v>
          </cell>
          <cell r="J10525">
            <v>0</v>
          </cell>
        </row>
        <row r="10526">
          <cell r="A10526">
            <v>36641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TOLL:EMP/EAST.Z</v>
          </cell>
          <cell r="H10526">
            <v>38108</v>
          </cell>
          <cell r="I10526">
            <v>0</v>
          </cell>
          <cell r="J10526">
            <v>0</v>
          </cell>
        </row>
        <row r="10527">
          <cell r="A10527">
            <v>36641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TOLL:EMP/EAST.Z</v>
          </cell>
          <cell r="H10527">
            <v>38139</v>
          </cell>
          <cell r="I10527">
            <v>0</v>
          </cell>
          <cell r="J10527">
            <v>0</v>
          </cell>
        </row>
        <row r="10528">
          <cell r="A10528">
            <v>36641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TOLL:EMP/EAST.Z</v>
          </cell>
          <cell r="H10528">
            <v>38169</v>
          </cell>
          <cell r="I10528">
            <v>0</v>
          </cell>
          <cell r="J10528">
            <v>0</v>
          </cell>
        </row>
        <row r="10529">
          <cell r="A10529">
            <v>36641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TOLL:EMP/EAST.Z</v>
          </cell>
          <cell r="H10529">
            <v>38200</v>
          </cell>
          <cell r="I10529">
            <v>0</v>
          </cell>
          <cell r="J10529">
            <v>0</v>
          </cell>
        </row>
        <row r="10530">
          <cell r="A10530">
            <v>36641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TOLL:EMP/EAST.Z</v>
          </cell>
          <cell r="H10530">
            <v>38231</v>
          </cell>
          <cell r="I10530">
            <v>0</v>
          </cell>
          <cell r="J10530">
            <v>0</v>
          </cell>
        </row>
        <row r="10531">
          <cell r="A10531">
            <v>36641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TOLL:EMP/EAST.Z</v>
          </cell>
          <cell r="H10531">
            <v>38261</v>
          </cell>
          <cell r="I10531">
            <v>0</v>
          </cell>
          <cell r="J10531">
            <v>0</v>
          </cell>
        </row>
        <row r="10532">
          <cell r="A10532">
            <v>36641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TOLL:EMP/EAST.Z</v>
          </cell>
          <cell r="H10532">
            <v>38292</v>
          </cell>
          <cell r="I10532">
            <v>0</v>
          </cell>
          <cell r="J10532">
            <v>0</v>
          </cell>
        </row>
        <row r="10533">
          <cell r="A10533">
            <v>36641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TOLL:EMP/EAST.Z</v>
          </cell>
          <cell r="H10533">
            <v>38322</v>
          </cell>
          <cell r="I10533">
            <v>0</v>
          </cell>
          <cell r="J10533">
            <v>0</v>
          </cell>
        </row>
        <row r="10534">
          <cell r="A10534">
            <v>36641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TOLL:EMP/EAST.Z</v>
          </cell>
          <cell r="H10534">
            <v>38353</v>
          </cell>
          <cell r="I10534">
            <v>0</v>
          </cell>
          <cell r="J10534">
            <v>0</v>
          </cell>
        </row>
        <row r="10535">
          <cell r="A10535">
            <v>36641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TOLL:EMP/EAST.Z</v>
          </cell>
          <cell r="H10535">
            <v>38384</v>
          </cell>
          <cell r="I10535">
            <v>0</v>
          </cell>
          <cell r="J10535">
            <v>0</v>
          </cell>
        </row>
        <row r="10536">
          <cell r="A10536">
            <v>36641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TOLL:EMP/EAST.Z</v>
          </cell>
          <cell r="H10536">
            <v>38412</v>
          </cell>
          <cell r="I10536">
            <v>0</v>
          </cell>
          <cell r="J10536">
            <v>0</v>
          </cell>
        </row>
        <row r="10537">
          <cell r="A10537">
            <v>36641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TOLL:EMP/EAST.Z</v>
          </cell>
          <cell r="H10537">
            <v>38443</v>
          </cell>
          <cell r="I10537">
            <v>0</v>
          </cell>
          <cell r="J10537">
            <v>0</v>
          </cell>
        </row>
        <row r="10538">
          <cell r="A10538">
            <v>36641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TOLL:EMP/EAST.Z</v>
          </cell>
          <cell r="H10538">
            <v>38473</v>
          </cell>
          <cell r="I10538">
            <v>0</v>
          </cell>
          <cell r="J10538">
            <v>0</v>
          </cell>
        </row>
        <row r="10539">
          <cell r="A10539">
            <v>36641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TOLL:EMP/EAST.Z</v>
          </cell>
          <cell r="H10539">
            <v>38504</v>
          </cell>
          <cell r="I10539">
            <v>0</v>
          </cell>
          <cell r="J10539">
            <v>0</v>
          </cell>
        </row>
        <row r="10540">
          <cell r="A10540">
            <v>36641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TOLL:EMP/EAST.Z</v>
          </cell>
          <cell r="H10540">
            <v>38534</v>
          </cell>
          <cell r="I10540">
            <v>0</v>
          </cell>
          <cell r="J10540">
            <v>0</v>
          </cell>
        </row>
        <row r="10541">
          <cell r="A10541">
            <v>36641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TOLL:EMP/EAST.Z</v>
          </cell>
          <cell r="H10541">
            <v>38565</v>
          </cell>
          <cell r="I10541">
            <v>0</v>
          </cell>
          <cell r="J10541">
            <v>0</v>
          </cell>
        </row>
        <row r="10542">
          <cell r="A10542">
            <v>36641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TOLL:EMP/EAST.Z</v>
          </cell>
          <cell r="H10542">
            <v>38596</v>
          </cell>
          <cell r="I10542">
            <v>0</v>
          </cell>
          <cell r="J10542">
            <v>0</v>
          </cell>
        </row>
        <row r="10543">
          <cell r="A10543">
            <v>36641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TOLL:EMP/EAST.Z</v>
          </cell>
          <cell r="H10543">
            <v>38626</v>
          </cell>
          <cell r="I10543">
            <v>0</v>
          </cell>
          <cell r="J10543">
            <v>0</v>
          </cell>
        </row>
        <row r="10544">
          <cell r="A10544">
            <v>36641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TOLL:EMP/EAST.Z</v>
          </cell>
          <cell r="H10544">
            <v>38657</v>
          </cell>
          <cell r="I10544">
            <v>0</v>
          </cell>
          <cell r="J10544">
            <v>0</v>
          </cell>
        </row>
        <row r="10545">
          <cell r="A10545">
            <v>36641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TOLL:EMP/EAST.Z</v>
          </cell>
          <cell r="H10545">
            <v>38687</v>
          </cell>
          <cell r="I10545">
            <v>0</v>
          </cell>
          <cell r="J10545">
            <v>0</v>
          </cell>
        </row>
        <row r="10546">
          <cell r="A10546">
            <v>36641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TOLL:EMP/EAST.Z</v>
          </cell>
          <cell r="H10546">
            <v>38718</v>
          </cell>
          <cell r="I10546">
            <v>0</v>
          </cell>
          <cell r="J10546">
            <v>0</v>
          </cell>
        </row>
        <row r="10547">
          <cell r="A10547">
            <v>36641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TOLL:EMP/EAST.Z</v>
          </cell>
          <cell r="H10547">
            <v>38749</v>
          </cell>
          <cell r="I10547">
            <v>0</v>
          </cell>
          <cell r="J10547">
            <v>0</v>
          </cell>
        </row>
        <row r="10548">
          <cell r="A10548">
            <v>36641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TOLL:EMP/EAST.Z</v>
          </cell>
          <cell r="H10548">
            <v>38777</v>
          </cell>
          <cell r="I10548">
            <v>0</v>
          </cell>
          <cell r="J10548">
            <v>0</v>
          </cell>
        </row>
        <row r="10549">
          <cell r="A10549">
            <v>36641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TOLL:EMP/EAST.Z</v>
          </cell>
          <cell r="H10549">
            <v>38808</v>
          </cell>
          <cell r="I10549">
            <v>0</v>
          </cell>
          <cell r="J10549">
            <v>0</v>
          </cell>
        </row>
        <row r="10550">
          <cell r="A10550">
            <v>36641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TOLL:EMP/EAST.Z</v>
          </cell>
          <cell r="H10550">
            <v>38838</v>
          </cell>
          <cell r="I10550">
            <v>0</v>
          </cell>
          <cell r="J10550">
            <v>0</v>
          </cell>
        </row>
        <row r="10551">
          <cell r="A10551">
            <v>36641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TOLL:EMP/EAST.Z</v>
          </cell>
          <cell r="H10551">
            <v>38869</v>
          </cell>
          <cell r="I10551">
            <v>0</v>
          </cell>
          <cell r="J10551">
            <v>0</v>
          </cell>
        </row>
        <row r="10552">
          <cell r="A10552">
            <v>36641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TOLL:EMP/EAST.Z</v>
          </cell>
          <cell r="H10552">
            <v>38899</v>
          </cell>
          <cell r="I10552">
            <v>0</v>
          </cell>
          <cell r="J10552">
            <v>0</v>
          </cell>
        </row>
        <row r="10553">
          <cell r="A10553">
            <v>36641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TOLL:EMP/EAST.Z</v>
          </cell>
          <cell r="H10553">
            <v>38930</v>
          </cell>
          <cell r="I10553">
            <v>0</v>
          </cell>
          <cell r="J10553">
            <v>0</v>
          </cell>
        </row>
        <row r="10554">
          <cell r="A10554">
            <v>36641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TOLL:EMP/EAST.Z</v>
          </cell>
          <cell r="H10554">
            <v>38961</v>
          </cell>
          <cell r="I10554">
            <v>0</v>
          </cell>
          <cell r="J10554">
            <v>0</v>
          </cell>
        </row>
        <row r="10555">
          <cell r="A10555">
            <v>36641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TOLL:EMP/EAST.Z</v>
          </cell>
          <cell r="H10555">
            <v>38991</v>
          </cell>
          <cell r="I10555">
            <v>0</v>
          </cell>
          <cell r="J10555">
            <v>0</v>
          </cell>
        </row>
        <row r="10556">
          <cell r="A10556">
            <v>36641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TOLL:EMP/EAST.Z</v>
          </cell>
          <cell r="H10556">
            <v>39022</v>
          </cell>
          <cell r="I10556">
            <v>0</v>
          </cell>
          <cell r="J10556">
            <v>0</v>
          </cell>
        </row>
        <row r="10557">
          <cell r="A10557">
            <v>36641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TOLL:EMP/EAST.Z</v>
          </cell>
          <cell r="H10557">
            <v>39052</v>
          </cell>
          <cell r="I10557">
            <v>0</v>
          </cell>
          <cell r="J10557">
            <v>0</v>
          </cell>
        </row>
        <row r="10558">
          <cell r="A10558">
            <v>36641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TOLL:EMP/EAST.Z</v>
          </cell>
          <cell r="H10558">
            <v>39083</v>
          </cell>
          <cell r="I10558">
            <v>0</v>
          </cell>
          <cell r="J10558">
            <v>0</v>
          </cell>
        </row>
        <row r="10559">
          <cell r="A10559">
            <v>36641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TOLL:EMP/EAST.Z</v>
          </cell>
          <cell r="H10559">
            <v>39114</v>
          </cell>
          <cell r="I10559">
            <v>0</v>
          </cell>
          <cell r="J10559">
            <v>0</v>
          </cell>
        </row>
        <row r="10560">
          <cell r="A10560">
            <v>36641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TOLL:EMP/EAST.Z</v>
          </cell>
          <cell r="H10560">
            <v>39142</v>
          </cell>
          <cell r="I10560">
            <v>0</v>
          </cell>
          <cell r="J10560">
            <v>0</v>
          </cell>
        </row>
        <row r="10561">
          <cell r="A10561">
            <v>36641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TOLL:EMP/EAST.Z</v>
          </cell>
          <cell r="H10561">
            <v>39173</v>
          </cell>
          <cell r="I10561">
            <v>0</v>
          </cell>
          <cell r="J10561">
            <v>0</v>
          </cell>
        </row>
        <row r="10562">
          <cell r="A10562">
            <v>36641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TOLL:EMP/EAST.Z</v>
          </cell>
          <cell r="H10562">
            <v>39203</v>
          </cell>
          <cell r="I10562">
            <v>0</v>
          </cell>
          <cell r="J10562">
            <v>0</v>
          </cell>
        </row>
        <row r="10563">
          <cell r="A10563">
            <v>36641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TOLL:EMP/EAST.Z</v>
          </cell>
          <cell r="H10563">
            <v>39234</v>
          </cell>
          <cell r="I10563">
            <v>0</v>
          </cell>
          <cell r="J10563">
            <v>0</v>
          </cell>
        </row>
        <row r="10564">
          <cell r="A10564">
            <v>36641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TOLL:EMP/EAST.Z</v>
          </cell>
          <cell r="H10564">
            <v>39264</v>
          </cell>
          <cell r="I10564">
            <v>0</v>
          </cell>
          <cell r="J10564">
            <v>0</v>
          </cell>
        </row>
        <row r="10565">
          <cell r="A10565">
            <v>36641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TOLL:EMP/EAST.Z</v>
          </cell>
          <cell r="H10565">
            <v>39295</v>
          </cell>
          <cell r="I10565">
            <v>0</v>
          </cell>
          <cell r="J10565">
            <v>0</v>
          </cell>
        </row>
        <row r="10566">
          <cell r="A10566">
            <v>36641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TOLL:EMP/EAST.Z</v>
          </cell>
          <cell r="H10566">
            <v>39326</v>
          </cell>
          <cell r="I10566">
            <v>0</v>
          </cell>
          <cell r="J10566">
            <v>0</v>
          </cell>
        </row>
        <row r="10567">
          <cell r="A10567">
            <v>36641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TOLL:EMP/EAST.Z</v>
          </cell>
          <cell r="H10567">
            <v>39356</v>
          </cell>
          <cell r="I10567">
            <v>0</v>
          </cell>
          <cell r="J10567">
            <v>0</v>
          </cell>
        </row>
        <row r="10568">
          <cell r="A10568">
            <v>36641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TOLL:EMP/EAST.Z</v>
          </cell>
          <cell r="H10568">
            <v>39387</v>
          </cell>
          <cell r="I10568">
            <v>0</v>
          </cell>
          <cell r="J10568">
            <v>0</v>
          </cell>
        </row>
        <row r="10569">
          <cell r="A10569">
            <v>36641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TOLL:EMP/EAST.Z</v>
          </cell>
          <cell r="H10569">
            <v>39417</v>
          </cell>
          <cell r="I10569">
            <v>0</v>
          </cell>
          <cell r="J10569">
            <v>0</v>
          </cell>
        </row>
        <row r="10570">
          <cell r="A10570">
            <v>36641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TOLL:EMP/EAST.Z</v>
          </cell>
          <cell r="H10570">
            <v>39448</v>
          </cell>
          <cell r="I10570">
            <v>0</v>
          </cell>
          <cell r="J10570">
            <v>0</v>
          </cell>
        </row>
        <row r="10571">
          <cell r="A10571">
            <v>36641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TOLL:EMP/EAST.Z</v>
          </cell>
          <cell r="H10571">
            <v>39479</v>
          </cell>
          <cell r="I10571">
            <v>0</v>
          </cell>
          <cell r="J10571">
            <v>0</v>
          </cell>
        </row>
        <row r="10572">
          <cell r="A10572">
            <v>36641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TOLL:EMP/EAST.Z</v>
          </cell>
          <cell r="H10572">
            <v>39508</v>
          </cell>
          <cell r="I10572">
            <v>0</v>
          </cell>
          <cell r="J10572">
            <v>0</v>
          </cell>
        </row>
        <row r="10573">
          <cell r="A10573">
            <v>36641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TOLL:EMP/EAST.Z</v>
          </cell>
          <cell r="H10573">
            <v>39539</v>
          </cell>
          <cell r="I10573">
            <v>0</v>
          </cell>
          <cell r="J10573">
            <v>0</v>
          </cell>
        </row>
        <row r="10574">
          <cell r="A10574">
            <v>36641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TOLL:EMP/EAST.Z</v>
          </cell>
          <cell r="H10574">
            <v>39569</v>
          </cell>
          <cell r="I10574">
            <v>0</v>
          </cell>
          <cell r="J10574">
            <v>0</v>
          </cell>
        </row>
        <row r="10575">
          <cell r="A10575">
            <v>36641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TOLL:EMP/EAST.Z</v>
          </cell>
          <cell r="H10575">
            <v>39600</v>
          </cell>
          <cell r="I10575">
            <v>0</v>
          </cell>
          <cell r="J10575">
            <v>0</v>
          </cell>
        </row>
        <row r="10576">
          <cell r="A10576">
            <v>36641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TOLL:EMP/EAST.Z</v>
          </cell>
          <cell r="H10576">
            <v>39630</v>
          </cell>
          <cell r="I10576">
            <v>0</v>
          </cell>
          <cell r="J10576">
            <v>0</v>
          </cell>
        </row>
        <row r="10577">
          <cell r="A10577">
            <v>36641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TOLL:EMP/EAST.Z</v>
          </cell>
          <cell r="H10577">
            <v>39661</v>
          </cell>
          <cell r="I10577">
            <v>0</v>
          </cell>
          <cell r="J10577">
            <v>0</v>
          </cell>
        </row>
        <row r="10578">
          <cell r="A10578">
            <v>36641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TOLL:EMP/EAST.Z</v>
          </cell>
          <cell r="H10578">
            <v>39692</v>
          </cell>
          <cell r="I10578">
            <v>0</v>
          </cell>
          <cell r="J10578">
            <v>0</v>
          </cell>
        </row>
        <row r="10579">
          <cell r="A10579">
            <v>36641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TOLL:EMP/EAST.Z</v>
          </cell>
          <cell r="H10579">
            <v>39722</v>
          </cell>
          <cell r="I10579">
            <v>0</v>
          </cell>
          <cell r="J10579">
            <v>0</v>
          </cell>
        </row>
        <row r="10580">
          <cell r="A10580">
            <v>36641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TOLL:EMP/EMER</v>
          </cell>
          <cell r="H10580">
            <v>36647</v>
          </cell>
          <cell r="I10580">
            <v>0</v>
          </cell>
          <cell r="J10580">
            <v>0</v>
          </cell>
        </row>
        <row r="10581">
          <cell r="A10581">
            <v>36641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TOLL:EMP/EMER</v>
          </cell>
          <cell r="H10581">
            <v>36678</v>
          </cell>
          <cell r="I10581">
            <v>0</v>
          </cell>
          <cell r="J10581">
            <v>0</v>
          </cell>
        </row>
        <row r="10582">
          <cell r="A10582">
            <v>36641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TOLL:EMP/EMER</v>
          </cell>
          <cell r="H10582">
            <v>36708</v>
          </cell>
          <cell r="I10582">
            <v>0</v>
          </cell>
          <cell r="J10582">
            <v>0</v>
          </cell>
        </row>
        <row r="10583">
          <cell r="A10583">
            <v>36641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TOLL:EMP/EMER</v>
          </cell>
          <cell r="H10583">
            <v>36739</v>
          </cell>
          <cell r="I10583">
            <v>0</v>
          </cell>
          <cell r="J10583">
            <v>0</v>
          </cell>
        </row>
        <row r="10584">
          <cell r="A10584">
            <v>36641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TOLL:EMP/EMER</v>
          </cell>
          <cell r="H10584">
            <v>36770</v>
          </cell>
          <cell r="I10584">
            <v>0</v>
          </cell>
          <cell r="J10584">
            <v>0</v>
          </cell>
        </row>
        <row r="10585">
          <cell r="A10585">
            <v>36641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TOLL:EMP/EMER</v>
          </cell>
          <cell r="H10585">
            <v>36800</v>
          </cell>
          <cell r="I10585">
            <v>0</v>
          </cell>
          <cell r="J10585">
            <v>0</v>
          </cell>
        </row>
        <row r="10586">
          <cell r="A10586">
            <v>36641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TOLL:EMP/EMER</v>
          </cell>
          <cell r="H10586">
            <v>36831</v>
          </cell>
          <cell r="I10586">
            <v>0</v>
          </cell>
          <cell r="J10586">
            <v>0</v>
          </cell>
        </row>
        <row r="10587">
          <cell r="A10587">
            <v>36641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TOLL:EMP/EMER</v>
          </cell>
          <cell r="H10587">
            <v>36861</v>
          </cell>
          <cell r="I10587">
            <v>0</v>
          </cell>
          <cell r="J10587">
            <v>0</v>
          </cell>
        </row>
        <row r="10588">
          <cell r="A10588">
            <v>36641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TOLL:EMP/EMER</v>
          </cell>
          <cell r="H10588">
            <v>36892</v>
          </cell>
          <cell r="I10588">
            <v>0</v>
          </cell>
          <cell r="J10588">
            <v>0</v>
          </cell>
        </row>
        <row r="10589">
          <cell r="A10589">
            <v>36641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TOLL:EMP/EMER</v>
          </cell>
          <cell r="H10589">
            <v>36923</v>
          </cell>
          <cell r="I10589">
            <v>0</v>
          </cell>
          <cell r="J10589">
            <v>0</v>
          </cell>
        </row>
        <row r="10590">
          <cell r="A10590">
            <v>36641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TOLL:EMP/EMER</v>
          </cell>
          <cell r="H10590">
            <v>36951</v>
          </cell>
          <cell r="I10590">
            <v>0</v>
          </cell>
          <cell r="J10590">
            <v>0</v>
          </cell>
        </row>
        <row r="10591">
          <cell r="A10591">
            <v>36641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TOLL:EMP/EMER</v>
          </cell>
          <cell r="H10591">
            <v>36982</v>
          </cell>
          <cell r="I10591">
            <v>0</v>
          </cell>
          <cell r="J10591">
            <v>0</v>
          </cell>
        </row>
        <row r="10592">
          <cell r="A10592">
            <v>36641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TOLL:EMP/EMER</v>
          </cell>
          <cell r="H10592">
            <v>37012</v>
          </cell>
          <cell r="I10592">
            <v>0</v>
          </cell>
          <cell r="J10592">
            <v>0</v>
          </cell>
        </row>
        <row r="10593">
          <cell r="A10593">
            <v>36641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TOLL:EMP/EMER</v>
          </cell>
          <cell r="H10593">
            <v>37043</v>
          </cell>
          <cell r="I10593">
            <v>0</v>
          </cell>
          <cell r="J10593">
            <v>0</v>
          </cell>
        </row>
        <row r="10594">
          <cell r="A10594">
            <v>36641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TOLL:EMP/EMER</v>
          </cell>
          <cell r="H10594">
            <v>37073</v>
          </cell>
          <cell r="I10594">
            <v>0</v>
          </cell>
          <cell r="J10594">
            <v>0</v>
          </cell>
        </row>
        <row r="10595">
          <cell r="A10595">
            <v>36641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TOLL:EMP/EMER</v>
          </cell>
          <cell r="H10595">
            <v>37104</v>
          </cell>
          <cell r="I10595">
            <v>0</v>
          </cell>
          <cell r="J10595">
            <v>0</v>
          </cell>
        </row>
        <row r="10596">
          <cell r="A10596">
            <v>36641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TOLL:EMP/EMER</v>
          </cell>
          <cell r="H10596">
            <v>37135</v>
          </cell>
          <cell r="I10596">
            <v>0</v>
          </cell>
          <cell r="J10596">
            <v>0</v>
          </cell>
        </row>
        <row r="10597">
          <cell r="A10597">
            <v>36641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TOLL:EMP/EMER</v>
          </cell>
          <cell r="H10597">
            <v>37165</v>
          </cell>
          <cell r="I10597">
            <v>0</v>
          </cell>
          <cell r="J10597">
            <v>0</v>
          </cell>
        </row>
        <row r="10598">
          <cell r="A10598">
            <v>36641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TOLL:EMP/EMER</v>
          </cell>
          <cell r="H10598">
            <v>37196</v>
          </cell>
          <cell r="I10598">
            <v>0</v>
          </cell>
          <cell r="J10598">
            <v>0</v>
          </cell>
        </row>
        <row r="10599">
          <cell r="A10599">
            <v>36641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TOLL:EMP/EMER</v>
          </cell>
          <cell r="H10599">
            <v>37226</v>
          </cell>
          <cell r="I10599">
            <v>0</v>
          </cell>
          <cell r="J10599">
            <v>0</v>
          </cell>
        </row>
        <row r="10600">
          <cell r="A10600">
            <v>36641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TOLL:EMP/EMER</v>
          </cell>
          <cell r="H10600">
            <v>37257</v>
          </cell>
          <cell r="I10600">
            <v>0</v>
          </cell>
          <cell r="J10600">
            <v>0</v>
          </cell>
        </row>
        <row r="10601">
          <cell r="A10601">
            <v>36641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TOLL:EMP/EMER</v>
          </cell>
          <cell r="H10601">
            <v>37288</v>
          </cell>
          <cell r="I10601">
            <v>0</v>
          </cell>
          <cell r="J10601">
            <v>0</v>
          </cell>
        </row>
        <row r="10602">
          <cell r="A10602">
            <v>36641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TOLL:EMP/EMER</v>
          </cell>
          <cell r="H10602">
            <v>37316</v>
          </cell>
          <cell r="I10602">
            <v>0</v>
          </cell>
          <cell r="J10602">
            <v>0</v>
          </cell>
        </row>
        <row r="10603">
          <cell r="A10603">
            <v>36641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TOLL:EMP/EMER</v>
          </cell>
          <cell r="H10603">
            <v>37347</v>
          </cell>
          <cell r="I10603">
            <v>0</v>
          </cell>
          <cell r="J10603">
            <v>0</v>
          </cell>
        </row>
        <row r="10604">
          <cell r="A10604">
            <v>36641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TOLL:EMP/EMER</v>
          </cell>
          <cell r="H10604">
            <v>37377</v>
          </cell>
          <cell r="I10604">
            <v>0</v>
          </cell>
          <cell r="J10604">
            <v>0</v>
          </cell>
        </row>
        <row r="10605">
          <cell r="A10605">
            <v>36641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TOLL:EMP/EMER</v>
          </cell>
          <cell r="H10605">
            <v>37408</v>
          </cell>
          <cell r="I10605">
            <v>0</v>
          </cell>
          <cell r="J10605">
            <v>0</v>
          </cell>
        </row>
        <row r="10606">
          <cell r="A10606">
            <v>36641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TOLL:EMP/EMER</v>
          </cell>
          <cell r="H10606">
            <v>37438</v>
          </cell>
          <cell r="I10606">
            <v>0</v>
          </cell>
          <cell r="J10606">
            <v>0</v>
          </cell>
        </row>
        <row r="10607">
          <cell r="A10607">
            <v>36641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TOLL:EMP/EMER</v>
          </cell>
          <cell r="H10607">
            <v>37469</v>
          </cell>
          <cell r="I10607">
            <v>0</v>
          </cell>
          <cell r="J10607">
            <v>0</v>
          </cell>
        </row>
        <row r="10608">
          <cell r="A10608">
            <v>36641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TOLL:EMP/EMER</v>
          </cell>
          <cell r="H10608">
            <v>37500</v>
          </cell>
          <cell r="I10608">
            <v>0</v>
          </cell>
          <cell r="J10608">
            <v>0</v>
          </cell>
        </row>
        <row r="10609">
          <cell r="A10609">
            <v>36641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TOLL:EMP/EMER</v>
          </cell>
          <cell r="H10609">
            <v>37530</v>
          </cell>
          <cell r="I10609">
            <v>0</v>
          </cell>
          <cell r="J10609">
            <v>0</v>
          </cell>
        </row>
        <row r="10610">
          <cell r="A10610">
            <v>36641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TOLL:EMP/EMER</v>
          </cell>
          <cell r="H10610">
            <v>37561</v>
          </cell>
          <cell r="I10610">
            <v>0</v>
          </cell>
          <cell r="J10610">
            <v>0</v>
          </cell>
        </row>
        <row r="10611">
          <cell r="A10611">
            <v>36641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TOLL:EMP/EMER</v>
          </cell>
          <cell r="H10611">
            <v>37591</v>
          </cell>
          <cell r="I10611">
            <v>0</v>
          </cell>
          <cell r="J10611">
            <v>0</v>
          </cell>
        </row>
        <row r="10612">
          <cell r="A10612">
            <v>36641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TOLL:EMP/EMER</v>
          </cell>
          <cell r="H10612">
            <v>37622</v>
          </cell>
          <cell r="I10612">
            <v>0</v>
          </cell>
          <cell r="J10612">
            <v>0</v>
          </cell>
        </row>
        <row r="10613">
          <cell r="A10613">
            <v>36641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TOLL:EMP/EMER</v>
          </cell>
          <cell r="H10613">
            <v>37653</v>
          </cell>
          <cell r="I10613">
            <v>0</v>
          </cell>
          <cell r="J10613">
            <v>0</v>
          </cell>
        </row>
        <row r="10614">
          <cell r="A10614">
            <v>36641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TOLL:EMP/EMER</v>
          </cell>
          <cell r="H10614">
            <v>37681</v>
          </cell>
          <cell r="I10614">
            <v>0</v>
          </cell>
          <cell r="J10614">
            <v>0</v>
          </cell>
        </row>
        <row r="10615">
          <cell r="A10615">
            <v>36641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TOLL:EMP/EMER</v>
          </cell>
          <cell r="H10615">
            <v>37712</v>
          </cell>
          <cell r="I10615">
            <v>0</v>
          </cell>
          <cell r="J10615">
            <v>0</v>
          </cell>
        </row>
        <row r="10616">
          <cell r="A10616">
            <v>36641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TOLL:EMP/EMER</v>
          </cell>
          <cell r="H10616">
            <v>37742</v>
          </cell>
          <cell r="I10616">
            <v>0</v>
          </cell>
          <cell r="J10616">
            <v>0</v>
          </cell>
        </row>
        <row r="10617">
          <cell r="A10617">
            <v>36641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TOLL:EMP/EMER</v>
          </cell>
          <cell r="H10617">
            <v>37773</v>
          </cell>
          <cell r="I10617">
            <v>0</v>
          </cell>
          <cell r="J10617">
            <v>0</v>
          </cell>
        </row>
        <row r="10618">
          <cell r="A10618">
            <v>36641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TOLL:EMP/EMER</v>
          </cell>
          <cell r="H10618">
            <v>37803</v>
          </cell>
          <cell r="I10618">
            <v>0</v>
          </cell>
          <cell r="J10618">
            <v>0</v>
          </cell>
        </row>
        <row r="10619">
          <cell r="A10619">
            <v>36641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TOLL:EMP/EMER</v>
          </cell>
          <cell r="H10619">
            <v>37834</v>
          </cell>
          <cell r="I10619">
            <v>0</v>
          </cell>
          <cell r="J10619">
            <v>0</v>
          </cell>
        </row>
        <row r="10620">
          <cell r="A10620">
            <v>36641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TOLL:EMP/EMER</v>
          </cell>
          <cell r="H10620">
            <v>37865</v>
          </cell>
          <cell r="I10620">
            <v>0</v>
          </cell>
          <cell r="J10620">
            <v>0</v>
          </cell>
        </row>
        <row r="10621">
          <cell r="A10621">
            <v>36641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TOLL:EMP/EMER</v>
          </cell>
          <cell r="H10621">
            <v>37895</v>
          </cell>
          <cell r="I10621">
            <v>0</v>
          </cell>
          <cell r="J10621">
            <v>0</v>
          </cell>
        </row>
        <row r="10622">
          <cell r="A10622">
            <v>36641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TOLL:EMP/EMER</v>
          </cell>
          <cell r="H10622">
            <v>37926</v>
          </cell>
          <cell r="I10622">
            <v>0</v>
          </cell>
          <cell r="J10622">
            <v>0</v>
          </cell>
        </row>
        <row r="10623">
          <cell r="A10623">
            <v>36641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TOLL:EMP/EMER</v>
          </cell>
          <cell r="H10623">
            <v>37956</v>
          </cell>
          <cell r="I10623">
            <v>0</v>
          </cell>
          <cell r="J10623">
            <v>0</v>
          </cell>
        </row>
        <row r="10624">
          <cell r="A10624">
            <v>36641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TOLL:EMP/EMER</v>
          </cell>
          <cell r="H10624">
            <v>37987</v>
          </cell>
          <cell r="I10624">
            <v>0</v>
          </cell>
          <cell r="J10624">
            <v>0</v>
          </cell>
        </row>
        <row r="10625">
          <cell r="A10625">
            <v>36641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TOLL:EMP/EMER</v>
          </cell>
          <cell r="H10625">
            <v>38018</v>
          </cell>
          <cell r="I10625">
            <v>0</v>
          </cell>
          <cell r="J10625">
            <v>0</v>
          </cell>
        </row>
        <row r="10626">
          <cell r="A10626">
            <v>36641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TOLL:EMP/EMER</v>
          </cell>
          <cell r="H10626">
            <v>38047</v>
          </cell>
          <cell r="I10626">
            <v>0</v>
          </cell>
          <cell r="J10626">
            <v>0</v>
          </cell>
        </row>
        <row r="10627">
          <cell r="A10627">
            <v>36641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TOLL:EMP/EMER</v>
          </cell>
          <cell r="H10627">
            <v>38078</v>
          </cell>
          <cell r="I10627">
            <v>0</v>
          </cell>
          <cell r="J10627">
            <v>0</v>
          </cell>
        </row>
        <row r="10628">
          <cell r="A10628">
            <v>36641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TOLL:EMP/EMER</v>
          </cell>
          <cell r="H10628">
            <v>38108</v>
          </cell>
          <cell r="I10628">
            <v>0</v>
          </cell>
          <cell r="J10628">
            <v>0</v>
          </cell>
        </row>
        <row r="10629">
          <cell r="A10629">
            <v>36641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TOLL:EMP/EMER</v>
          </cell>
          <cell r="H10629">
            <v>38139</v>
          </cell>
          <cell r="I10629">
            <v>0</v>
          </cell>
          <cell r="J10629">
            <v>0</v>
          </cell>
        </row>
        <row r="10630">
          <cell r="A10630">
            <v>36641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TOLL:EMP/EMER</v>
          </cell>
          <cell r="H10630">
            <v>38169</v>
          </cell>
          <cell r="I10630">
            <v>0</v>
          </cell>
          <cell r="J10630">
            <v>0</v>
          </cell>
        </row>
        <row r="10631">
          <cell r="A10631">
            <v>36641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TOLL:EMP/EMER</v>
          </cell>
          <cell r="H10631">
            <v>38200</v>
          </cell>
          <cell r="I10631">
            <v>0</v>
          </cell>
          <cell r="J10631">
            <v>0</v>
          </cell>
        </row>
        <row r="10632">
          <cell r="A10632">
            <v>36641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TOLL:EMP/EMER</v>
          </cell>
          <cell r="H10632">
            <v>38231</v>
          </cell>
          <cell r="I10632">
            <v>0</v>
          </cell>
          <cell r="J10632">
            <v>0</v>
          </cell>
        </row>
        <row r="10633">
          <cell r="A10633">
            <v>36641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TOLL:EMP/EMER</v>
          </cell>
          <cell r="H10633">
            <v>38261</v>
          </cell>
          <cell r="I10633">
            <v>0</v>
          </cell>
          <cell r="J10633">
            <v>0</v>
          </cell>
        </row>
        <row r="10634">
          <cell r="A10634">
            <v>36641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TOLL:EMP/EMER</v>
          </cell>
          <cell r="H10634">
            <v>38292</v>
          </cell>
          <cell r="I10634">
            <v>0</v>
          </cell>
          <cell r="J10634">
            <v>0</v>
          </cell>
        </row>
        <row r="10635">
          <cell r="A10635">
            <v>36641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TOLL:EMP/EMER</v>
          </cell>
          <cell r="H10635">
            <v>38322</v>
          </cell>
          <cell r="I10635">
            <v>0</v>
          </cell>
          <cell r="J10635">
            <v>0</v>
          </cell>
        </row>
        <row r="10636">
          <cell r="A10636">
            <v>36641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TOLL:EMP/EMER</v>
          </cell>
          <cell r="H10636">
            <v>38353</v>
          </cell>
          <cell r="I10636">
            <v>0</v>
          </cell>
          <cell r="J10636">
            <v>0</v>
          </cell>
        </row>
        <row r="10637">
          <cell r="A10637">
            <v>36641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TOLL:EMP/EMER</v>
          </cell>
          <cell r="H10637">
            <v>38384</v>
          </cell>
          <cell r="I10637">
            <v>0</v>
          </cell>
          <cell r="J10637">
            <v>0</v>
          </cell>
        </row>
        <row r="10638">
          <cell r="A10638">
            <v>36641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TOLL:EMP/EMER</v>
          </cell>
          <cell r="H10638">
            <v>38412</v>
          </cell>
          <cell r="I10638">
            <v>0</v>
          </cell>
          <cell r="J10638">
            <v>0</v>
          </cell>
        </row>
        <row r="10639">
          <cell r="A10639">
            <v>36641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TOLL:EMP/EMER</v>
          </cell>
          <cell r="H10639">
            <v>38443</v>
          </cell>
          <cell r="I10639">
            <v>0</v>
          </cell>
          <cell r="J10639">
            <v>0</v>
          </cell>
        </row>
        <row r="10640">
          <cell r="A10640">
            <v>36641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TOLL:EMP/EMER</v>
          </cell>
          <cell r="H10640">
            <v>38473</v>
          </cell>
          <cell r="I10640">
            <v>0</v>
          </cell>
          <cell r="J10640">
            <v>0</v>
          </cell>
        </row>
        <row r="10641">
          <cell r="A10641">
            <v>36641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TOLL:EMP/EMER</v>
          </cell>
          <cell r="H10641">
            <v>38504</v>
          </cell>
          <cell r="I10641">
            <v>0</v>
          </cell>
          <cell r="J10641">
            <v>0</v>
          </cell>
        </row>
        <row r="10642">
          <cell r="A10642">
            <v>36641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TOLL:EMP/EMER</v>
          </cell>
          <cell r="H10642">
            <v>38534</v>
          </cell>
          <cell r="I10642">
            <v>0</v>
          </cell>
          <cell r="J10642">
            <v>0</v>
          </cell>
        </row>
        <row r="10643">
          <cell r="A10643">
            <v>36641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TOLL:EMP/EMER</v>
          </cell>
          <cell r="H10643">
            <v>38565</v>
          </cell>
          <cell r="I10643">
            <v>0</v>
          </cell>
          <cell r="J10643">
            <v>0</v>
          </cell>
        </row>
        <row r="10644">
          <cell r="A10644">
            <v>36641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TOLL:EMP/EMER</v>
          </cell>
          <cell r="H10644">
            <v>38596</v>
          </cell>
          <cell r="I10644">
            <v>0</v>
          </cell>
          <cell r="J10644">
            <v>0</v>
          </cell>
        </row>
        <row r="10645">
          <cell r="A10645">
            <v>36641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TOLL:EMP/EMER</v>
          </cell>
          <cell r="H10645">
            <v>38626</v>
          </cell>
          <cell r="I10645">
            <v>0</v>
          </cell>
          <cell r="J10645">
            <v>0</v>
          </cell>
        </row>
        <row r="10646">
          <cell r="A10646">
            <v>36641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TOLL:EMP/EMER</v>
          </cell>
          <cell r="H10646">
            <v>38657</v>
          </cell>
          <cell r="I10646">
            <v>0</v>
          </cell>
          <cell r="J10646">
            <v>0</v>
          </cell>
        </row>
        <row r="10647">
          <cell r="A10647">
            <v>36641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TOLL:EMP/EMER</v>
          </cell>
          <cell r="H10647">
            <v>38687</v>
          </cell>
          <cell r="I10647">
            <v>0</v>
          </cell>
          <cell r="J10647">
            <v>0</v>
          </cell>
        </row>
        <row r="10648">
          <cell r="A10648">
            <v>36641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TOLL:EMP/EMER</v>
          </cell>
          <cell r="H10648">
            <v>38718</v>
          </cell>
          <cell r="I10648">
            <v>0</v>
          </cell>
          <cell r="J10648">
            <v>0</v>
          </cell>
        </row>
        <row r="10649">
          <cell r="A10649">
            <v>36641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TOLL:EMP/EMER</v>
          </cell>
          <cell r="H10649">
            <v>38749</v>
          </cell>
          <cell r="I10649">
            <v>0</v>
          </cell>
          <cell r="J10649">
            <v>0</v>
          </cell>
        </row>
        <row r="10650">
          <cell r="A10650">
            <v>36641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TOLL:EMP/EMER</v>
          </cell>
          <cell r="H10650">
            <v>38777</v>
          </cell>
          <cell r="I10650">
            <v>0</v>
          </cell>
          <cell r="J10650">
            <v>0</v>
          </cell>
        </row>
        <row r="10651">
          <cell r="A10651">
            <v>36641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TOLL:EMP/EMER</v>
          </cell>
          <cell r="H10651">
            <v>38808</v>
          </cell>
          <cell r="I10651">
            <v>0</v>
          </cell>
          <cell r="J10651">
            <v>0</v>
          </cell>
        </row>
        <row r="10652">
          <cell r="A10652">
            <v>36641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TOLL:EMP/EMER</v>
          </cell>
          <cell r="H10652">
            <v>38838</v>
          </cell>
          <cell r="I10652">
            <v>0</v>
          </cell>
          <cell r="J10652">
            <v>0</v>
          </cell>
        </row>
        <row r="10653">
          <cell r="A10653">
            <v>36641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TOLL:EMP/EMER</v>
          </cell>
          <cell r="H10653">
            <v>38869</v>
          </cell>
          <cell r="I10653">
            <v>0</v>
          </cell>
          <cell r="J10653">
            <v>0</v>
          </cell>
        </row>
        <row r="10654">
          <cell r="A10654">
            <v>36641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TOLL:EMP/EMER</v>
          </cell>
          <cell r="H10654">
            <v>38899</v>
          </cell>
          <cell r="I10654">
            <v>0</v>
          </cell>
          <cell r="J10654">
            <v>0</v>
          </cell>
        </row>
        <row r="10655">
          <cell r="A10655">
            <v>36641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TOLL:EMP/EMER</v>
          </cell>
          <cell r="H10655">
            <v>38930</v>
          </cell>
          <cell r="I10655">
            <v>0</v>
          </cell>
          <cell r="J10655">
            <v>0</v>
          </cell>
        </row>
        <row r="10656">
          <cell r="A10656">
            <v>36641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TOLL:EMP/EMER</v>
          </cell>
          <cell r="H10656">
            <v>38961</v>
          </cell>
          <cell r="I10656">
            <v>0</v>
          </cell>
          <cell r="J10656">
            <v>0</v>
          </cell>
        </row>
        <row r="10657">
          <cell r="A10657">
            <v>36641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TOLL:EMP/EMER</v>
          </cell>
          <cell r="H10657">
            <v>38991</v>
          </cell>
          <cell r="I10657">
            <v>0</v>
          </cell>
          <cell r="J10657">
            <v>0</v>
          </cell>
        </row>
        <row r="10658">
          <cell r="A10658">
            <v>36641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TOLL:EMP/EMER</v>
          </cell>
          <cell r="H10658">
            <v>39022</v>
          </cell>
          <cell r="I10658">
            <v>0</v>
          </cell>
          <cell r="J10658">
            <v>0</v>
          </cell>
        </row>
        <row r="10659">
          <cell r="A10659">
            <v>36641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TOLL:EMP/EMER</v>
          </cell>
          <cell r="H10659">
            <v>39052</v>
          </cell>
          <cell r="I10659">
            <v>0</v>
          </cell>
          <cell r="J10659">
            <v>0</v>
          </cell>
        </row>
        <row r="10660">
          <cell r="A10660">
            <v>36641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TOLL:EMP/EMER</v>
          </cell>
          <cell r="H10660">
            <v>39083</v>
          </cell>
          <cell r="I10660">
            <v>0</v>
          </cell>
          <cell r="J10660">
            <v>0</v>
          </cell>
        </row>
        <row r="10661">
          <cell r="A10661">
            <v>36641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TOLL:EMP/EMER</v>
          </cell>
          <cell r="H10661">
            <v>39114</v>
          </cell>
          <cell r="I10661">
            <v>0</v>
          </cell>
          <cell r="J10661">
            <v>0</v>
          </cell>
        </row>
        <row r="10662">
          <cell r="A10662">
            <v>36641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TOLL:EMP/EMER</v>
          </cell>
          <cell r="H10662">
            <v>39142</v>
          </cell>
          <cell r="I10662">
            <v>0</v>
          </cell>
          <cell r="J10662">
            <v>0</v>
          </cell>
        </row>
        <row r="10663">
          <cell r="A10663">
            <v>36641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TOLL:EMP/EMER</v>
          </cell>
          <cell r="H10663">
            <v>39173</v>
          </cell>
          <cell r="I10663">
            <v>0</v>
          </cell>
          <cell r="J10663">
            <v>0</v>
          </cell>
        </row>
        <row r="10664">
          <cell r="A10664">
            <v>36641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TOLL:EMP/EMER</v>
          </cell>
          <cell r="H10664">
            <v>39203</v>
          </cell>
          <cell r="I10664">
            <v>0</v>
          </cell>
          <cell r="J10664">
            <v>0</v>
          </cell>
        </row>
        <row r="10665">
          <cell r="A10665">
            <v>36641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TOLL:EMP/EMER</v>
          </cell>
          <cell r="H10665">
            <v>39234</v>
          </cell>
          <cell r="I10665">
            <v>0</v>
          </cell>
          <cell r="J10665">
            <v>0</v>
          </cell>
        </row>
        <row r="10666">
          <cell r="A10666">
            <v>36641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TOLL:EMP/EMER</v>
          </cell>
          <cell r="H10666">
            <v>39264</v>
          </cell>
          <cell r="I10666">
            <v>0</v>
          </cell>
          <cell r="J10666">
            <v>0</v>
          </cell>
        </row>
        <row r="10667">
          <cell r="A10667">
            <v>36641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TOLL:EMP/EMER</v>
          </cell>
          <cell r="H10667">
            <v>39295</v>
          </cell>
          <cell r="I10667">
            <v>0</v>
          </cell>
          <cell r="J10667">
            <v>0</v>
          </cell>
        </row>
        <row r="10668">
          <cell r="A10668">
            <v>36641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TOLL:EMP/EMER</v>
          </cell>
          <cell r="H10668">
            <v>39326</v>
          </cell>
          <cell r="I10668">
            <v>0</v>
          </cell>
          <cell r="J10668">
            <v>0</v>
          </cell>
        </row>
        <row r="10669">
          <cell r="A10669">
            <v>36641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TOLL:EMP/EMER</v>
          </cell>
          <cell r="H10669">
            <v>39356</v>
          </cell>
          <cell r="I10669">
            <v>0</v>
          </cell>
          <cell r="J10669">
            <v>0</v>
          </cell>
        </row>
        <row r="10670">
          <cell r="A10670">
            <v>36641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TOLL:EMP/EMER</v>
          </cell>
          <cell r="H10670">
            <v>39387</v>
          </cell>
          <cell r="I10670">
            <v>0</v>
          </cell>
          <cell r="J10670">
            <v>0</v>
          </cell>
        </row>
        <row r="10671">
          <cell r="A10671">
            <v>36641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TOLL:EMP/EMER</v>
          </cell>
          <cell r="H10671">
            <v>39417</v>
          </cell>
          <cell r="I10671">
            <v>0</v>
          </cell>
          <cell r="J10671">
            <v>0</v>
          </cell>
        </row>
        <row r="10672">
          <cell r="A10672">
            <v>36641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TOLL:EMP/EMER</v>
          </cell>
          <cell r="H10672">
            <v>39448</v>
          </cell>
          <cell r="I10672">
            <v>0</v>
          </cell>
          <cell r="J10672">
            <v>0</v>
          </cell>
        </row>
        <row r="10673">
          <cell r="A10673">
            <v>36641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TOLL:EMP/EMER</v>
          </cell>
          <cell r="H10673">
            <v>39479</v>
          </cell>
          <cell r="I10673">
            <v>0</v>
          </cell>
          <cell r="J10673">
            <v>0</v>
          </cell>
        </row>
        <row r="10674">
          <cell r="A10674">
            <v>36641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TOLL:EMP/EMER</v>
          </cell>
          <cell r="H10674">
            <v>39508</v>
          </cell>
          <cell r="I10674">
            <v>0</v>
          </cell>
          <cell r="J10674">
            <v>0</v>
          </cell>
        </row>
        <row r="10675">
          <cell r="A10675">
            <v>36641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TOLL:EMP/EMER</v>
          </cell>
          <cell r="H10675">
            <v>39539</v>
          </cell>
          <cell r="I10675">
            <v>0</v>
          </cell>
          <cell r="J10675">
            <v>0</v>
          </cell>
        </row>
        <row r="10676">
          <cell r="A10676">
            <v>36641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TOLL:EMP/EMER</v>
          </cell>
          <cell r="H10676">
            <v>39569</v>
          </cell>
          <cell r="I10676">
            <v>0</v>
          </cell>
          <cell r="J10676">
            <v>0</v>
          </cell>
        </row>
        <row r="10677">
          <cell r="A10677">
            <v>36641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TOLL:EMP/EMER</v>
          </cell>
          <cell r="H10677">
            <v>39600</v>
          </cell>
          <cell r="I10677">
            <v>0</v>
          </cell>
          <cell r="J10677">
            <v>0</v>
          </cell>
        </row>
        <row r="10678">
          <cell r="A10678">
            <v>36641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TOLL:EMP/EMER</v>
          </cell>
          <cell r="H10678">
            <v>39630</v>
          </cell>
          <cell r="I10678">
            <v>0</v>
          </cell>
          <cell r="J10678">
            <v>0</v>
          </cell>
        </row>
        <row r="10679">
          <cell r="A10679">
            <v>36641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TOLL:EMP/EMER</v>
          </cell>
          <cell r="H10679">
            <v>39661</v>
          </cell>
          <cell r="I10679">
            <v>0</v>
          </cell>
          <cell r="J10679">
            <v>0</v>
          </cell>
        </row>
        <row r="10680">
          <cell r="A10680">
            <v>36641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TOLL:EMP/EMER</v>
          </cell>
          <cell r="H10680">
            <v>39692</v>
          </cell>
          <cell r="I10680">
            <v>0</v>
          </cell>
          <cell r="J10680">
            <v>0</v>
          </cell>
        </row>
        <row r="10681">
          <cell r="A10681">
            <v>36641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TOLL:EMP/EMER</v>
          </cell>
          <cell r="H10681">
            <v>39722</v>
          </cell>
          <cell r="I10681">
            <v>0</v>
          </cell>
          <cell r="J10681">
            <v>0</v>
          </cell>
        </row>
        <row r="10682">
          <cell r="A10682">
            <v>36641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TOLL:EMP/EMER</v>
          </cell>
          <cell r="H10682">
            <v>39753</v>
          </cell>
          <cell r="I10682">
            <v>0</v>
          </cell>
          <cell r="J10682">
            <v>0</v>
          </cell>
        </row>
        <row r="10683">
          <cell r="A10683">
            <v>36641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TOLL:EMP/EMER</v>
          </cell>
          <cell r="H10683">
            <v>39783</v>
          </cell>
          <cell r="I10683">
            <v>0</v>
          </cell>
          <cell r="J10683">
            <v>0</v>
          </cell>
        </row>
        <row r="10684">
          <cell r="A10684">
            <v>36641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TOLL:EMP/WADD</v>
          </cell>
          <cell r="H10684">
            <v>36647</v>
          </cell>
          <cell r="I10684">
            <v>480016</v>
          </cell>
          <cell r="J10684">
            <v>0</v>
          </cell>
        </row>
        <row r="10685">
          <cell r="A10685">
            <v>36641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TOLL:EMP/WADD</v>
          </cell>
          <cell r="H10685">
            <v>36678</v>
          </cell>
          <cell r="I10685">
            <v>462075</v>
          </cell>
          <cell r="J10685">
            <v>0</v>
          </cell>
        </row>
        <row r="10686">
          <cell r="A10686">
            <v>36641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TOLL:EMP/WADD</v>
          </cell>
          <cell r="H10686">
            <v>36708</v>
          </cell>
          <cell r="I10686">
            <v>474995</v>
          </cell>
          <cell r="J10686">
            <v>0</v>
          </cell>
        </row>
        <row r="10687">
          <cell r="A10687">
            <v>36641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TOLL:EMP/WADD</v>
          </cell>
          <cell r="H10687">
            <v>36739</v>
          </cell>
          <cell r="I10687">
            <v>472368</v>
          </cell>
          <cell r="J10687">
            <v>0</v>
          </cell>
        </row>
        <row r="10688">
          <cell r="A10688">
            <v>36641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TOLL:EMP/WADD</v>
          </cell>
          <cell r="H10688">
            <v>36770</v>
          </cell>
          <cell r="I10688">
            <v>454512</v>
          </cell>
          <cell r="J10688">
            <v>0</v>
          </cell>
        </row>
        <row r="10689">
          <cell r="A10689">
            <v>36641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TOLL:EMP/WADD</v>
          </cell>
          <cell r="H10689">
            <v>36800</v>
          </cell>
          <cell r="I10689">
            <v>467016</v>
          </cell>
          <cell r="J10689">
            <v>0</v>
          </cell>
        </row>
        <row r="10690">
          <cell r="A10690">
            <v>36641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TOLL:EMP/WADD</v>
          </cell>
          <cell r="H10690">
            <v>36831</v>
          </cell>
          <cell r="I10690">
            <v>449329</v>
          </cell>
          <cell r="J10690">
            <v>0</v>
          </cell>
        </row>
        <row r="10691">
          <cell r="A10691">
            <v>36641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TOLL:EMP/WADD</v>
          </cell>
          <cell r="H10691">
            <v>36861</v>
          </cell>
          <cell r="I10691">
            <v>461660</v>
          </cell>
          <cell r="J10691">
            <v>0</v>
          </cell>
        </row>
        <row r="10692">
          <cell r="A10692">
            <v>36641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TOLL:EMP/WADD</v>
          </cell>
          <cell r="H10692">
            <v>36892</v>
          </cell>
          <cell r="I10692">
            <v>458916</v>
          </cell>
          <cell r="J10692">
            <v>0</v>
          </cell>
        </row>
        <row r="10693">
          <cell r="A10693">
            <v>36641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TOLL:EMP/WADD</v>
          </cell>
          <cell r="H10693">
            <v>36923</v>
          </cell>
          <cell r="I10693">
            <v>412028</v>
          </cell>
          <cell r="J10693">
            <v>0</v>
          </cell>
        </row>
        <row r="10694">
          <cell r="A10694">
            <v>36641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TOLL:EMP/WADD</v>
          </cell>
          <cell r="H10694">
            <v>36951</v>
          </cell>
          <cell r="I10694">
            <v>453685</v>
          </cell>
          <cell r="J10694">
            <v>0</v>
          </cell>
        </row>
        <row r="10695">
          <cell r="A10695">
            <v>36641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TOLL:EMP/WADD</v>
          </cell>
          <cell r="H10695">
            <v>36982</v>
          </cell>
          <cell r="I10695">
            <v>436392</v>
          </cell>
          <cell r="J10695">
            <v>0</v>
          </cell>
        </row>
        <row r="10696">
          <cell r="A10696">
            <v>36641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TOLL:EMP/WADD</v>
          </cell>
          <cell r="H10696">
            <v>37012</v>
          </cell>
          <cell r="I10696">
            <v>448315</v>
          </cell>
          <cell r="J10696">
            <v>0</v>
          </cell>
        </row>
        <row r="10697">
          <cell r="A10697">
            <v>36641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TOLL:EMP/WADD</v>
          </cell>
          <cell r="H10697">
            <v>37043</v>
          </cell>
          <cell r="I10697">
            <v>431228</v>
          </cell>
          <cell r="J10697">
            <v>0</v>
          </cell>
        </row>
        <row r="10698">
          <cell r="A10698">
            <v>36641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TOLL:EMP/WADD</v>
          </cell>
          <cell r="H10698">
            <v>37073</v>
          </cell>
          <cell r="I10698">
            <v>442983</v>
          </cell>
          <cell r="J10698">
            <v>0</v>
          </cell>
        </row>
        <row r="10699">
          <cell r="A10699">
            <v>36641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TOLL:EMP/WADD</v>
          </cell>
          <cell r="H10699">
            <v>37104</v>
          </cell>
          <cell r="I10699">
            <v>440296</v>
          </cell>
          <cell r="J10699">
            <v>0</v>
          </cell>
        </row>
        <row r="10700">
          <cell r="A10700">
            <v>36641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TOLL:EMP/WADD</v>
          </cell>
          <cell r="H10700">
            <v>37135</v>
          </cell>
          <cell r="I10700">
            <v>423494</v>
          </cell>
          <cell r="J10700">
            <v>0</v>
          </cell>
        </row>
        <row r="10701">
          <cell r="A10701">
            <v>36641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TOLL:EMP/WADD</v>
          </cell>
          <cell r="H10701">
            <v>37165</v>
          </cell>
          <cell r="I10701">
            <v>435025</v>
          </cell>
          <cell r="J10701">
            <v>0</v>
          </cell>
        </row>
        <row r="10702">
          <cell r="A10702">
            <v>36641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TOLL:EMP/WADD</v>
          </cell>
          <cell r="H10702">
            <v>37196</v>
          </cell>
          <cell r="I10702">
            <v>350940</v>
          </cell>
          <cell r="J10702">
            <v>0</v>
          </cell>
        </row>
        <row r="10703">
          <cell r="A10703">
            <v>36641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TOLL:EMP/WADD</v>
          </cell>
          <cell r="H10703">
            <v>37226</v>
          </cell>
          <cell r="I10703">
            <v>360493</v>
          </cell>
          <cell r="J10703">
            <v>0</v>
          </cell>
        </row>
        <row r="10704">
          <cell r="A10704">
            <v>36641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TOLL:EMP/WADD</v>
          </cell>
          <cell r="H10704">
            <v>37257</v>
          </cell>
          <cell r="I10704">
            <v>358285</v>
          </cell>
          <cell r="J10704">
            <v>0</v>
          </cell>
        </row>
        <row r="10705">
          <cell r="A10705">
            <v>36641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TOLL:EMP/WADD</v>
          </cell>
          <cell r="H10705">
            <v>37288</v>
          </cell>
          <cell r="I10705">
            <v>321627</v>
          </cell>
          <cell r="J10705">
            <v>0</v>
          </cell>
        </row>
        <row r="10706">
          <cell r="A10706">
            <v>36641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TOLL:EMP/WADD</v>
          </cell>
          <cell r="H10706">
            <v>37316</v>
          </cell>
          <cell r="I10706">
            <v>354106</v>
          </cell>
          <cell r="J10706">
            <v>0</v>
          </cell>
        </row>
        <row r="10707">
          <cell r="A10707">
            <v>36641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TOLL:EMP/WADD</v>
          </cell>
          <cell r="H10707">
            <v>37347</v>
          </cell>
          <cell r="I10707">
            <v>340583</v>
          </cell>
          <cell r="J10707">
            <v>0</v>
          </cell>
        </row>
        <row r="10708">
          <cell r="A10708">
            <v>36641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TOLL:EMP/WADD</v>
          </cell>
          <cell r="H10708">
            <v>37377</v>
          </cell>
          <cell r="I10708">
            <v>349869</v>
          </cell>
          <cell r="J10708">
            <v>0</v>
          </cell>
        </row>
        <row r="10709">
          <cell r="A10709">
            <v>36641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TOLL:EMP/WADD</v>
          </cell>
          <cell r="H10709">
            <v>37408</v>
          </cell>
          <cell r="I10709">
            <v>336524</v>
          </cell>
          <cell r="J10709">
            <v>0</v>
          </cell>
        </row>
        <row r="10710">
          <cell r="A10710">
            <v>36641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TOLL:EMP/WADD</v>
          </cell>
          <cell r="H10710">
            <v>37438</v>
          </cell>
          <cell r="I10710">
            <v>345698</v>
          </cell>
          <cell r="J10710">
            <v>0</v>
          </cell>
        </row>
        <row r="10711">
          <cell r="A10711">
            <v>36641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TOLL:EMP/WADD</v>
          </cell>
          <cell r="H10711">
            <v>37469</v>
          </cell>
          <cell r="I10711">
            <v>343605</v>
          </cell>
          <cell r="J10711">
            <v>0</v>
          </cell>
        </row>
        <row r="10712">
          <cell r="A10712">
            <v>36641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TOLL:EMP/WADD</v>
          </cell>
          <cell r="H10712">
            <v>37500</v>
          </cell>
          <cell r="I10712">
            <v>330505</v>
          </cell>
          <cell r="J10712">
            <v>0</v>
          </cell>
        </row>
        <row r="10713">
          <cell r="A10713">
            <v>36641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TOLL:EMP/WADD</v>
          </cell>
          <cell r="H10713">
            <v>37530</v>
          </cell>
          <cell r="I10713">
            <v>339520</v>
          </cell>
          <cell r="J10713">
            <v>0</v>
          </cell>
        </row>
        <row r="10714">
          <cell r="A10714">
            <v>36641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TOLL:EMP/WADD</v>
          </cell>
          <cell r="H10714">
            <v>37561</v>
          </cell>
          <cell r="I10714">
            <v>326581</v>
          </cell>
          <cell r="J10714">
            <v>0</v>
          </cell>
        </row>
        <row r="10715">
          <cell r="A10715">
            <v>36641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TOLL:EMP/WADD</v>
          </cell>
          <cell r="H10715">
            <v>37591</v>
          </cell>
          <cell r="I10715">
            <v>335492</v>
          </cell>
          <cell r="J10715">
            <v>0</v>
          </cell>
        </row>
        <row r="10716">
          <cell r="A10716">
            <v>36641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TOLL:EMP/WADD</v>
          </cell>
          <cell r="H10716">
            <v>37622</v>
          </cell>
          <cell r="I10716">
            <v>333458</v>
          </cell>
          <cell r="J10716">
            <v>0</v>
          </cell>
        </row>
        <row r="10717">
          <cell r="A10717">
            <v>36641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TOLL:EMP/WADD</v>
          </cell>
          <cell r="H10717">
            <v>37653</v>
          </cell>
          <cell r="I10717">
            <v>299359</v>
          </cell>
          <cell r="J10717">
            <v>0</v>
          </cell>
        </row>
        <row r="10718">
          <cell r="A10718">
            <v>36641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TOLL:EMP/WADD</v>
          </cell>
          <cell r="H10718">
            <v>37681</v>
          </cell>
          <cell r="I10718">
            <v>329613</v>
          </cell>
          <cell r="J10718">
            <v>0</v>
          </cell>
        </row>
        <row r="10719">
          <cell r="A10719">
            <v>36641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TOLL:EMP/WADD</v>
          </cell>
          <cell r="H10719">
            <v>37712</v>
          </cell>
          <cell r="I10719">
            <v>317048</v>
          </cell>
          <cell r="J10719">
            <v>0</v>
          </cell>
        </row>
        <row r="10720">
          <cell r="A10720">
            <v>36641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TOLL:EMP/WADD</v>
          </cell>
          <cell r="H10720">
            <v>37742</v>
          </cell>
          <cell r="I10720">
            <v>325706</v>
          </cell>
          <cell r="J10720">
            <v>0</v>
          </cell>
        </row>
        <row r="10721">
          <cell r="A10721">
            <v>36641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TOLL:EMP/WADD</v>
          </cell>
          <cell r="H10721">
            <v>37773</v>
          </cell>
          <cell r="I10721">
            <v>313300</v>
          </cell>
          <cell r="J10721">
            <v>0</v>
          </cell>
        </row>
        <row r="10722">
          <cell r="A10722">
            <v>36641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TOLL:EMP/WADD</v>
          </cell>
          <cell r="H10722">
            <v>37803</v>
          </cell>
          <cell r="I10722">
            <v>321854</v>
          </cell>
          <cell r="J10722">
            <v>0</v>
          </cell>
        </row>
        <row r="10723">
          <cell r="A10723">
            <v>36641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TOLL:EMP/WADD</v>
          </cell>
          <cell r="H10723">
            <v>37834</v>
          </cell>
          <cell r="I10723">
            <v>319913</v>
          </cell>
          <cell r="J10723">
            <v>0</v>
          </cell>
        </row>
        <row r="10724">
          <cell r="A10724">
            <v>36641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TOLL:EMP/WADD</v>
          </cell>
          <cell r="H10724">
            <v>37865</v>
          </cell>
          <cell r="I10724">
            <v>307724</v>
          </cell>
          <cell r="J10724">
            <v>0</v>
          </cell>
        </row>
        <row r="10725">
          <cell r="A10725">
            <v>36641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TOLL:EMP/WADD</v>
          </cell>
          <cell r="H10725">
            <v>37895</v>
          </cell>
          <cell r="I10725">
            <v>316124</v>
          </cell>
          <cell r="J10725">
            <v>0</v>
          </cell>
        </row>
        <row r="10726">
          <cell r="A10726">
            <v>36641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TOLL:EMP/WADD</v>
          </cell>
          <cell r="H10726">
            <v>37926</v>
          </cell>
          <cell r="I10726">
            <v>0</v>
          </cell>
          <cell r="J10726">
            <v>0</v>
          </cell>
        </row>
        <row r="10727">
          <cell r="A10727">
            <v>36641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TOLL:EMP/WADD</v>
          </cell>
          <cell r="H10727">
            <v>37956</v>
          </cell>
          <cell r="I10727">
            <v>0</v>
          </cell>
          <cell r="J10727">
            <v>0</v>
          </cell>
        </row>
        <row r="10728">
          <cell r="A10728">
            <v>36641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TOLL:EMP/WADD</v>
          </cell>
          <cell r="H10728">
            <v>37987</v>
          </cell>
          <cell r="I10728">
            <v>0</v>
          </cell>
          <cell r="J10728">
            <v>0</v>
          </cell>
        </row>
        <row r="10729">
          <cell r="A10729">
            <v>36641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TOLL:EMP/WADD</v>
          </cell>
          <cell r="H10729">
            <v>38018</v>
          </cell>
          <cell r="I10729">
            <v>0</v>
          </cell>
          <cell r="J10729">
            <v>0</v>
          </cell>
        </row>
        <row r="10730">
          <cell r="A10730">
            <v>36641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TOLL:EMP/WADD</v>
          </cell>
          <cell r="H10730">
            <v>38047</v>
          </cell>
          <cell r="I10730">
            <v>0</v>
          </cell>
          <cell r="J10730">
            <v>0</v>
          </cell>
        </row>
        <row r="10731">
          <cell r="A10731">
            <v>36641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TOLL:EMP/WADD</v>
          </cell>
          <cell r="H10731">
            <v>38078</v>
          </cell>
          <cell r="I10731">
            <v>0</v>
          </cell>
          <cell r="J10731">
            <v>0</v>
          </cell>
        </row>
        <row r="10732">
          <cell r="A10732">
            <v>36641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TOLL:EMP/WADD</v>
          </cell>
          <cell r="H10732">
            <v>38108</v>
          </cell>
          <cell r="I10732">
            <v>0</v>
          </cell>
          <cell r="J10732">
            <v>0</v>
          </cell>
        </row>
        <row r="10733">
          <cell r="A10733">
            <v>36641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TOLL:EMP/WADD</v>
          </cell>
          <cell r="H10733">
            <v>38139</v>
          </cell>
          <cell r="I10733">
            <v>0</v>
          </cell>
          <cell r="J10733">
            <v>0</v>
          </cell>
        </row>
        <row r="10734">
          <cell r="A10734">
            <v>36641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TOLL:EMP/WADD</v>
          </cell>
          <cell r="H10734">
            <v>38169</v>
          </cell>
          <cell r="I10734">
            <v>0</v>
          </cell>
          <cell r="J10734">
            <v>0</v>
          </cell>
        </row>
        <row r="10735">
          <cell r="A10735">
            <v>36641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TOLL:EMP/WADD</v>
          </cell>
          <cell r="H10735">
            <v>38200</v>
          </cell>
          <cell r="I10735">
            <v>0</v>
          </cell>
          <cell r="J10735">
            <v>0</v>
          </cell>
        </row>
        <row r="10736">
          <cell r="A10736">
            <v>36641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TOLL:EMP/WADD</v>
          </cell>
          <cell r="H10736">
            <v>38231</v>
          </cell>
          <cell r="I10736">
            <v>0</v>
          </cell>
          <cell r="J10736">
            <v>0</v>
          </cell>
        </row>
        <row r="10737">
          <cell r="A10737">
            <v>36641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TOLL:EMP/WADD</v>
          </cell>
          <cell r="H10737">
            <v>38261</v>
          </cell>
          <cell r="I10737">
            <v>0</v>
          </cell>
          <cell r="J10737">
            <v>0</v>
          </cell>
        </row>
        <row r="10738">
          <cell r="A10738">
            <v>36641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TOLL:EMP/WADD</v>
          </cell>
          <cell r="H10738">
            <v>38292</v>
          </cell>
          <cell r="I10738">
            <v>0</v>
          </cell>
          <cell r="J10738">
            <v>0</v>
          </cell>
        </row>
        <row r="10739">
          <cell r="A10739">
            <v>36641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TOLL:EMP/WADD</v>
          </cell>
          <cell r="H10739">
            <v>38322</v>
          </cell>
          <cell r="I10739">
            <v>0</v>
          </cell>
          <cell r="J10739">
            <v>0</v>
          </cell>
        </row>
        <row r="10740">
          <cell r="A10740">
            <v>36641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TOLL:EMP/WADD</v>
          </cell>
          <cell r="H10740">
            <v>38353</v>
          </cell>
          <cell r="I10740">
            <v>0</v>
          </cell>
          <cell r="J10740">
            <v>0</v>
          </cell>
        </row>
        <row r="10741">
          <cell r="A10741">
            <v>36641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TOLL:EMP/WADD</v>
          </cell>
          <cell r="H10741">
            <v>38384</v>
          </cell>
          <cell r="I10741">
            <v>0</v>
          </cell>
          <cell r="J10741">
            <v>0</v>
          </cell>
        </row>
        <row r="10742">
          <cell r="A10742">
            <v>36641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TOLL:EMP/WADD</v>
          </cell>
          <cell r="H10742">
            <v>38412</v>
          </cell>
          <cell r="I10742">
            <v>0</v>
          </cell>
          <cell r="J10742">
            <v>0</v>
          </cell>
        </row>
        <row r="10743">
          <cell r="A10743">
            <v>36641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TOLL:EMP/WADD</v>
          </cell>
          <cell r="H10743">
            <v>38443</v>
          </cell>
          <cell r="I10743">
            <v>0</v>
          </cell>
          <cell r="J10743">
            <v>0</v>
          </cell>
        </row>
        <row r="10744">
          <cell r="A10744">
            <v>36641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TOLL:EMP/WADD</v>
          </cell>
          <cell r="H10744">
            <v>38473</v>
          </cell>
          <cell r="I10744">
            <v>0</v>
          </cell>
          <cell r="J10744">
            <v>0</v>
          </cell>
        </row>
        <row r="10745">
          <cell r="A10745">
            <v>36641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TOLL:EMP/WADD</v>
          </cell>
          <cell r="H10745">
            <v>38504</v>
          </cell>
          <cell r="I10745">
            <v>0</v>
          </cell>
          <cell r="J10745">
            <v>0</v>
          </cell>
        </row>
        <row r="10746">
          <cell r="A10746">
            <v>36641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TOLL:EMP/WADD</v>
          </cell>
          <cell r="H10746">
            <v>38534</v>
          </cell>
          <cell r="I10746">
            <v>0</v>
          </cell>
          <cell r="J10746">
            <v>0</v>
          </cell>
        </row>
        <row r="10747">
          <cell r="A10747">
            <v>36641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TOLL:EMP/WADD</v>
          </cell>
          <cell r="H10747">
            <v>38565</v>
          </cell>
          <cell r="I10747">
            <v>0</v>
          </cell>
          <cell r="J10747">
            <v>0</v>
          </cell>
        </row>
        <row r="10748">
          <cell r="A10748">
            <v>36641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TOLL:EMP/WADD</v>
          </cell>
          <cell r="H10748">
            <v>38596</v>
          </cell>
          <cell r="I10748">
            <v>0</v>
          </cell>
          <cell r="J10748">
            <v>0</v>
          </cell>
        </row>
        <row r="10749">
          <cell r="A10749">
            <v>36641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TOLL:EMP/WADD</v>
          </cell>
          <cell r="H10749">
            <v>38626</v>
          </cell>
          <cell r="I10749">
            <v>0</v>
          </cell>
          <cell r="J10749">
            <v>0</v>
          </cell>
        </row>
        <row r="10750">
          <cell r="A10750">
            <v>36641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TOLL:EMP/WADD</v>
          </cell>
          <cell r="H10750">
            <v>38657</v>
          </cell>
          <cell r="I10750">
            <v>0</v>
          </cell>
          <cell r="J10750">
            <v>0</v>
          </cell>
        </row>
        <row r="10751">
          <cell r="A10751">
            <v>36641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TOLL:EMP/WADD</v>
          </cell>
          <cell r="H10751">
            <v>38687</v>
          </cell>
          <cell r="I10751">
            <v>0</v>
          </cell>
          <cell r="J10751">
            <v>0</v>
          </cell>
        </row>
        <row r="10752">
          <cell r="A10752">
            <v>36641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TOLL:EMP/WADD</v>
          </cell>
          <cell r="H10752">
            <v>38718</v>
          </cell>
          <cell r="I10752">
            <v>0</v>
          </cell>
          <cell r="J10752">
            <v>0</v>
          </cell>
        </row>
        <row r="10753">
          <cell r="A10753">
            <v>36641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TOLL:EMP/WADD</v>
          </cell>
          <cell r="H10753">
            <v>38749</v>
          </cell>
          <cell r="I10753">
            <v>0</v>
          </cell>
          <cell r="J10753">
            <v>0</v>
          </cell>
        </row>
        <row r="10754">
          <cell r="A10754">
            <v>36641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TOLL:EMP/WADD</v>
          </cell>
          <cell r="H10754">
            <v>38777</v>
          </cell>
          <cell r="I10754">
            <v>0</v>
          </cell>
          <cell r="J10754">
            <v>0</v>
          </cell>
        </row>
        <row r="10755">
          <cell r="A10755">
            <v>36641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TOLL:EMP/WADD</v>
          </cell>
          <cell r="H10755">
            <v>38808</v>
          </cell>
          <cell r="I10755">
            <v>0</v>
          </cell>
          <cell r="J10755">
            <v>0</v>
          </cell>
        </row>
        <row r="10756">
          <cell r="A10756">
            <v>36641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TOLL:EMP/WADD</v>
          </cell>
          <cell r="H10756">
            <v>38838</v>
          </cell>
          <cell r="I10756">
            <v>0</v>
          </cell>
          <cell r="J10756">
            <v>0</v>
          </cell>
        </row>
        <row r="10757">
          <cell r="A10757">
            <v>36641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TOLL:EMP/WADD</v>
          </cell>
          <cell r="H10757">
            <v>38869</v>
          </cell>
          <cell r="I10757">
            <v>0</v>
          </cell>
          <cell r="J10757">
            <v>0</v>
          </cell>
        </row>
        <row r="10758">
          <cell r="A10758">
            <v>36641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TOLL:EMP/WADD</v>
          </cell>
          <cell r="H10758">
            <v>38899</v>
          </cell>
          <cell r="I10758">
            <v>0</v>
          </cell>
          <cell r="J10758">
            <v>0</v>
          </cell>
        </row>
        <row r="10759">
          <cell r="A10759">
            <v>36641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TOLL:EMP/WADD</v>
          </cell>
          <cell r="H10759">
            <v>38930</v>
          </cell>
          <cell r="I10759">
            <v>0</v>
          </cell>
          <cell r="J10759">
            <v>0</v>
          </cell>
        </row>
        <row r="10760">
          <cell r="A10760">
            <v>36641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TOLL:EMP/WADD</v>
          </cell>
          <cell r="H10760">
            <v>38961</v>
          </cell>
          <cell r="I10760">
            <v>0</v>
          </cell>
          <cell r="J10760">
            <v>0</v>
          </cell>
        </row>
        <row r="10761">
          <cell r="A10761">
            <v>36641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TOLL:EMP/WADD</v>
          </cell>
          <cell r="H10761">
            <v>38991</v>
          </cell>
          <cell r="I10761">
            <v>0</v>
          </cell>
          <cell r="J10761">
            <v>0</v>
          </cell>
        </row>
        <row r="10762">
          <cell r="A10762">
            <v>36641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TOLL:EMP/WADD</v>
          </cell>
          <cell r="H10762">
            <v>39022</v>
          </cell>
          <cell r="I10762">
            <v>0</v>
          </cell>
          <cell r="J10762">
            <v>0</v>
          </cell>
        </row>
        <row r="10763">
          <cell r="A10763">
            <v>36641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TOLL:EMP/WADD</v>
          </cell>
          <cell r="H10763">
            <v>39052</v>
          </cell>
          <cell r="I10763">
            <v>0</v>
          </cell>
          <cell r="J10763">
            <v>0</v>
          </cell>
        </row>
        <row r="10764">
          <cell r="A10764">
            <v>36641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TOLL:EMP/WADD</v>
          </cell>
          <cell r="H10764">
            <v>39083</v>
          </cell>
          <cell r="I10764">
            <v>0</v>
          </cell>
          <cell r="J10764">
            <v>0</v>
          </cell>
        </row>
        <row r="10765">
          <cell r="A10765">
            <v>36641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TOLL:EMP/WADD</v>
          </cell>
          <cell r="H10765">
            <v>39114</v>
          </cell>
          <cell r="I10765">
            <v>0</v>
          </cell>
          <cell r="J10765">
            <v>0</v>
          </cell>
        </row>
        <row r="10766">
          <cell r="A10766">
            <v>36641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TOLL:EMP/WADD</v>
          </cell>
          <cell r="H10766">
            <v>39142</v>
          </cell>
          <cell r="I10766">
            <v>0</v>
          </cell>
          <cell r="J10766">
            <v>0</v>
          </cell>
        </row>
        <row r="10767">
          <cell r="A10767">
            <v>36641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TOLL:EMP/WADD</v>
          </cell>
          <cell r="H10767">
            <v>39173</v>
          </cell>
          <cell r="I10767">
            <v>0</v>
          </cell>
          <cell r="J10767">
            <v>0</v>
          </cell>
        </row>
        <row r="10768">
          <cell r="A10768">
            <v>36641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TOLL:EMP/WADD</v>
          </cell>
          <cell r="H10768">
            <v>39203</v>
          </cell>
          <cell r="I10768">
            <v>0</v>
          </cell>
          <cell r="J10768">
            <v>0</v>
          </cell>
        </row>
        <row r="10769">
          <cell r="A10769">
            <v>36641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TOLL:EMP/WADD</v>
          </cell>
          <cell r="H10769">
            <v>39234</v>
          </cell>
          <cell r="I10769">
            <v>0</v>
          </cell>
          <cell r="J10769">
            <v>0</v>
          </cell>
        </row>
        <row r="10770">
          <cell r="A10770">
            <v>36641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TOLL:EMP/WADD</v>
          </cell>
          <cell r="H10770">
            <v>39264</v>
          </cell>
          <cell r="I10770">
            <v>0</v>
          </cell>
          <cell r="J10770">
            <v>0</v>
          </cell>
        </row>
        <row r="10771">
          <cell r="A10771">
            <v>36641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TOLL:EMP/WADD</v>
          </cell>
          <cell r="H10771">
            <v>39295</v>
          </cell>
          <cell r="I10771">
            <v>0</v>
          </cell>
          <cell r="J10771">
            <v>0</v>
          </cell>
        </row>
        <row r="10772">
          <cell r="A10772">
            <v>36641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TOLL:EMP/WADD</v>
          </cell>
          <cell r="H10772">
            <v>39326</v>
          </cell>
          <cell r="I10772">
            <v>0</v>
          </cell>
          <cell r="J10772">
            <v>0</v>
          </cell>
        </row>
        <row r="10773">
          <cell r="A10773">
            <v>36641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TOLL:EMP/WADD</v>
          </cell>
          <cell r="H10773">
            <v>39356</v>
          </cell>
          <cell r="I10773">
            <v>0</v>
          </cell>
          <cell r="J10773">
            <v>0</v>
          </cell>
        </row>
        <row r="10774">
          <cell r="A10774">
            <v>36641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TOLL:KING/MALIN</v>
          </cell>
          <cell r="H10774">
            <v>36647</v>
          </cell>
          <cell r="I10774">
            <v>0</v>
          </cell>
          <cell r="J10774">
            <v>0</v>
          </cell>
        </row>
        <row r="10775">
          <cell r="A10775">
            <v>36641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TOLL:KING/MALIN</v>
          </cell>
          <cell r="H10775">
            <v>36678</v>
          </cell>
          <cell r="I10775">
            <v>0</v>
          </cell>
          <cell r="J10775">
            <v>0</v>
          </cell>
        </row>
        <row r="10776">
          <cell r="A10776">
            <v>36641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TOLL:KING/MALIN</v>
          </cell>
          <cell r="H10776">
            <v>36708</v>
          </cell>
          <cell r="I10776">
            <v>0</v>
          </cell>
          <cell r="J10776">
            <v>0</v>
          </cell>
        </row>
        <row r="10777">
          <cell r="A10777">
            <v>36641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TOLL:KING/MALIN</v>
          </cell>
          <cell r="H10777">
            <v>36739</v>
          </cell>
          <cell r="I10777">
            <v>0</v>
          </cell>
          <cell r="J10777">
            <v>0</v>
          </cell>
        </row>
        <row r="10778">
          <cell r="A10778">
            <v>36641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TOLL:KING/MALIN</v>
          </cell>
          <cell r="H10778">
            <v>36770</v>
          </cell>
          <cell r="I10778">
            <v>0</v>
          </cell>
          <cell r="J10778">
            <v>0</v>
          </cell>
        </row>
        <row r="10779">
          <cell r="A10779">
            <v>36641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TOLL:KING/MALIN</v>
          </cell>
          <cell r="H10779">
            <v>36800</v>
          </cell>
          <cell r="I10779">
            <v>0</v>
          </cell>
          <cell r="J10779">
            <v>0</v>
          </cell>
        </row>
        <row r="10780">
          <cell r="A10780">
            <v>36641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TOLL:KING/MALIN</v>
          </cell>
          <cell r="H10780">
            <v>36831</v>
          </cell>
          <cell r="I10780">
            <v>0</v>
          </cell>
          <cell r="J10780">
            <v>0</v>
          </cell>
        </row>
        <row r="10781">
          <cell r="A10781">
            <v>36641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TOLL:KING/MALIN</v>
          </cell>
          <cell r="H10781">
            <v>36861</v>
          </cell>
          <cell r="I10781">
            <v>0</v>
          </cell>
          <cell r="J10781">
            <v>0</v>
          </cell>
        </row>
        <row r="10782">
          <cell r="A10782">
            <v>36641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TOLL:KING/MALIN</v>
          </cell>
          <cell r="H10782">
            <v>36892</v>
          </cell>
          <cell r="I10782">
            <v>0</v>
          </cell>
          <cell r="J10782">
            <v>0</v>
          </cell>
        </row>
        <row r="10783">
          <cell r="A10783">
            <v>36641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TOLL:KING/MALIN</v>
          </cell>
          <cell r="H10783">
            <v>36923</v>
          </cell>
          <cell r="I10783">
            <v>0</v>
          </cell>
          <cell r="J10783">
            <v>0</v>
          </cell>
        </row>
        <row r="10784">
          <cell r="A10784">
            <v>36641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TOLL:KING/MALIN</v>
          </cell>
          <cell r="H10784">
            <v>36951</v>
          </cell>
          <cell r="I10784">
            <v>0</v>
          </cell>
          <cell r="J10784">
            <v>0</v>
          </cell>
        </row>
        <row r="10785">
          <cell r="A10785">
            <v>36641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TOLL:KING/MALIN</v>
          </cell>
          <cell r="H10785">
            <v>36982</v>
          </cell>
          <cell r="I10785">
            <v>0</v>
          </cell>
          <cell r="J10785">
            <v>0</v>
          </cell>
        </row>
        <row r="10786">
          <cell r="A10786">
            <v>36641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TOLL:KING/MALIN</v>
          </cell>
          <cell r="H10786">
            <v>37012</v>
          </cell>
          <cell r="I10786">
            <v>0</v>
          </cell>
          <cell r="J10786">
            <v>0</v>
          </cell>
        </row>
        <row r="10787">
          <cell r="A10787">
            <v>36641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TOLL:KING/MALIN</v>
          </cell>
          <cell r="H10787">
            <v>37043</v>
          </cell>
          <cell r="I10787">
            <v>0</v>
          </cell>
          <cell r="J10787">
            <v>0</v>
          </cell>
        </row>
        <row r="10788">
          <cell r="A10788">
            <v>36641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TOLL:KING/MALIN</v>
          </cell>
          <cell r="H10788">
            <v>37073</v>
          </cell>
          <cell r="I10788">
            <v>0</v>
          </cell>
          <cell r="J10788">
            <v>0</v>
          </cell>
        </row>
        <row r="10789">
          <cell r="A10789">
            <v>36641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TOLL:KING/MALIN</v>
          </cell>
          <cell r="H10789">
            <v>37104</v>
          </cell>
          <cell r="I10789">
            <v>0</v>
          </cell>
          <cell r="J10789">
            <v>0</v>
          </cell>
        </row>
        <row r="10790">
          <cell r="A10790">
            <v>36641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TOLL:KING/MALIN</v>
          </cell>
          <cell r="H10790">
            <v>37135</v>
          </cell>
          <cell r="I10790">
            <v>0</v>
          </cell>
          <cell r="J10790">
            <v>0</v>
          </cell>
        </row>
        <row r="10791">
          <cell r="A10791">
            <v>36641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TOLL:KING/MALIN</v>
          </cell>
          <cell r="H10791">
            <v>37165</v>
          </cell>
          <cell r="I10791">
            <v>0</v>
          </cell>
          <cell r="J10791">
            <v>0</v>
          </cell>
        </row>
        <row r="10792">
          <cell r="A10792">
            <v>36641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TOLL:KING/MALIN</v>
          </cell>
          <cell r="H10792">
            <v>37196</v>
          </cell>
          <cell r="I10792">
            <v>0</v>
          </cell>
          <cell r="J10792">
            <v>0</v>
          </cell>
        </row>
        <row r="10793">
          <cell r="A10793">
            <v>36641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TOLL:KING/MALIN</v>
          </cell>
          <cell r="H10793">
            <v>37226</v>
          </cell>
          <cell r="I10793">
            <v>0</v>
          </cell>
          <cell r="J10793">
            <v>0</v>
          </cell>
        </row>
        <row r="10794">
          <cell r="A10794">
            <v>36641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TOLL:KING/MALIN</v>
          </cell>
          <cell r="H10794">
            <v>37257</v>
          </cell>
          <cell r="I10794">
            <v>0</v>
          </cell>
          <cell r="J10794">
            <v>0</v>
          </cell>
        </row>
        <row r="10795">
          <cell r="A10795">
            <v>36641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TOLL:KING/MALIN</v>
          </cell>
          <cell r="H10795">
            <v>37288</v>
          </cell>
          <cell r="I10795">
            <v>0</v>
          </cell>
          <cell r="J10795">
            <v>0</v>
          </cell>
        </row>
        <row r="10796">
          <cell r="A10796">
            <v>36641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TOLL:KING/MALIN</v>
          </cell>
          <cell r="H10796">
            <v>37316</v>
          </cell>
          <cell r="I10796">
            <v>0</v>
          </cell>
          <cell r="J10796">
            <v>0</v>
          </cell>
        </row>
        <row r="10797">
          <cell r="A10797">
            <v>36641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TOLL:KING/MALIN</v>
          </cell>
          <cell r="H10797">
            <v>37347</v>
          </cell>
          <cell r="I10797">
            <v>0</v>
          </cell>
          <cell r="J10797">
            <v>0</v>
          </cell>
        </row>
        <row r="10798">
          <cell r="A10798">
            <v>36641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TOLL:KING/MALIN</v>
          </cell>
          <cell r="H10798">
            <v>37377</v>
          </cell>
          <cell r="I10798">
            <v>0</v>
          </cell>
          <cell r="J10798">
            <v>0</v>
          </cell>
        </row>
        <row r="10799">
          <cell r="A10799">
            <v>36641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TOLL:KING/MALIN</v>
          </cell>
          <cell r="H10799">
            <v>37408</v>
          </cell>
          <cell r="I10799">
            <v>0</v>
          </cell>
          <cell r="J10799">
            <v>0</v>
          </cell>
        </row>
        <row r="10800">
          <cell r="A10800">
            <v>36641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TOLL:KING/MALIN</v>
          </cell>
          <cell r="H10800">
            <v>37438</v>
          </cell>
          <cell r="I10800">
            <v>0</v>
          </cell>
          <cell r="J10800">
            <v>0</v>
          </cell>
        </row>
        <row r="10801">
          <cell r="A10801">
            <v>36641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TOLL:KING/MALIN</v>
          </cell>
          <cell r="H10801">
            <v>37469</v>
          </cell>
          <cell r="I10801">
            <v>0</v>
          </cell>
          <cell r="J10801">
            <v>0</v>
          </cell>
        </row>
        <row r="10802">
          <cell r="A10802">
            <v>36641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TOLL:KING/MALIN</v>
          </cell>
          <cell r="H10802">
            <v>37500</v>
          </cell>
          <cell r="I10802">
            <v>0</v>
          </cell>
          <cell r="J10802">
            <v>0</v>
          </cell>
        </row>
        <row r="10803">
          <cell r="A10803">
            <v>36641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TOLL:KING/MALIN</v>
          </cell>
          <cell r="H10803">
            <v>37530</v>
          </cell>
          <cell r="I10803">
            <v>0</v>
          </cell>
          <cell r="J10803">
            <v>0</v>
          </cell>
        </row>
        <row r="10804">
          <cell r="A10804">
            <v>36641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TOLL:KING/MALIN</v>
          </cell>
          <cell r="H10804">
            <v>37561</v>
          </cell>
          <cell r="I10804">
            <v>0</v>
          </cell>
          <cell r="J10804">
            <v>0</v>
          </cell>
        </row>
        <row r="10805">
          <cell r="A10805">
            <v>36641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TOLL:KING/MALIN</v>
          </cell>
          <cell r="H10805">
            <v>37591</v>
          </cell>
          <cell r="I10805">
            <v>0</v>
          </cell>
          <cell r="J10805">
            <v>0</v>
          </cell>
        </row>
        <row r="10806">
          <cell r="A10806">
            <v>36641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TOLL:KING/MALIN</v>
          </cell>
          <cell r="H10806">
            <v>37622</v>
          </cell>
          <cell r="I10806">
            <v>0</v>
          </cell>
          <cell r="J10806">
            <v>0</v>
          </cell>
        </row>
        <row r="10807">
          <cell r="A10807">
            <v>36641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TOLL:KING/MALIN</v>
          </cell>
          <cell r="H10807">
            <v>37653</v>
          </cell>
          <cell r="I10807">
            <v>0</v>
          </cell>
          <cell r="J10807">
            <v>0</v>
          </cell>
        </row>
        <row r="10808">
          <cell r="A10808">
            <v>36641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TOLL:KING/MALIN</v>
          </cell>
          <cell r="H10808">
            <v>37681</v>
          </cell>
          <cell r="I10808">
            <v>0</v>
          </cell>
          <cell r="J10808">
            <v>0</v>
          </cell>
        </row>
        <row r="10809">
          <cell r="A10809">
            <v>36641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TOLL:KING/MALIN</v>
          </cell>
          <cell r="H10809">
            <v>37712</v>
          </cell>
          <cell r="I10809">
            <v>0</v>
          </cell>
          <cell r="J10809">
            <v>0</v>
          </cell>
        </row>
        <row r="10810">
          <cell r="A10810">
            <v>36641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TOLL:KING/MALIN</v>
          </cell>
          <cell r="H10810">
            <v>37742</v>
          </cell>
          <cell r="I10810">
            <v>0</v>
          </cell>
          <cell r="J10810">
            <v>0</v>
          </cell>
        </row>
        <row r="10811">
          <cell r="A10811">
            <v>36641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TOLL:KING/MALIN</v>
          </cell>
          <cell r="H10811">
            <v>37773</v>
          </cell>
          <cell r="I10811">
            <v>0</v>
          </cell>
          <cell r="J10811">
            <v>0</v>
          </cell>
        </row>
        <row r="10812">
          <cell r="A10812">
            <v>36641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TOLL:KING/MALIN</v>
          </cell>
          <cell r="H10812">
            <v>37803</v>
          </cell>
          <cell r="I10812">
            <v>0</v>
          </cell>
          <cell r="J10812">
            <v>0</v>
          </cell>
        </row>
        <row r="10813">
          <cell r="A10813">
            <v>36641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TOLL:KING/MALIN</v>
          </cell>
          <cell r="H10813">
            <v>37834</v>
          </cell>
          <cell r="I10813">
            <v>0</v>
          </cell>
          <cell r="J10813">
            <v>0</v>
          </cell>
        </row>
        <row r="10814">
          <cell r="A10814">
            <v>36641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TOLL:KING/MALIN</v>
          </cell>
          <cell r="H10814">
            <v>37865</v>
          </cell>
          <cell r="I10814">
            <v>0</v>
          </cell>
          <cell r="J10814">
            <v>0</v>
          </cell>
        </row>
        <row r="10815">
          <cell r="A10815">
            <v>36641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TOLL:KING/MALIN</v>
          </cell>
          <cell r="H10815">
            <v>37895</v>
          </cell>
          <cell r="I10815">
            <v>0</v>
          </cell>
          <cell r="J10815">
            <v>0</v>
          </cell>
        </row>
        <row r="10816">
          <cell r="A10816">
            <v>36641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TOLL:KING/MALIN</v>
          </cell>
          <cell r="H10816">
            <v>37926</v>
          </cell>
          <cell r="I10816">
            <v>0</v>
          </cell>
          <cell r="J10816">
            <v>0</v>
          </cell>
        </row>
        <row r="10817">
          <cell r="A10817">
            <v>36641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TOLL:KING/MALIN</v>
          </cell>
          <cell r="H10817">
            <v>37956</v>
          </cell>
          <cell r="I10817">
            <v>0</v>
          </cell>
          <cell r="J10817">
            <v>0</v>
          </cell>
        </row>
        <row r="10818">
          <cell r="A10818">
            <v>36641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TOLL:KING/MALIN</v>
          </cell>
          <cell r="H10818">
            <v>37987</v>
          </cell>
          <cell r="I10818">
            <v>0</v>
          </cell>
          <cell r="J10818">
            <v>0</v>
          </cell>
        </row>
        <row r="10819">
          <cell r="A10819">
            <v>36641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TOLL:KING/MALIN</v>
          </cell>
          <cell r="H10819">
            <v>38018</v>
          </cell>
          <cell r="I10819">
            <v>0</v>
          </cell>
          <cell r="J10819">
            <v>0</v>
          </cell>
        </row>
        <row r="10820">
          <cell r="A10820">
            <v>36641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TOLL:KING/MALIN</v>
          </cell>
          <cell r="H10820">
            <v>38047</v>
          </cell>
          <cell r="I10820">
            <v>0</v>
          </cell>
          <cell r="J10820">
            <v>0</v>
          </cell>
        </row>
        <row r="10821">
          <cell r="A10821">
            <v>36641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TOLL:KING/MALIN</v>
          </cell>
          <cell r="H10821">
            <v>38078</v>
          </cell>
          <cell r="I10821">
            <v>0</v>
          </cell>
          <cell r="J10821">
            <v>0</v>
          </cell>
        </row>
        <row r="10822">
          <cell r="A10822">
            <v>36641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TOLL:KING/MALIN</v>
          </cell>
          <cell r="H10822">
            <v>38108</v>
          </cell>
          <cell r="I10822">
            <v>0</v>
          </cell>
          <cell r="J10822">
            <v>0</v>
          </cell>
        </row>
        <row r="10823">
          <cell r="A10823">
            <v>36641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TOLL:KING/MALIN</v>
          </cell>
          <cell r="H10823">
            <v>38139</v>
          </cell>
          <cell r="I10823">
            <v>0</v>
          </cell>
          <cell r="J10823">
            <v>0</v>
          </cell>
        </row>
        <row r="10824">
          <cell r="A10824">
            <v>36641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TOLL:KING/MALIN</v>
          </cell>
          <cell r="H10824">
            <v>38169</v>
          </cell>
          <cell r="I10824">
            <v>0</v>
          </cell>
          <cell r="J10824">
            <v>0</v>
          </cell>
        </row>
        <row r="10825">
          <cell r="A10825">
            <v>36641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TOLL:KING/MALIN</v>
          </cell>
          <cell r="H10825">
            <v>38200</v>
          </cell>
          <cell r="I10825">
            <v>0</v>
          </cell>
          <cell r="J10825">
            <v>0</v>
          </cell>
        </row>
        <row r="10826">
          <cell r="A10826">
            <v>36641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TOLL:KING/MALIN</v>
          </cell>
          <cell r="H10826">
            <v>38231</v>
          </cell>
          <cell r="I10826">
            <v>0</v>
          </cell>
          <cell r="J10826">
            <v>0</v>
          </cell>
        </row>
        <row r="10827">
          <cell r="A10827">
            <v>36641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TOLL:KING/MALIN</v>
          </cell>
          <cell r="H10827">
            <v>38261</v>
          </cell>
          <cell r="I10827">
            <v>0</v>
          </cell>
          <cell r="J10827">
            <v>0</v>
          </cell>
        </row>
        <row r="10828">
          <cell r="A10828">
            <v>36641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TOLL:KING/MALIN</v>
          </cell>
          <cell r="H10828">
            <v>38292</v>
          </cell>
          <cell r="I10828">
            <v>0</v>
          </cell>
          <cell r="J10828">
            <v>0</v>
          </cell>
        </row>
        <row r="10829">
          <cell r="A10829">
            <v>36641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TOLL:KING/MALIN</v>
          </cell>
          <cell r="H10829">
            <v>38322</v>
          </cell>
          <cell r="I10829">
            <v>0</v>
          </cell>
          <cell r="J10829">
            <v>0</v>
          </cell>
        </row>
        <row r="10830">
          <cell r="A10830">
            <v>36641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TOLL:KING/MALIN</v>
          </cell>
          <cell r="H10830">
            <v>38353</v>
          </cell>
          <cell r="I10830">
            <v>0</v>
          </cell>
          <cell r="J10830">
            <v>0</v>
          </cell>
        </row>
        <row r="10831">
          <cell r="A10831">
            <v>36641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TOLL:KING/MALIN</v>
          </cell>
          <cell r="H10831">
            <v>38384</v>
          </cell>
          <cell r="I10831">
            <v>0</v>
          </cell>
          <cell r="J10831">
            <v>0</v>
          </cell>
        </row>
        <row r="10832">
          <cell r="A10832">
            <v>36641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TOLL:KING/MALIN</v>
          </cell>
          <cell r="H10832">
            <v>38412</v>
          </cell>
          <cell r="I10832">
            <v>0</v>
          </cell>
          <cell r="J10832">
            <v>0</v>
          </cell>
        </row>
        <row r="10833">
          <cell r="A10833">
            <v>36641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TOLL:KING/MALIN</v>
          </cell>
          <cell r="H10833">
            <v>38443</v>
          </cell>
          <cell r="I10833">
            <v>0</v>
          </cell>
          <cell r="J10833">
            <v>0</v>
          </cell>
        </row>
        <row r="10834">
          <cell r="A10834">
            <v>36641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TOLL:KING/MALIN</v>
          </cell>
          <cell r="H10834">
            <v>38473</v>
          </cell>
          <cell r="I10834">
            <v>0</v>
          </cell>
          <cell r="J10834">
            <v>0</v>
          </cell>
        </row>
        <row r="10835">
          <cell r="A10835">
            <v>36641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TOLL:KING/MALIN</v>
          </cell>
          <cell r="H10835">
            <v>38504</v>
          </cell>
          <cell r="I10835">
            <v>0</v>
          </cell>
          <cell r="J10835">
            <v>0</v>
          </cell>
        </row>
        <row r="10836">
          <cell r="A10836">
            <v>36641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TOLL:KING/MALIN</v>
          </cell>
          <cell r="H10836">
            <v>38534</v>
          </cell>
          <cell r="I10836">
            <v>0</v>
          </cell>
          <cell r="J10836">
            <v>0</v>
          </cell>
        </row>
        <row r="10837">
          <cell r="A10837">
            <v>36641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TOLL:KING/MALIN</v>
          </cell>
          <cell r="H10837">
            <v>38565</v>
          </cell>
          <cell r="I10837">
            <v>0</v>
          </cell>
          <cell r="J10837">
            <v>0</v>
          </cell>
        </row>
        <row r="10838">
          <cell r="A10838">
            <v>36641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TOLL:KING/MALIN</v>
          </cell>
          <cell r="H10838">
            <v>38596</v>
          </cell>
          <cell r="I10838">
            <v>0</v>
          </cell>
          <cell r="J10838">
            <v>0</v>
          </cell>
        </row>
        <row r="10839">
          <cell r="A10839">
            <v>36641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TOLL:KING/MALIN</v>
          </cell>
          <cell r="H10839">
            <v>38626</v>
          </cell>
          <cell r="I10839">
            <v>0</v>
          </cell>
          <cell r="J10839">
            <v>0</v>
          </cell>
        </row>
        <row r="10840">
          <cell r="A10840">
            <v>36641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TOLL:KING/MALIN</v>
          </cell>
          <cell r="H10840">
            <v>38657</v>
          </cell>
          <cell r="I10840">
            <v>0</v>
          </cell>
          <cell r="J10840">
            <v>0</v>
          </cell>
        </row>
        <row r="10841">
          <cell r="A10841">
            <v>36641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TOLL:KING/MALIN</v>
          </cell>
          <cell r="H10841">
            <v>38687</v>
          </cell>
          <cell r="I10841">
            <v>0</v>
          </cell>
          <cell r="J10841">
            <v>0</v>
          </cell>
        </row>
        <row r="10842">
          <cell r="A10842">
            <v>36641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TOLL:KING/MALIN</v>
          </cell>
          <cell r="H10842">
            <v>38718</v>
          </cell>
          <cell r="I10842">
            <v>0</v>
          </cell>
          <cell r="J10842">
            <v>0</v>
          </cell>
        </row>
        <row r="10843">
          <cell r="A10843">
            <v>36641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TOLL:KING/MALIN</v>
          </cell>
          <cell r="H10843">
            <v>38749</v>
          </cell>
          <cell r="I10843">
            <v>0</v>
          </cell>
          <cell r="J10843">
            <v>0</v>
          </cell>
        </row>
        <row r="10844">
          <cell r="A10844">
            <v>36641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TOLL:KING/MALIN</v>
          </cell>
          <cell r="H10844">
            <v>38777</v>
          </cell>
          <cell r="I10844">
            <v>0</v>
          </cell>
          <cell r="J10844">
            <v>0</v>
          </cell>
        </row>
        <row r="10845">
          <cell r="A10845">
            <v>36641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TOLL:KING/MALIN</v>
          </cell>
          <cell r="H10845">
            <v>38808</v>
          </cell>
          <cell r="I10845">
            <v>0</v>
          </cell>
          <cell r="J10845">
            <v>0</v>
          </cell>
        </row>
        <row r="10846">
          <cell r="A10846">
            <v>36641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TOLL:KING/MALIN</v>
          </cell>
          <cell r="H10846">
            <v>38838</v>
          </cell>
          <cell r="I10846">
            <v>0</v>
          </cell>
          <cell r="J10846">
            <v>0</v>
          </cell>
        </row>
        <row r="10847">
          <cell r="A10847">
            <v>36641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TOLL:KING/MALIN</v>
          </cell>
          <cell r="H10847">
            <v>38869</v>
          </cell>
          <cell r="I10847">
            <v>0</v>
          </cell>
          <cell r="J10847">
            <v>0</v>
          </cell>
        </row>
        <row r="10848">
          <cell r="A10848">
            <v>36641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TOLL:KING/MALIN</v>
          </cell>
          <cell r="H10848">
            <v>38899</v>
          </cell>
          <cell r="I10848">
            <v>0</v>
          </cell>
          <cell r="J10848">
            <v>0</v>
          </cell>
        </row>
        <row r="10849">
          <cell r="A10849">
            <v>36641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TOLL:KING/MALIN</v>
          </cell>
          <cell r="H10849">
            <v>38930</v>
          </cell>
          <cell r="I10849">
            <v>0</v>
          </cell>
          <cell r="J10849">
            <v>0</v>
          </cell>
        </row>
        <row r="10850">
          <cell r="A10850">
            <v>36641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TOLL:KING/MALIN</v>
          </cell>
          <cell r="H10850">
            <v>38961</v>
          </cell>
          <cell r="I10850">
            <v>0</v>
          </cell>
          <cell r="J10850">
            <v>0</v>
          </cell>
        </row>
        <row r="10851">
          <cell r="A10851">
            <v>36641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TOLL:KING/MALIN</v>
          </cell>
          <cell r="H10851">
            <v>38991</v>
          </cell>
          <cell r="I10851">
            <v>0</v>
          </cell>
          <cell r="J10851">
            <v>0</v>
          </cell>
        </row>
        <row r="10852">
          <cell r="A10852">
            <v>36641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TOLL:KING/MALIN</v>
          </cell>
          <cell r="H10852">
            <v>39022</v>
          </cell>
          <cell r="I10852">
            <v>0</v>
          </cell>
          <cell r="J10852">
            <v>0</v>
          </cell>
        </row>
        <row r="10853">
          <cell r="A10853">
            <v>36641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TOLL:KING/MALIN</v>
          </cell>
          <cell r="H10853">
            <v>39052</v>
          </cell>
          <cell r="I10853">
            <v>0</v>
          </cell>
          <cell r="J10853">
            <v>0</v>
          </cell>
        </row>
        <row r="10854">
          <cell r="A10854">
            <v>36641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TOLL:KING/MALIN</v>
          </cell>
          <cell r="H10854">
            <v>39083</v>
          </cell>
          <cell r="I10854">
            <v>0</v>
          </cell>
          <cell r="J10854">
            <v>0</v>
          </cell>
        </row>
        <row r="10855">
          <cell r="A10855">
            <v>36641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TOLL:KING/MALIN</v>
          </cell>
          <cell r="H10855">
            <v>39114</v>
          </cell>
          <cell r="I10855">
            <v>0</v>
          </cell>
          <cell r="J10855">
            <v>0</v>
          </cell>
        </row>
        <row r="10856">
          <cell r="A10856">
            <v>36641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TOLL:KING/MALIN</v>
          </cell>
          <cell r="H10856">
            <v>39142</v>
          </cell>
          <cell r="I10856">
            <v>0</v>
          </cell>
          <cell r="J10856">
            <v>0</v>
          </cell>
        </row>
        <row r="10857">
          <cell r="A10857">
            <v>36641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TOLL:KING/MALIN</v>
          </cell>
          <cell r="H10857">
            <v>39173</v>
          </cell>
          <cell r="I10857">
            <v>0</v>
          </cell>
          <cell r="J10857">
            <v>0</v>
          </cell>
        </row>
        <row r="10858">
          <cell r="A10858">
            <v>36641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TOLL:KING/MALIN</v>
          </cell>
          <cell r="H10858">
            <v>39203</v>
          </cell>
          <cell r="I10858">
            <v>0</v>
          </cell>
          <cell r="J10858">
            <v>0</v>
          </cell>
        </row>
        <row r="10859">
          <cell r="A10859">
            <v>36641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TOLL:KING/MALIN</v>
          </cell>
          <cell r="H10859">
            <v>39234</v>
          </cell>
          <cell r="I10859">
            <v>0</v>
          </cell>
          <cell r="J10859">
            <v>0</v>
          </cell>
        </row>
        <row r="10860">
          <cell r="A10860">
            <v>36641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TOLL:KING/MALIN</v>
          </cell>
          <cell r="H10860">
            <v>39264</v>
          </cell>
          <cell r="I10860">
            <v>0</v>
          </cell>
          <cell r="J10860">
            <v>0</v>
          </cell>
        </row>
        <row r="10861">
          <cell r="A10861">
            <v>36641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TOLL:KING/MALIN</v>
          </cell>
          <cell r="H10861">
            <v>39295</v>
          </cell>
          <cell r="I10861">
            <v>0</v>
          </cell>
          <cell r="J10861">
            <v>0</v>
          </cell>
        </row>
        <row r="10862">
          <cell r="A10862">
            <v>36641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TOLL:KING/MALIN</v>
          </cell>
          <cell r="H10862">
            <v>39326</v>
          </cell>
          <cell r="I10862">
            <v>0</v>
          </cell>
          <cell r="J10862">
            <v>0</v>
          </cell>
        </row>
        <row r="10863">
          <cell r="A10863">
            <v>36641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TOLL:KING/MALIN</v>
          </cell>
          <cell r="H10863">
            <v>39356</v>
          </cell>
          <cell r="I10863">
            <v>0</v>
          </cell>
          <cell r="J10863">
            <v>0</v>
          </cell>
        </row>
        <row r="10864">
          <cell r="A10864">
            <v>36641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TOLL:KING/MALIN</v>
          </cell>
          <cell r="H10864">
            <v>39387</v>
          </cell>
          <cell r="I10864">
            <v>0</v>
          </cell>
          <cell r="J10864">
            <v>0</v>
          </cell>
        </row>
        <row r="10865">
          <cell r="A10865">
            <v>36641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TOLL:KING/MALIN</v>
          </cell>
          <cell r="H10865">
            <v>39417</v>
          </cell>
          <cell r="I10865">
            <v>0</v>
          </cell>
          <cell r="J10865">
            <v>0</v>
          </cell>
        </row>
        <row r="10866">
          <cell r="A10866">
            <v>36641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TOLL:KING/MALIN</v>
          </cell>
          <cell r="H10866">
            <v>39448</v>
          </cell>
          <cell r="I10866">
            <v>0</v>
          </cell>
          <cell r="J10866">
            <v>0</v>
          </cell>
        </row>
        <row r="10867">
          <cell r="A10867">
            <v>36641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TOLL:KING/MALIN</v>
          </cell>
          <cell r="H10867">
            <v>39479</v>
          </cell>
          <cell r="I10867">
            <v>0</v>
          </cell>
          <cell r="J10867">
            <v>0</v>
          </cell>
        </row>
        <row r="10868">
          <cell r="A10868">
            <v>36641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TOLL:KING/MALIN</v>
          </cell>
          <cell r="H10868">
            <v>39508</v>
          </cell>
          <cell r="I10868">
            <v>0</v>
          </cell>
          <cell r="J10868">
            <v>0</v>
          </cell>
        </row>
        <row r="10869">
          <cell r="A10869">
            <v>36641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TOLL:KING/MALIN</v>
          </cell>
          <cell r="H10869">
            <v>39539</v>
          </cell>
          <cell r="I10869">
            <v>0</v>
          </cell>
          <cell r="J10869">
            <v>0</v>
          </cell>
        </row>
        <row r="10870">
          <cell r="A10870">
            <v>36641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TOLL:KING/MALIN</v>
          </cell>
          <cell r="H10870">
            <v>39569</v>
          </cell>
          <cell r="I10870">
            <v>0</v>
          </cell>
          <cell r="J10870">
            <v>0</v>
          </cell>
        </row>
        <row r="10871">
          <cell r="A10871">
            <v>36641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TOLL:KING/MALIN</v>
          </cell>
          <cell r="H10871">
            <v>39600</v>
          </cell>
          <cell r="I10871">
            <v>0</v>
          </cell>
          <cell r="J10871">
            <v>0</v>
          </cell>
        </row>
        <row r="10872">
          <cell r="A10872">
            <v>36641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TOLL:KING/MALIN</v>
          </cell>
          <cell r="H10872">
            <v>39630</v>
          </cell>
          <cell r="I10872">
            <v>0</v>
          </cell>
          <cell r="J10872">
            <v>0</v>
          </cell>
        </row>
        <row r="10873">
          <cell r="A10873">
            <v>36641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TOLL:KING/MALIN</v>
          </cell>
          <cell r="H10873">
            <v>39661</v>
          </cell>
          <cell r="I10873">
            <v>0</v>
          </cell>
          <cell r="J10873">
            <v>0</v>
          </cell>
        </row>
        <row r="10874">
          <cell r="A10874">
            <v>36641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TOLL:KING/MALIN</v>
          </cell>
          <cell r="H10874">
            <v>39692</v>
          </cell>
          <cell r="I10874">
            <v>0</v>
          </cell>
          <cell r="J10874">
            <v>0</v>
          </cell>
        </row>
        <row r="10875">
          <cell r="A10875">
            <v>36641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TOLL:KING/MALIN</v>
          </cell>
          <cell r="H10875">
            <v>39722</v>
          </cell>
          <cell r="I10875">
            <v>0</v>
          </cell>
          <cell r="J10875">
            <v>0</v>
          </cell>
        </row>
        <row r="10876">
          <cell r="A10876">
            <v>36641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TOLL:MCNEIL/MON</v>
          </cell>
          <cell r="H10876">
            <v>36647</v>
          </cell>
          <cell r="I10876">
            <v>-483051</v>
          </cell>
          <cell r="J10876">
            <v>0</v>
          </cell>
        </row>
        <row r="10877">
          <cell r="A10877">
            <v>36641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TOLL:MCNEIL/MON</v>
          </cell>
          <cell r="H10877">
            <v>36678</v>
          </cell>
          <cell r="I10877">
            <v>-464996</v>
          </cell>
          <cell r="J10877">
            <v>0</v>
          </cell>
        </row>
        <row r="10878">
          <cell r="A10878">
            <v>36641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TOLL:MCNEIL/MON</v>
          </cell>
          <cell r="H10878">
            <v>36708</v>
          </cell>
          <cell r="I10878">
            <v>-477998</v>
          </cell>
          <cell r="J10878">
            <v>0</v>
          </cell>
        </row>
        <row r="10879">
          <cell r="A10879">
            <v>36641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TOLL:MCNEIL/MON</v>
          </cell>
          <cell r="H10879">
            <v>36739</v>
          </cell>
          <cell r="I10879">
            <v>-475355</v>
          </cell>
          <cell r="J10879">
            <v>0</v>
          </cell>
        </row>
        <row r="10880">
          <cell r="A10880">
            <v>36641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TOLL:MCNEIL/MON</v>
          </cell>
          <cell r="H10880">
            <v>36770</v>
          </cell>
          <cell r="I10880">
            <v>-457385</v>
          </cell>
          <cell r="J10880">
            <v>0</v>
          </cell>
        </row>
        <row r="10881">
          <cell r="A10881">
            <v>36641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TOLL:MCNEIL/MON</v>
          </cell>
          <cell r="H10881">
            <v>36800</v>
          </cell>
          <cell r="I10881">
            <v>-469968</v>
          </cell>
          <cell r="J10881">
            <v>0</v>
          </cell>
        </row>
        <row r="10882">
          <cell r="A10882">
            <v>36641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TOLL:MCNEIL/MON</v>
          </cell>
          <cell r="H10882">
            <v>36831</v>
          </cell>
          <cell r="I10882">
            <v>-452169</v>
          </cell>
          <cell r="J10882">
            <v>0</v>
          </cell>
        </row>
        <row r="10883">
          <cell r="A10883">
            <v>36641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TOLL:MCNEIL/MON</v>
          </cell>
          <cell r="H10883">
            <v>36861</v>
          </cell>
          <cell r="I10883">
            <v>-464579</v>
          </cell>
          <cell r="J10883">
            <v>0</v>
          </cell>
        </row>
        <row r="10884">
          <cell r="A10884">
            <v>36641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TOLL:MCNEIL/MON</v>
          </cell>
          <cell r="H10884">
            <v>36892</v>
          </cell>
          <cell r="I10884">
            <v>-461817</v>
          </cell>
          <cell r="J10884">
            <v>0</v>
          </cell>
        </row>
        <row r="10885">
          <cell r="A10885">
            <v>36641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TOLL:MCNEIL/MON</v>
          </cell>
          <cell r="H10885">
            <v>36923</v>
          </cell>
          <cell r="I10885">
            <v>-414633</v>
          </cell>
          <cell r="J10885">
            <v>0</v>
          </cell>
        </row>
        <row r="10886">
          <cell r="A10886">
            <v>36641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TOLL:MCNEIL/MON</v>
          </cell>
          <cell r="H10886">
            <v>36951</v>
          </cell>
          <cell r="I10886">
            <v>-456553</v>
          </cell>
          <cell r="J10886">
            <v>0</v>
          </cell>
        </row>
        <row r="10887">
          <cell r="A10887">
            <v>36641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TOLL:MCNEIL/MON</v>
          </cell>
          <cell r="H10887">
            <v>36982</v>
          </cell>
          <cell r="I10887">
            <v>-439151</v>
          </cell>
          <cell r="J10887">
            <v>0</v>
          </cell>
        </row>
        <row r="10888">
          <cell r="A10888">
            <v>36641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TOLL:MCNEIL/MON</v>
          </cell>
          <cell r="H10888">
            <v>37012</v>
          </cell>
          <cell r="I10888">
            <v>-451150</v>
          </cell>
          <cell r="J10888">
            <v>0</v>
          </cell>
        </row>
        <row r="10889">
          <cell r="A10889">
            <v>36641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TOLL:MCNEIL/MON</v>
          </cell>
          <cell r="H10889">
            <v>37043</v>
          </cell>
          <cell r="I10889">
            <v>-433954</v>
          </cell>
          <cell r="J10889">
            <v>0</v>
          </cell>
        </row>
        <row r="10890">
          <cell r="A10890">
            <v>36641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TOLL:MCNEIL/MON</v>
          </cell>
          <cell r="H10890">
            <v>37073</v>
          </cell>
          <cell r="I10890">
            <v>-445784</v>
          </cell>
          <cell r="J10890">
            <v>0</v>
          </cell>
        </row>
        <row r="10891">
          <cell r="A10891">
            <v>36641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TOLL:MCNEIL/MON</v>
          </cell>
          <cell r="H10891">
            <v>37104</v>
          </cell>
          <cell r="I10891">
            <v>-443080</v>
          </cell>
          <cell r="J10891">
            <v>0</v>
          </cell>
        </row>
        <row r="10892">
          <cell r="A10892">
            <v>36641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TOLL:MCNEIL/MON</v>
          </cell>
          <cell r="H10892">
            <v>37135</v>
          </cell>
          <cell r="I10892">
            <v>-426172</v>
          </cell>
          <cell r="J10892">
            <v>0</v>
          </cell>
        </row>
        <row r="10893">
          <cell r="A10893">
            <v>36641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TOLL:MCNEIL/MON</v>
          </cell>
          <cell r="H10893">
            <v>37165</v>
          </cell>
          <cell r="I10893">
            <v>-437775</v>
          </cell>
          <cell r="J10893">
            <v>0</v>
          </cell>
        </row>
        <row r="10894">
          <cell r="A10894">
            <v>36641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TOLL:MCNEIL/MON</v>
          </cell>
          <cell r="H10894">
            <v>37196</v>
          </cell>
          <cell r="I10894">
            <v>-421074</v>
          </cell>
          <cell r="J10894">
            <v>0</v>
          </cell>
        </row>
        <row r="10895">
          <cell r="A10895">
            <v>36641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TOLL:MCNEIL/MON</v>
          </cell>
          <cell r="H10895">
            <v>37226</v>
          </cell>
          <cell r="I10895">
            <v>-446568</v>
          </cell>
          <cell r="J10895">
            <v>0</v>
          </cell>
        </row>
        <row r="10896">
          <cell r="A10896">
            <v>36641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TOLL:MCNEIL/MON</v>
          </cell>
          <cell r="H10896">
            <v>37257</v>
          </cell>
          <cell r="I10896">
            <v>-429941</v>
          </cell>
          <cell r="J10896">
            <v>0</v>
          </cell>
        </row>
        <row r="10897">
          <cell r="A10897">
            <v>36641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TOLL:MCNEIL/MON</v>
          </cell>
          <cell r="H10897">
            <v>37288</v>
          </cell>
          <cell r="I10897">
            <v>-385952</v>
          </cell>
          <cell r="J10897">
            <v>0</v>
          </cell>
        </row>
        <row r="10898">
          <cell r="A10898">
            <v>36641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TOLL:MCNEIL/MON</v>
          </cell>
          <cell r="H10898">
            <v>37316</v>
          </cell>
          <cell r="I10898">
            <v>-424927</v>
          </cell>
          <cell r="J10898">
            <v>0</v>
          </cell>
        </row>
        <row r="10899">
          <cell r="A10899">
            <v>36641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TOLL:MCNEIL/MON</v>
          </cell>
          <cell r="H10899">
            <v>37347</v>
          </cell>
          <cell r="I10899">
            <v>-408700</v>
          </cell>
          <cell r="J10899">
            <v>0</v>
          </cell>
        </row>
        <row r="10900">
          <cell r="A10900">
            <v>36641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TOLL:MCNEIL/MON</v>
          </cell>
          <cell r="H10900">
            <v>37377</v>
          </cell>
          <cell r="I10900">
            <v>-419842</v>
          </cell>
          <cell r="J10900">
            <v>0</v>
          </cell>
        </row>
        <row r="10901">
          <cell r="A10901">
            <v>36641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TOLL:MCNEIL/MON</v>
          </cell>
          <cell r="H10901">
            <v>37408</v>
          </cell>
          <cell r="I10901">
            <v>-403829</v>
          </cell>
          <cell r="J10901">
            <v>0</v>
          </cell>
        </row>
        <row r="10902">
          <cell r="A10902">
            <v>36641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TOLL:MCNEIL/MON</v>
          </cell>
          <cell r="H10902">
            <v>37438</v>
          </cell>
          <cell r="I10902">
            <v>-414837</v>
          </cell>
          <cell r="J10902">
            <v>0</v>
          </cell>
        </row>
        <row r="10903">
          <cell r="A10903">
            <v>36641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TOLL:MCNEIL/MON</v>
          </cell>
          <cell r="H10903">
            <v>37469</v>
          </cell>
          <cell r="I10903">
            <v>-412325</v>
          </cell>
          <cell r="J10903">
            <v>0</v>
          </cell>
        </row>
        <row r="10904">
          <cell r="A10904">
            <v>36641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TOLL:MCNEIL/MON</v>
          </cell>
          <cell r="H10904">
            <v>37500</v>
          </cell>
          <cell r="I10904">
            <v>-396605</v>
          </cell>
          <cell r="J10904">
            <v>0</v>
          </cell>
        </row>
        <row r="10905">
          <cell r="A10905">
            <v>36641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TOLL:MCNEIL/MON</v>
          </cell>
          <cell r="H10905">
            <v>37530</v>
          </cell>
          <cell r="I10905">
            <v>-407423</v>
          </cell>
          <cell r="J10905">
            <v>0</v>
          </cell>
        </row>
        <row r="10906">
          <cell r="A10906">
            <v>36641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TOLL:MCNEIL/MON</v>
          </cell>
          <cell r="H10906">
            <v>37561</v>
          </cell>
          <cell r="I10906">
            <v>-391898</v>
          </cell>
          <cell r="J10906">
            <v>0</v>
          </cell>
        </row>
        <row r="10907">
          <cell r="A10907">
            <v>36641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TOLL:MCNEIL/MON</v>
          </cell>
          <cell r="H10907">
            <v>37591</v>
          </cell>
          <cell r="I10907">
            <v>-402590</v>
          </cell>
          <cell r="J10907">
            <v>0</v>
          </cell>
        </row>
        <row r="10908">
          <cell r="A10908">
            <v>36641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TOLL:MCNEIL/MON</v>
          </cell>
          <cell r="H10908">
            <v>37622</v>
          </cell>
          <cell r="I10908">
            <v>-400150</v>
          </cell>
          <cell r="J10908">
            <v>0</v>
          </cell>
        </row>
        <row r="10909">
          <cell r="A10909">
            <v>36641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TOLL:MCNEIL/MON</v>
          </cell>
          <cell r="H10909">
            <v>37653</v>
          </cell>
          <cell r="I10909">
            <v>-359231</v>
          </cell>
          <cell r="J10909">
            <v>0</v>
          </cell>
        </row>
        <row r="10910">
          <cell r="A10910">
            <v>36641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TOLL:MCNEIL/MON</v>
          </cell>
          <cell r="H10910">
            <v>37681</v>
          </cell>
          <cell r="I10910">
            <v>-395535</v>
          </cell>
          <cell r="J10910">
            <v>0</v>
          </cell>
        </row>
        <row r="10911">
          <cell r="A10911">
            <v>36641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TOLL:MCNEIL/MON</v>
          </cell>
          <cell r="H10911">
            <v>37712</v>
          </cell>
          <cell r="I10911">
            <v>-380457</v>
          </cell>
          <cell r="J10911">
            <v>0</v>
          </cell>
        </row>
        <row r="10912">
          <cell r="A10912">
            <v>36641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TOLL:MCNEIL/MON</v>
          </cell>
          <cell r="H10912">
            <v>37742</v>
          </cell>
          <cell r="I10912">
            <v>-390847</v>
          </cell>
          <cell r="J10912">
            <v>0</v>
          </cell>
        </row>
        <row r="10913">
          <cell r="A10913">
            <v>36641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TOLL:MCNEIL/MON</v>
          </cell>
          <cell r="H10913">
            <v>37773</v>
          </cell>
          <cell r="I10913">
            <v>-375960</v>
          </cell>
          <cell r="J10913">
            <v>0</v>
          </cell>
        </row>
        <row r="10914">
          <cell r="A10914">
            <v>36641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TOLL:MCNEIL/MON</v>
          </cell>
          <cell r="H10914">
            <v>37803</v>
          </cell>
          <cell r="I10914">
            <v>-386225</v>
          </cell>
          <cell r="J10914">
            <v>0</v>
          </cell>
        </row>
        <row r="10915">
          <cell r="A10915">
            <v>36641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TOLL:MCNEIL/MON</v>
          </cell>
          <cell r="H10915">
            <v>37834</v>
          </cell>
          <cell r="I10915">
            <v>-383895</v>
          </cell>
          <cell r="J10915">
            <v>0</v>
          </cell>
        </row>
        <row r="10916">
          <cell r="A10916">
            <v>36641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TOLL:MCNEIL/MON</v>
          </cell>
          <cell r="H10916">
            <v>37865</v>
          </cell>
          <cell r="I10916">
            <v>-369269</v>
          </cell>
          <cell r="J10916">
            <v>0</v>
          </cell>
        </row>
        <row r="10917">
          <cell r="A10917">
            <v>36641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TOLL:MCNEIL/MON</v>
          </cell>
          <cell r="H10917">
            <v>37895</v>
          </cell>
          <cell r="I10917">
            <v>-379349</v>
          </cell>
          <cell r="J10917">
            <v>0</v>
          </cell>
        </row>
        <row r="10918">
          <cell r="A10918">
            <v>36641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TOLL:MCNEIL/MON</v>
          </cell>
          <cell r="H10918">
            <v>37926</v>
          </cell>
          <cell r="I10918">
            <v>-364897</v>
          </cell>
          <cell r="J10918">
            <v>0</v>
          </cell>
        </row>
        <row r="10919">
          <cell r="A10919">
            <v>36641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TOLL:MCNEIL/MON</v>
          </cell>
          <cell r="H10919">
            <v>37956</v>
          </cell>
          <cell r="I10919">
            <v>-374858</v>
          </cell>
          <cell r="J10919">
            <v>0</v>
          </cell>
        </row>
        <row r="10920">
          <cell r="A10920">
            <v>36641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TOLL:MCNEIL/MON</v>
          </cell>
          <cell r="H10920">
            <v>37987</v>
          </cell>
          <cell r="I10920">
            <v>-372590</v>
          </cell>
          <cell r="J10920">
            <v>0</v>
          </cell>
        </row>
        <row r="10921">
          <cell r="A10921">
            <v>36641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TOLL:MCNEIL/MON</v>
          </cell>
          <cell r="H10921">
            <v>38018</v>
          </cell>
          <cell r="I10921">
            <v>-346435</v>
          </cell>
          <cell r="J10921">
            <v>0</v>
          </cell>
        </row>
        <row r="10922">
          <cell r="A10922">
            <v>36641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TOLL:MCNEIL/MON</v>
          </cell>
          <cell r="H10922">
            <v>38047</v>
          </cell>
          <cell r="I10922">
            <v>-368222</v>
          </cell>
          <cell r="J10922">
            <v>0</v>
          </cell>
        </row>
        <row r="10923">
          <cell r="A10923">
            <v>36641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TOLL:MCNEIL/MON</v>
          </cell>
          <cell r="H10923">
            <v>38078</v>
          </cell>
          <cell r="I10923">
            <v>-354179</v>
          </cell>
          <cell r="J10923">
            <v>0</v>
          </cell>
        </row>
        <row r="10924">
          <cell r="A10924">
            <v>36641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TOLL:MCNEIL/MON</v>
          </cell>
          <cell r="H10924">
            <v>38108</v>
          </cell>
          <cell r="I10924">
            <v>-363832</v>
          </cell>
          <cell r="J10924">
            <v>0</v>
          </cell>
        </row>
        <row r="10925">
          <cell r="A10925">
            <v>36641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TOLL:MCNEIL/MON</v>
          </cell>
          <cell r="H10925">
            <v>38139</v>
          </cell>
          <cell r="I10925">
            <v>-349954</v>
          </cell>
          <cell r="J10925">
            <v>0</v>
          </cell>
        </row>
        <row r="10926">
          <cell r="A10926">
            <v>36641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TOLL:MCNEIL/MON</v>
          </cell>
          <cell r="H10926">
            <v>38169</v>
          </cell>
          <cell r="I10926">
            <v>-359489</v>
          </cell>
          <cell r="J10926">
            <v>0</v>
          </cell>
        </row>
        <row r="10927">
          <cell r="A10927">
            <v>36641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TOLL:MCNEIL/MON</v>
          </cell>
          <cell r="H10927">
            <v>38200</v>
          </cell>
          <cell r="I10927">
            <v>-357300</v>
          </cell>
          <cell r="J10927">
            <v>0</v>
          </cell>
        </row>
        <row r="10928">
          <cell r="A10928">
            <v>36641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TOLL:MCNEIL/MON</v>
          </cell>
          <cell r="H10928">
            <v>38231</v>
          </cell>
          <cell r="I10928">
            <v>-343667</v>
          </cell>
          <cell r="J10928">
            <v>0</v>
          </cell>
        </row>
        <row r="10929">
          <cell r="A10929">
            <v>36641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TOLL:MCNEIL/MON</v>
          </cell>
          <cell r="H10929">
            <v>38261</v>
          </cell>
          <cell r="I10929">
            <v>-353028</v>
          </cell>
          <cell r="J10929">
            <v>0</v>
          </cell>
        </row>
        <row r="10930">
          <cell r="A10930">
            <v>36641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TOLL:MCNEIL/MON</v>
          </cell>
          <cell r="H10930">
            <v>38292</v>
          </cell>
          <cell r="I10930">
            <v>-339556</v>
          </cell>
          <cell r="J10930">
            <v>0</v>
          </cell>
        </row>
        <row r="10931">
          <cell r="A10931">
            <v>36641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TOLL:MCNEIL/MON</v>
          </cell>
          <cell r="H10931">
            <v>38322</v>
          </cell>
          <cell r="I10931">
            <v>-348802</v>
          </cell>
          <cell r="J10931">
            <v>0</v>
          </cell>
        </row>
        <row r="10932">
          <cell r="A10932">
            <v>36641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TOLL:MCNEIL/MON</v>
          </cell>
          <cell r="H10932">
            <v>38353</v>
          </cell>
          <cell r="I10932">
            <v>-346672</v>
          </cell>
          <cell r="J10932">
            <v>0</v>
          </cell>
        </row>
        <row r="10933">
          <cell r="A10933">
            <v>36641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TOLL:MCNEIL/MON</v>
          </cell>
          <cell r="H10933">
            <v>38384</v>
          </cell>
          <cell r="I10933">
            <v>-311210</v>
          </cell>
          <cell r="J10933">
            <v>0</v>
          </cell>
        </row>
        <row r="10934">
          <cell r="A10934">
            <v>36641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TOLL:MCNEIL/MON</v>
          </cell>
          <cell r="H10934">
            <v>38412</v>
          </cell>
          <cell r="I10934">
            <v>-342650</v>
          </cell>
          <cell r="J10934">
            <v>0</v>
          </cell>
        </row>
        <row r="10935">
          <cell r="A10935">
            <v>36641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TOLL:MCNEIL/MON</v>
          </cell>
          <cell r="H10935">
            <v>38443</v>
          </cell>
          <cell r="I10935">
            <v>-329568</v>
          </cell>
          <cell r="J10935">
            <v>0</v>
          </cell>
        </row>
        <row r="10936">
          <cell r="A10936">
            <v>36641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TOLL:MCNEIL/MON</v>
          </cell>
          <cell r="H10936">
            <v>38473</v>
          </cell>
          <cell r="I10936">
            <v>-338537</v>
          </cell>
          <cell r="J10936">
            <v>0</v>
          </cell>
        </row>
        <row r="10937">
          <cell r="A10937">
            <v>36641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TOLL:MCNEIL/MON</v>
          </cell>
          <cell r="H10937">
            <v>38504</v>
          </cell>
          <cell r="I10937">
            <v>-325611</v>
          </cell>
          <cell r="J10937">
            <v>0</v>
          </cell>
        </row>
        <row r="10938">
          <cell r="A10938">
            <v>36641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TOLL:MCNEIL/MON</v>
          </cell>
          <cell r="H10938">
            <v>38534</v>
          </cell>
          <cell r="I10938">
            <v>-334471</v>
          </cell>
          <cell r="J10938">
            <v>0</v>
          </cell>
        </row>
        <row r="10939">
          <cell r="A10939">
            <v>36641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TOLL:MCNEIL/MON</v>
          </cell>
          <cell r="H10939">
            <v>38565</v>
          </cell>
          <cell r="I10939">
            <v>-332421</v>
          </cell>
          <cell r="J10939">
            <v>0</v>
          </cell>
        </row>
        <row r="10940">
          <cell r="A10940">
            <v>36641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TOLL:MCNEIL/MON</v>
          </cell>
          <cell r="H10940">
            <v>38596</v>
          </cell>
          <cell r="I10940">
            <v>-319726</v>
          </cell>
          <cell r="J10940">
            <v>0</v>
          </cell>
        </row>
        <row r="10941">
          <cell r="A10941">
            <v>36641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TOLL:MCNEIL/MON</v>
          </cell>
          <cell r="H10941">
            <v>38626</v>
          </cell>
          <cell r="I10941">
            <v>-328422</v>
          </cell>
          <cell r="J10941">
            <v>0</v>
          </cell>
        </row>
        <row r="10942">
          <cell r="A10942">
            <v>36641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TOLL:MCNEIL/MON</v>
          </cell>
          <cell r="H10942">
            <v>38657</v>
          </cell>
          <cell r="I10942">
            <v>-315877</v>
          </cell>
          <cell r="J10942">
            <v>0</v>
          </cell>
        </row>
        <row r="10943">
          <cell r="A10943">
            <v>36641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TOLL:MCNEIL/MON</v>
          </cell>
          <cell r="H10943">
            <v>38687</v>
          </cell>
          <cell r="I10943">
            <v>-324466</v>
          </cell>
          <cell r="J10943">
            <v>0</v>
          </cell>
        </row>
        <row r="10944">
          <cell r="A10944">
            <v>36641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TOLL:MCNEIL/MON</v>
          </cell>
          <cell r="H10944">
            <v>38718</v>
          </cell>
          <cell r="I10944">
            <v>-322473</v>
          </cell>
          <cell r="J10944">
            <v>0</v>
          </cell>
        </row>
        <row r="10945">
          <cell r="A10945">
            <v>36641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TOLL:MCNEIL/MON</v>
          </cell>
          <cell r="H10945">
            <v>38749</v>
          </cell>
          <cell r="I10945">
            <v>-289475</v>
          </cell>
          <cell r="J10945">
            <v>0</v>
          </cell>
        </row>
        <row r="10946">
          <cell r="A10946">
            <v>36641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TOLL:MCNEIL/MON</v>
          </cell>
          <cell r="H10946">
            <v>38777</v>
          </cell>
          <cell r="I10946">
            <v>-318709</v>
          </cell>
          <cell r="J10946">
            <v>0</v>
          </cell>
        </row>
        <row r="10947">
          <cell r="A10947">
            <v>36641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TOLL:MCNEIL/MON</v>
          </cell>
          <cell r="H10947">
            <v>38808</v>
          </cell>
          <cell r="I10947">
            <v>-306530</v>
          </cell>
          <cell r="J10947">
            <v>0</v>
          </cell>
        </row>
        <row r="10948">
          <cell r="A10948">
            <v>36641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TOLL:MCNEIL/MON</v>
          </cell>
          <cell r="H10948">
            <v>38838</v>
          </cell>
          <cell r="I10948">
            <v>-314860</v>
          </cell>
          <cell r="J10948">
            <v>0</v>
          </cell>
        </row>
        <row r="10949">
          <cell r="A10949">
            <v>36641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TOLL:MCNEIL/MON</v>
          </cell>
          <cell r="H10949">
            <v>38869</v>
          </cell>
          <cell r="I10949">
            <v>-302826</v>
          </cell>
          <cell r="J10949">
            <v>0</v>
          </cell>
        </row>
        <row r="10950">
          <cell r="A10950">
            <v>36641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TOLL:MCNEIL/MON</v>
          </cell>
          <cell r="H10950">
            <v>38899</v>
          </cell>
          <cell r="I10950">
            <v>-311053</v>
          </cell>
          <cell r="J10950">
            <v>0</v>
          </cell>
        </row>
        <row r="10951">
          <cell r="A10951">
            <v>36641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TOLL:MCNEIL/MON</v>
          </cell>
          <cell r="H10951">
            <v>38930</v>
          </cell>
          <cell r="I10951">
            <v>-309135</v>
          </cell>
          <cell r="J10951">
            <v>0</v>
          </cell>
        </row>
        <row r="10952">
          <cell r="A10952">
            <v>36641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TOLL:MCNEIL/MON</v>
          </cell>
          <cell r="H10952">
            <v>38961</v>
          </cell>
          <cell r="I10952">
            <v>-297317</v>
          </cell>
          <cell r="J10952">
            <v>0</v>
          </cell>
        </row>
        <row r="10953">
          <cell r="A10953">
            <v>36641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TOLL:MCNEIL/MON</v>
          </cell>
          <cell r="H10953">
            <v>38991</v>
          </cell>
          <cell r="I10953">
            <v>-305391</v>
          </cell>
          <cell r="J10953">
            <v>0</v>
          </cell>
        </row>
        <row r="10954">
          <cell r="A10954">
            <v>36641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TOLL:MCNEIL/MON</v>
          </cell>
          <cell r="H10954">
            <v>39022</v>
          </cell>
          <cell r="I10954">
            <v>-293714</v>
          </cell>
          <cell r="J10954">
            <v>0</v>
          </cell>
        </row>
        <row r="10955">
          <cell r="A10955">
            <v>36641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TOLL:MCNEIL/MON</v>
          </cell>
          <cell r="H10955">
            <v>39052</v>
          </cell>
          <cell r="I10955">
            <v>-301689</v>
          </cell>
          <cell r="J10955">
            <v>0</v>
          </cell>
        </row>
        <row r="10956">
          <cell r="A10956">
            <v>36641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TOLL:MCNEIL/MON</v>
          </cell>
          <cell r="H10956">
            <v>39083</v>
          </cell>
          <cell r="I10956">
            <v>-299823</v>
          </cell>
          <cell r="J10956">
            <v>0</v>
          </cell>
        </row>
        <row r="10957">
          <cell r="A10957">
            <v>36641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TOLL:MCNEIL/MON</v>
          </cell>
          <cell r="H10957">
            <v>39114</v>
          </cell>
          <cell r="I10957">
            <v>-269132</v>
          </cell>
          <cell r="J10957">
            <v>0</v>
          </cell>
        </row>
        <row r="10958">
          <cell r="A10958">
            <v>36641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TOLL:MCNEIL/MON</v>
          </cell>
          <cell r="H10958">
            <v>39142</v>
          </cell>
          <cell r="I10958">
            <v>-296300</v>
          </cell>
          <cell r="J10958">
            <v>0</v>
          </cell>
        </row>
        <row r="10959">
          <cell r="A10959">
            <v>36641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TOLL:MCNEIL/MON</v>
          </cell>
          <cell r="H10959">
            <v>39173</v>
          </cell>
          <cell r="I10959">
            <v>-284966</v>
          </cell>
          <cell r="J10959">
            <v>0</v>
          </cell>
        </row>
        <row r="10960">
          <cell r="A10960">
            <v>36641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TOLL:MCNEIL/MON</v>
          </cell>
          <cell r="H10960">
            <v>39203</v>
          </cell>
          <cell r="I10960">
            <v>-292701</v>
          </cell>
          <cell r="J10960">
            <v>0</v>
          </cell>
        </row>
        <row r="10961">
          <cell r="A10961">
            <v>36641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TOLL:MCNEIL/MON</v>
          </cell>
          <cell r="H10961">
            <v>39234</v>
          </cell>
          <cell r="I10961">
            <v>-281522</v>
          </cell>
          <cell r="J10961">
            <v>0</v>
          </cell>
        </row>
        <row r="10962">
          <cell r="A10962">
            <v>36641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TOLL:MCNEIL/MON</v>
          </cell>
          <cell r="H10962">
            <v>39264</v>
          </cell>
          <cell r="I10962">
            <v>-289179</v>
          </cell>
          <cell r="J10962">
            <v>0</v>
          </cell>
        </row>
        <row r="10963">
          <cell r="A10963">
            <v>36641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TOLL:MCNEIL/MON</v>
          </cell>
          <cell r="H10963">
            <v>39295</v>
          </cell>
          <cell r="I10963">
            <v>-287405</v>
          </cell>
          <cell r="J10963">
            <v>0</v>
          </cell>
        </row>
        <row r="10964">
          <cell r="A10964">
            <v>36641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TOLL:MCNEIL/MON</v>
          </cell>
          <cell r="H10964">
            <v>39326</v>
          </cell>
          <cell r="I10964">
            <v>-276427</v>
          </cell>
          <cell r="J10964">
            <v>0</v>
          </cell>
        </row>
        <row r="10965">
          <cell r="A10965">
            <v>36641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TOLL:MCNEIL/MON</v>
          </cell>
          <cell r="H10965">
            <v>39356</v>
          </cell>
          <cell r="I10965">
            <v>-283944</v>
          </cell>
          <cell r="J10965">
            <v>0</v>
          </cell>
        </row>
        <row r="10966">
          <cell r="A10966">
            <v>36641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TOLL:MCNEIL/MON</v>
          </cell>
          <cell r="H10966">
            <v>39387</v>
          </cell>
          <cell r="I10966">
            <v>-273097</v>
          </cell>
          <cell r="J10966">
            <v>0</v>
          </cell>
        </row>
        <row r="10967">
          <cell r="A10967">
            <v>36641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TOLL:MCNEIL/MON</v>
          </cell>
          <cell r="H10967">
            <v>39417</v>
          </cell>
          <cell r="I10967">
            <v>-280522</v>
          </cell>
          <cell r="J10967">
            <v>0</v>
          </cell>
        </row>
        <row r="10968">
          <cell r="A10968">
            <v>36641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TOLL:MCNEIL/MON</v>
          </cell>
          <cell r="H10968">
            <v>39448</v>
          </cell>
          <cell r="I10968">
            <v>-278799</v>
          </cell>
          <cell r="J10968">
            <v>0</v>
          </cell>
        </row>
        <row r="10969">
          <cell r="A10969">
            <v>36641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TOLL:MCNEIL/MON</v>
          </cell>
          <cell r="H10969">
            <v>39479</v>
          </cell>
          <cell r="I10969">
            <v>-259209</v>
          </cell>
          <cell r="J10969">
            <v>0</v>
          </cell>
        </row>
        <row r="10970">
          <cell r="A10970">
            <v>36641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TOLL:MCNEIL/MON</v>
          </cell>
          <cell r="H10970">
            <v>39508</v>
          </cell>
          <cell r="I10970">
            <v>-275491</v>
          </cell>
          <cell r="J10970">
            <v>0</v>
          </cell>
        </row>
        <row r="10971">
          <cell r="A10971">
            <v>36641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TOLL:MCNEIL/MON</v>
          </cell>
          <cell r="H10971">
            <v>39539</v>
          </cell>
          <cell r="I10971">
            <v>-264965</v>
          </cell>
          <cell r="J10971">
            <v>0</v>
          </cell>
        </row>
        <row r="10972">
          <cell r="A10972">
            <v>36641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TOLL:MCNEIL/MON</v>
          </cell>
          <cell r="H10972">
            <v>39569</v>
          </cell>
          <cell r="I10972">
            <v>-272167</v>
          </cell>
          <cell r="J10972">
            <v>0</v>
          </cell>
        </row>
        <row r="10973">
          <cell r="A10973">
            <v>36641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TOLL:MCNEIL/MON</v>
          </cell>
          <cell r="H10973">
            <v>39600</v>
          </cell>
          <cell r="I10973">
            <v>-261767</v>
          </cell>
          <cell r="J10973">
            <v>0</v>
          </cell>
        </row>
        <row r="10974">
          <cell r="A10974">
            <v>36641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TOLL:MCNEIL/MON</v>
          </cell>
          <cell r="H10974">
            <v>39630</v>
          </cell>
          <cell r="I10974">
            <v>-268881</v>
          </cell>
          <cell r="J10974">
            <v>0</v>
          </cell>
        </row>
        <row r="10975">
          <cell r="A10975">
            <v>36641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TOLL:MCNEIL/MON</v>
          </cell>
          <cell r="H10975">
            <v>39661</v>
          </cell>
          <cell r="I10975">
            <v>-267226</v>
          </cell>
          <cell r="J10975">
            <v>0</v>
          </cell>
        </row>
        <row r="10976">
          <cell r="A10976">
            <v>36641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TOLL:MCNEIL/MON</v>
          </cell>
          <cell r="H10976">
            <v>39692</v>
          </cell>
          <cell r="I10976">
            <v>-257013</v>
          </cell>
          <cell r="J10976">
            <v>0</v>
          </cell>
        </row>
        <row r="10977">
          <cell r="A10977">
            <v>36641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TOLL:MCNEIL/MON</v>
          </cell>
          <cell r="H10977">
            <v>39722</v>
          </cell>
          <cell r="I10977">
            <v>-263997</v>
          </cell>
          <cell r="J10977">
            <v>0</v>
          </cell>
        </row>
        <row r="10978">
          <cell r="A10978">
            <v>36641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TOLL:MCNEIL/MON</v>
          </cell>
          <cell r="H10978">
            <v>39753</v>
          </cell>
          <cell r="I10978">
            <v>-253906</v>
          </cell>
          <cell r="J10978">
            <v>0</v>
          </cell>
        </row>
        <row r="10979">
          <cell r="A10979">
            <v>36641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TOLL:MCNEIL/MON</v>
          </cell>
          <cell r="H10979">
            <v>39783</v>
          </cell>
          <cell r="I10979">
            <v>-450657</v>
          </cell>
          <cell r="J10979">
            <v>0</v>
          </cell>
        </row>
        <row r="10980">
          <cell r="A10980">
            <v>36641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TOLL:MONCH/CHI</v>
          </cell>
          <cell r="H10980">
            <v>36647</v>
          </cell>
          <cell r="I10980">
            <v>0</v>
          </cell>
          <cell r="J10980">
            <v>0</v>
          </cell>
        </row>
        <row r="10981">
          <cell r="A10981">
            <v>36641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TOLL:MONCH/CHI</v>
          </cell>
          <cell r="H10981">
            <v>36678</v>
          </cell>
          <cell r="I10981">
            <v>0</v>
          </cell>
          <cell r="J10981">
            <v>0</v>
          </cell>
        </row>
        <row r="10982">
          <cell r="A10982">
            <v>36641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TOLL:MONCH/CHI</v>
          </cell>
          <cell r="H10982">
            <v>36708</v>
          </cell>
          <cell r="I10982">
            <v>0</v>
          </cell>
          <cell r="J10982">
            <v>0</v>
          </cell>
        </row>
        <row r="10983">
          <cell r="A10983">
            <v>36641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TOLL:MONCH/CHI</v>
          </cell>
          <cell r="H10983">
            <v>36739</v>
          </cell>
          <cell r="I10983">
            <v>0</v>
          </cell>
          <cell r="J10983">
            <v>0</v>
          </cell>
        </row>
        <row r="10984">
          <cell r="A10984">
            <v>36641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TOLL:MONCH/CHI</v>
          </cell>
          <cell r="H10984">
            <v>36770</v>
          </cell>
          <cell r="I10984">
            <v>0</v>
          </cell>
          <cell r="J10984">
            <v>0</v>
          </cell>
        </row>
        <row r="10985">
          <cell r="A10985">
            <v>36641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TOLL:MONCH/CHI</v>
          </cell>
          <cell r="H10985">
            <v>36800</v>
          </cell>
          <cell r="I10985">
            <v>0</v>
          </cell>
          <cell r="J10985">
            <v>0</v>
          </cell>
        </row>
        <row r="10986">
          <cell r="A10986">
            <v>36641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TOLL:MONCH/CHI</v>
          </cell>
          <cell r="H10986">
            <v>36831</v>
          </cell>
          <cell r="I10986">
            <v>0</v>
          </cell>
          <cell r="J10986">
            <v>0</v>
          </cell>
        </row>
        <row r="10987">
          <cell r="A10987">
            <v>36641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TOLL:MONCH/CHI</v>
          </cell>
          <cell r="H10987">
            <v>36861</v>
          </cell>
          <cell r="I10987">
            <v>0</v>
          </cell>
          <cell r="J10987">
            <v>0</v>
          </cell>
        </row>
        <row r="10988">
          <cell r="A10988">
            <v>36641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TOLL:MONCH/CHI</v>
          </cell>
          <cell r="H10988">
            <v>36892</v>
          </cell>
          <cell r="I10988">
            <v>0</v>
          </cell>
          <cell r="J10988">
            <v>0</v>
          </cell>
        </row>
        <row r="10989">
          <cell r="A10989">
            <v>36641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TOLL:MONCH/CHI</v>
          </cell>
          <cell r="H10989">
            <v>36923</v>
          </cell>
          <cell r="I10989">
            <v>0</v>
          </cell>
          <cell r="J10989">
            <v>0</v>
          </cell>
        </row>
        <row r="10990">
          <cell r="A10990">
            <v>36641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TOLL:MONCH/CHI</v>
          </cell>
          <cell r="H10990">
            <v>36951</v>
          </cell>
          <cell r="I10990">
            <v>0</v>
          </cell>
          <cell r="J10990">
            <v>0</v>
          </cell>
        </row>
        <row r="10991">
          <cell r="A10991">
            <v>36641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TOLL:MONCH/CHI</v>
          </cell>
          <cell r="H10991">
            <v>36982</v>
          </cell>
          <cell r="I10991">
            <v>0</v>
          </cell>
          <cell r="J10991">
            <v>0</v>
          </cell>
        </row>
        <row r="10992">
          <cell r="A10992">
            <v>36641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TOLL:MONCH/CHI</v>
          </cell>
          <cell r="H10992">
            <v>37012</v>
          </cell>
          <cell r="I10992">
            <v>0</v>
          </cell>
          <cell r="J10992">
            <v>0</v>
          </cell>
        </row>
        <row r="10993">
          <cell r="A10993">
            <v>36641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TOLL:MONCH/CHI</v>
          </cell>
          <cell r="H10993">
            <v>37043</v>
          </cell>
          <cell r="I10993">
            <v>0</v>
          </cell>
          <cell r="J10993">
            <v>0</v>
          </cell>
        </row>
        <row r="10994">
          <cell r="A10994">
            <v>36641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TOLL:MONCH/CHI</v>
          </cell>
          <cell r="H10994">
            <v>37073</v>
          </cell>
          <cell r="I10994">
            <v>0</v>
          </cell>
          <cell r="J10994">
            <v>0</v>
          </cell>
        </row>
        <row r="10995">
          <cell r="A10995">
            <v>36641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TOLL:MONCH/CHI</v>
          </cell>
          <cell r="H10995">
            <v>37104</v>
          </cell>
          <cell r="I10995">
            <v>0</v>
          </cell>
          <cell r="J10995">
            <v>0</v>
          </cell>
        </row>
        <row r="10996">
          <cell r="A10996">
            <v>36641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TOLL:MONCH/CHI</v>
          </cell>
          <cell r="H10996">
            <v>37135</v>
          </cell>
          <cell r="I10996">
            <v>0</v>
          </cell>
          <cell r="J10996">
            <v>0</v>
          </cell>
        </row>
        <row r="10997">
          <cell r="A10997">
            <v>36641</v>
          </cell>
          <cell r="B10997" t="str">
            <v>FT-CANADA</v>
          </cell>
          <cell r="C10997" t="str">
            <v>NG-NYMEX</v>
          </cell>
          <cell r="D10997" t="str">
            <v>FT-CAND-EGSC-PRC</v>
          </cell>
          <cell r="E10997" t="str">
            <v>P</v>
          </cell>
          <cell r="G10997" t="str">
            <v>TOLL:MONCH/CHI</v>
          </cell>
          <cell r="H10997">
            <v>37165</v>
          </cell>
          <cell r="I10997">
            <v>0</v>
          </cell>
          <cell r="J10997">
            <v>0</v>
          </cell>
        </row>
        <row r="10998">
          <cell r="A10998">
            <v>36641</v>
          </cell>
          <cell r="B10998" t="str">
            <v>FT-CANADA</v>
          </cell>
          <cell r="C10998" t="str">
            <v>NG-NYMEX</v>
          </cell>
          <cell r="D10998" t="str">
            <v>FT-CAND-EGSC-PRC</v>
          </cell>
          <cell r="E10998" t="str">
            <v>P</v>
          </cell>
          <cell r="G10998" t="str">
            <v>TOLL:MONCH/CHI</v>
          </cell>
          <cell r="H10998">
            <v>37196</v>
          </cell>
          <cell r="I10998">
            <v>0</v>
          </cell>
          <cell r="J10998">
            <v>0</v>
          </cell>
        </row>
        <row r="10999">
          <cell r="A10999">
            <v>36641</v>
          </cell>
          <cell r="B10999" t="str">
            <v>FT-CANADA</v>
          </cell>
          <cell r="C10999" t="str">
            <v>NG-NYMEX</v>
          </cell>
          <cell r="D10999" t="str">
            <v>FT-CAND-EGSC-PRC</v>
          </cell>
          <cell r="E10999" t="str">
            <v>P</v>
          </cell>
          <cell r="G10999" t="str">
            <v>TOLL:MONCH/CHI</v>
          </cell>
          <cell r="H10999">
            <v>37226</v>
          </cell>
          <cell r="I10999">
            <v>-13421</v>
          </cell>
          <cell r="J10999">
            <v>0</v>
          </cell>
        </row>
        <row r="11000">
          <cell r="A11000">
            <v>36641</v>
          </cell>
          <cell r="B11000" t="str">
            <v>FT-CANADA</v>
          </cell>
          <cell r="C11000" t="str">
            <v>NG-NYMEX</v>
          </cell>
          <cell r="D11000" t="str">
            <v>FT-CAND-EGSC-PRC</v>
          </cell>
          <cell r="E11000" t="str">
            <v>P</v>
          </cell>
          <cell r="G11000" t="str">
            <v>TOLL:MONCH/CHI</v>
          </cell>
          <cell r="H11000">
            <v>37257</v>
          </cell>
          <cell r="I11000">
            <v>0</v>
          </cell>
          <cell r="J11000">
            <v>0</v>
          </cell>
        </row>
        <row r="11001">
          <cell r="A11001">
            <v>36641</v>
          </cell>
          <cell r="B11001" t="str">
            <v>FT-CANADA</v>
          </cell>
          <cell r="C11001" t="str">
            <v>NG-NYMEX</v>
          </cell>
          <cell r="D11001" t="str">
            <v>FT-CAND-EGSC-PRC</v>
          </cell>
          <cell r="E11001" t="str">
            <v>P</v>
          </cell>
          <cell r="G11001" t="str">
            <v>TOLL:MONCH/CHI</v>
          </cell>
          <cell r="H11001">
            <v>37288</v>
          </cell>
          <cell r="I11001">
            <v>0</v>
          </cell>
          <cell r="J11001">
            <v>0</v>
          </cell>
        </row>
        <row r="11002">
          <cell r="A11002">
            <v>36641</v>
          </cell>
          <cell r="B11002" t="str">
            <v>FT-CANADA</v>
          </cell>
          <cell r="C11002" t="str">
            <v>NG-NYMEX</v>
          </cell>
          <cell r="D11002" t="str">
            <v>FT-CAND-EGSC-PRC</v>
          </cell>
          <cell r="E11002" t="str">
            <v>P</v>
          </cell>
          <cell r="G11002" t="str">
            <v>TOLL:MONCH/CHI</v>
          </cell>
          <cell r="H11002">
            <v>37316</v>
          </cell>
          <cell r="I11002">
            <v>0</v>
          </cell>
          <cell r="J11002">
            <v>0</v>
          </cell>
        </row>
        <row r="11003">
          <cell r="A11003">
            <v>36641</v>
          </cell>
          <cell r="B11003" t="str">
            <v>FT-CANADA</v>
          </cell>
          <cell r="C11003" t="str">
            <v>NG-NYMEX</v>
          </cell>
          <cell r="D11003" t="str">
            <v>FT-CAND-EGSC-PRC</v>
          </cell>
          <cell r="E11003" t="str">
            <v>P</v>
          </cell>
          <cell r="G11003" t="str">
            <v>TOLL:MONCH/CHI</v>
          </cell>
          <cell r="H11003">
            <v>37347</v>
          </cell>
          <cell r="I11003">
            <v>0</v>
          </cell>
          <cell r="J11003">
            <v>0</v>
          </cell>
        </row>
        <row r="11004">
          <cell r="A11004">
            <v>36641</v>
          </cell>
          <cell r="B11004" t="str">
            <v>FT-CANADA</v>
          </cell>
          <cell r="C11004" t="str">
            <v>NG-NYMEX</v>
          </cell>
          <cell r="D11004" t="str">
            <v>FT-CAND-EGSC-PRC</v>
          </cell>
          <cell r="E11004" t="str">
            <v>P</v>
          </cell>
          <cell r="G11004" t="str">
            <v>TOLL:MONCH/CHI</v>
          </cell>
          <cell r="H11004">
            <v>37377</v>
          </cell>
          <cell r="I11004">
            <v>0</v>
          </cell>
          <cell r="J11004">
            <v>0</v>
          </cell>
        </row>
        <row r="11005">
          <cell r="A11005">
            <v>36641</v>
          </cell>
          <cell r="B11005" t="str">
            <v>FT-CANADA</v>
          </cell>
          <cell r="C11005" t="str">
            <v>NG-NYMEX</v>
          </cell>
          <cell r="D11005" t="str">
            <v>FT-CAND-EGSC-PRC</v>
          </cell>
          <cell r="E11005" t="str">
            <v>P</v>
          </cell>
          <cell r="G11005" t="str">
            <v>TOLL:MONCH/CHI</v>
          </cell>
          <cell r="H11005">
            <v>37408</v>
          </cell>
          <cell r="I11005">
            <v>0</v>
          </cell>
          <cell r="J11005">
            <v>0</v>
          </cell>
        </row>
        <row r="11006">
          <cell r="A11006">
            <v>36641</v>
          </cell>
          <cell r="B11006" t="str">
            <v>FT-CANADA</v>
          </cell>
          <cell r="C11006" t="str">
            <v>NG-NYMEX</v>
          </cell>
          <cell r="D11006" t="str">
            <v>FT-CAND-EGSC-PRC</v>
          </cell>
          <cell r="E11006" t="str">
            <v>P</v>
          </cell>
          <cell r="G11006" t="str">
            <v>TOLL:MONCH/CHI</v>
          </cell>
          <cell r="H11006">
            <v>37438</v>
          </cell>
          <cell r="I11006">
            <v>0</v>
          </cell>
          <cell r="J11006">
            <v>0</v>
          </cell>
        </row>
        <row r="11007">
          <cell r="A11007">
            <v>36641</v>
          </cell>
          <cell r="B11007" t="str">
            <v>FT-CANADA</v>
          </cell>
          <cell r="C11007" t="str">
            <v>NG-NYMEX</v>
          </cell>
          <cell r="D11007" t="str">
            <v>FT-CAND-EGSC-PRC</v>
          </cell>
          <cell r="E11007" t="str">
            <v>P</v>
          </cell>
          <cell r="G11007" t="str">
            <v>TOLL:MONCH/CHI</v>
          </cell>
          <cell r="H11007">
            <v>37469</v>
          </cell>
          <cell r="I11007">
            <v>0</v>
          </cell>
          <cell r="J11007">
            <v>0</v>
          </cell>
        </row>
        <row r="11008">
          <cell r="A11008">
            <v>36641</v>
          </cell>
          <cell r="B11008" t="str">
            <v>FT-CANADA</v>
          </cell>
          <cell r="C11008" t="str">
            <v>NG-NYMEX</v>
          </cell>
          <cell r="D11008" t="str">
            <v>FT-CAND-EGSC-PRC</v>
          </cell>
          <cell r="E11008" t="str">
            <v>P</v>
          </cell>
          <cell r="G11008" t="str">
            <v>TOLL:MONCH/CHI</v>
          </cell>
          <cell r="H11008">
            <v>37500</v>
          </cell>
          <cell r="I11008">
            <v>0</v>
          </cell>
          <cell r="J11008">
            <v>0</v>
          </cell>
        </row>
        <row r="11009">
          <cell r="A11009">
            <v>36641</v>
          </cell>
          <cell r="B11009" t="str">
            <v>FT-CANADA</v>
          </cell>
          <cell r="C11009" t="str">
            <v>NG-NYMEX</v>
          </cell>
          <cell r="D11009" t="str">
            <v>FT-CAND-EGSC-PRC</v>
          </cell>
          <cell r="E11009" t="str">
            <v>P</v>
          </cell>
          <cell r="G11009" t="str">
            <v>TOLL:MONCH/CHI</v>
          </cell>
          <cell r="H11009">
            <v>37530</v>
          </cell>
          <cell r="I11009">
            <v>0</v>
          </cell>
          <cell r="J11009">
            <v>0</v>
          </cell>
        </row>
        <row r="11010">
          <cell r="A11010">
            <v>36641</v>
          </cell>
          <cell r="B11010" t="str">
            <v>FT-CANADA</v>
          </cell>
          <cell r="C11010" t="str">
            <v>NG-NYMEX</v>
          </cell>
          <cell r="D11010" t="str">
            <v>FT-CAND-EGSC-PRC</v>
          </cell>
          <cell r="E11010" t="str">
            <v>P</v>
          </cell>
          <cell r="G11010" t="str">
            <v>TOLL:MONCH/CHI</v>
          </cell>
          <cell r="H11010">
            <v>37561</v>
          </cell>
          <cell r="I11010">
            <v>0</v>
          </cell>
          <cell r="J11010">
            <v>0</v>
          </cell>
        </row>
        <row r="11011">
          <cell r="A11011">
            <v>36641</v>
          </cell>
          <cell r="B11011" t="str">
            <v>FT-CANADA</v>
          </cell>
          <cell r="C11011" t="str">
            <v>NG-NYMEX</v>
          </cell>
          <cell r="D11011" t="str">
            <v>FT-CAND-EGSC-PRC</v>
          </cell>
          <cell r="E11011" t="str">
            <v>P</v>
          </cell>
          <cell r="G11011" t="str">
            <v>TOLL:MONCH/CHI</v>
          </cell>
          <cell r="H11011">
            <v>37591</v>
          </cell>
          <cell r="I11011">
            <v>0</v>
          </cell>
          <cell r="J11011">
            <v>0</v>
          </cell>
        </row>
        <row r="11012">
          <cell r="A11012">
            <v>36641</v>
          </cell>
          <cell r="B11012" t="str">
            <v>FT-CANADA</v>
          </cell>
          <cell r="C11012" t="str">
            <v>NG-NYMEX</v>
          </cell>
          <cell r="D11012" t="str">
            <v>FT-CAND-EGSC-PRC</v>
          </cell>
          <cell r="E11012" t="str">
            <v>P</v>
          </cell>
          <cell r="G11012" t="str">
            <v>TOLL:MONCH/CHI</v>
          </cell>
          <cell r="H11012">
            <v>37622</v>
          </cell>
          <cell r="I11012">
            <v>0</v>
          </cell>
          <cell r="J11012">
            <v>0</v>
          </cell>
        </row>
        <row r="11013">
          <cell r="A11013">
            <v>36641</v>
          </cell>
          <cell r="B11013" t="str">
            <v>FT-CANADA</v>
          </cell>
          <cell r="C11013" t="str">
            <v>NG-NYMEX</v>
          </cell>
          <cell r="D11013" t="str">
            <v>FT-CAND-EGSC-PRC</v>
          </cell>
          <cell r="E11013" t="str">
            <v>P</v>
          </cell>
          <cell r="G11013" t="str">
            <v>TOLL:MONCH/CHI</v>
          </cell>
          <cell r="H11013">
            <v>37653</v>
          </cell>
          <cell r="I11013">
            <v>0</v>
          </cell>
          <cell r="J11013">
            <v>0</v>
          </cell>
        </row>
        <row r="11014">
          <cell r="A11014">
            <v>36641</v>
          </cell>
          <cell r="B11014" t="str">
            <v>FT-CANADA</v>
          </cell>
          <cell r="C11014" t="str">
            <v>NG-NYMEX</v>
          </cell>
          <cell r="D11014" t="str">
            <v>FT-CAND-EGSC-PRC</v>
          </cell>
          <cell r="E11014" t="str">
            <v>P</v>
          </cell>
          <cell r="G11014" t="str">
            <v>TOLL:MONCH/CHI</v>
          </cell>
          <cell r="H11014">
            <v>37681</v>
          </cell>
          <cell r="I11014">
            <v>0</v>
          </cell>
          <cell r="J11014">
            <v>0</v>
          </cell>
        </row>
        <row r="11015">
          <cell r="A11015">
            <v>36641</v>
          </cell>
          <cell r="B11015" t="str">
            <v>FT-CANADA</v>
          </cell>
          <cell r="C11015" t="str">
            <v>NG-NYMEX</v>
          </cell>
          <cell r="D11015" t="str">
            <v>FT-CAND-EGSC-PRC</v>
          </cell>
          <cell r="E11015" t="str">
            <v>P</v>
          </cell>
          <cell r="G11015" t="str">
            <v>TOLL:MONCH/CHI</v>
          </cell>
          <cell r="H11015">
            <v>37712</v>
          </cell>
          <cell r="I11015">
            <v>0</v>
          </cell>
          <cell r="J11015">
            <v>0</v>
          </cell>
        </row>
        <row r="11016">
          <cell r="A11016">
            <v>36641</v>
          </cell>
          <cell r="B11016" t="str">
            <v>FT-CANADA</v>
          </cell>
          <cell r="C11016" t="str">
            <v>NG-NYMEX</v>
          </cell>
          <cell r="D11016" t="str">
            <v>FT-CAND-EGSC-PRC</v>
          </cell>
          <cell r="E11016" t="str">
            <v>P</v>
          </cell>
          <cell r="G11016" t="str">
            <v>TOLL:MONCH/CHI</v>
          </cell>
          <cell r="H11016">
            <v>37742</v>
          </cell>
          <cell r="I11016">
            <v>0</v>
          </cell>
          <cell r="J11016">
            <v>0</v>
          </cell>
        </row>
        <row r="11017">
          <cell r="A11017">
            <v>36641</v>
          </cell>
          <cell r="B11017" t="str">
            <v>FT-CANADA</v>
          </cell>
          <cell r="C11017" t="str">
            <v>NG-NYMEX</v>
          </cell>
          <cell r="D11017" t="str">
            <v>FT-CAND-EGSC-PRC</v>
          </cell>
          <cell r="E11017" t="str">
            <v>P</v>
          </cell>
          <cell r="G11017" t="str">
            <v>TOLL:MONCH/CHI</v>
          </cell>
          <cell r="H11017">
            <v>37773</v>
          </cell>
          <cell r="I11017">
            <v>0</v>
          </cell>
          <cell r="J11017">
            <v>0</v>
          </cell>
        </row>
        <row r="11018">
          <cell r="A11018">
            <v>36641</v>
          </cell>
          <cell r="B11018" t="str">
            <v>FT-CANADA</v>
          </cell>
          <cell r="C11018" t="str">
            <v>NG-NYMEX</v>
          </cell>
          <cell r="D11018" t="str">
            <v>FT-CAND-EGSC-PRC</v>
          </cell>
          <cell r="E11018" t="str">
            <v>P</v>
          </cell>
          <cell r="G11018" t="str">
            <v>TOLL:MONCH/CHI</v>
          </cell>
          <cell r="H11018">
            <v>37803</v>
          </cell>
          <cell r="I11018">
            <v>0</v>
          </cell>
          <cell r="J11018">
            <v>0</v>
          </cell>
        </row>
        <row r="11019">
          <cell r="A11019">
            <v>36641</v>
          </cell>
          <cell r="B11019" t="str">
            <v>FT-CANADA</v>
          </cell>
          <cell r="C11019" t="str">
            <v>NG-NYMEX</v>
          </cell>
          <cell r="D11019" t="str">
            <v>FT-CAND-EGSC-PRC</v>
          </cell>
          <cell r="E11019" t="str">
            <v>P</v>
          </cell>
          <cell r="G11019" t="str">
            <v>TOLL:MONCH/CHI</v>
          </cell>
          <cell r="H11019">
            <v>37834</v>
          </cell>
          <cell r="I11019">
            <v>0</v>
          </cell>
          <cell r="J11019">
            <v>0</v>
          </cell>
        </row>
        <row r="11020">
          <cell r="A11020">
            <v>36641</v>
          </cell>
          <cell r="B11020" t="str">
            <v>FT-CANADA</v>
          </cell>
          <cell r="C11020" t="str">
            <v>NG-NYMEX</v>
          </cell>
          <cell r="D11020" t="str">
            <v>FT-CAND-EGSC-PRC</v>
          </cell>
          <cell r="E11020" t="str">
            <v>P</v>
          </cell>
          <cell r="G11020" t="str">
            <v>TOLL:MONCH/CHI</v>
          </cell>
          <cell r="H11020">
            <v>37865</v>
          </cell>
          <cell r="I11020">
            <v>0</v>
          </cell>
          <cell r="J11020">
            <v>0</v>
          </cell>
        </row>
        <row r="11021">
          <cell r="A11021">
            <v>36641</v>
          </cell>
          <cell r="B11021" t="str">
            <v>FT-CANADA</v>
          </cell>
          <cell r="C11021" t="str">
            <v>NG-NYMEX</v>
          </cell>
          <cell r="D11021" t="str">
            <v>FT-CAND-EGSC-PRC</v>
          </cell>
          <cell r="E11021" t="str">
            <v>P</v>
          </cell>
          <cell r="G11021" t="str">
            <v>TOLL:MONCH/CHI</v>
          </cell>
          <cell r="H11021">
            <v>37895</v>
          </cell>
          <cell r="I11021">
            <v>0</v>
          </cell>
          <cell r="J11021">
            <v>0</v>
          </cell>
        </row>
        <row r="11022">
          <cell r="A11022">
            <v>36641</v>
          </cell>
          <cell r="B11022" t="str">
            <v>FT-CANADA</v>
          </cell>
          <cell r="C11022" t="str">
            <v>NG-NYMEX</v>
          </cell>
          <cell r="D11022" t="str">
            <v>FT-CAND-EGSC-PRC</v>
          </cell>
          <cell r="E11022" t="str">
            <v>P</v>
          </cell>
          <cell r="G11022" t="str">
            <v>TOLL:MONCH/CHI</v>
          </cell>
          <cell r="H11022">
            <v>37926</v>
          </cell>
          <cell r="I11022">
            <v>0</v>
          </cell>
          <cell r="J11022">
            <v>0</v>
          </cell>
        </row>
        <row r="11023">
          <cell r="A11023">
            <v>36641</v>
          </cell>
          <cell r="B11023" t="str">
            <v>FT-CANADA</v>
          </cell>
          <cell r="C11023" t="str">
            <v>NG-NYMEX</v>
          </cell>
          <cell r="D11023" t="str">
            <v>FT-CAND-EGSC-PRC</v>
          </cell>
          <cell r="E11023" t="str">
            <v>P</v>
          </cell>
          <cell r="G11023" t="str">
            <v>TOLL:MONCH/CHI</v>
          </cell>
          <cell r="H11023">
            <v>37956</v>
          </cell>
          <cell r="I11023">
            <v>0</v>
          </cell>
          <cell r="J11023">
            <v>0</v>
          </cell>
        </row>
        <row r="11024">
          <cell r="A11024">
            <v>36641</v>
          </cell>
          <cell r="B11024" t="str">
            <v>FT-CANADA</v>
          </cell>
          <cell r="C11024" t="str">
            <v>NG-NYMEX</v>
          </cell>
          <cell r="D11024" t="str">
            <v>FT-CAND-EGSC-PRC</v>
          </cell>
          <cell r="E11024" t="str">
            <v>P</v>
          </cell>
          <cell r="G11024" t="str">
            <v>TOLL:MONCH/CHI</v>
          </cell>
          <cell r="H11024">
            <v>37987</v>
          </cell>
          <cell r="I11024">
            <v>0</v>
          </cell>
          <cell r="J11024">
            <v>0</v>
          </cell>
        </row>
        <row r="11025">
          <cell r="A11025">
            <v>36641</v>
          </cell>
          <cell r="B11025" t="str">
            <v>FT-CANADA</v>
          </cell>
          <cell r="C11025" t="str">
            <v>NG-NYMEX</v>
          </cell>
          <cell r="D11025" t="str">
            <v>FT-CAND-EGSC-PRC</v>
          </cell>
          <cell r="E11025" t="str">
            <v>P</v>
          </cell>
          <cell r="G11025" t="str">
            <v>TOLL:MONCH/CHI</v>
          </cell>
          <cell r="H11025">
            <v>38018</v>
          </cell>
          <cell r="I11025">
            <v>0</v>
          </cell>
          <cell r="J11025">
            <v>0</v>
          </cell>
        </row>
        <row r="11026">
          <cell r="A11026">
            <v>36641</v>
          </cell>
          <cell r="B11026" t="str">
            <v>FT-CANADA</v>
          </cell>
          <cell r="C11026" t="str">
            <v>NG-NYMEX</v>
          </cell>
          <cell r="D11026" t="str">
            <v>FT-CAND-EGSC-PRC</v>
          </cell>
          <cell r="E11026" t="str">
            <v>P</v>
          </cell>
          <cell r="G11026" t="str">
            <v>TOLL:MONCH/CHI</v>
          </cell>
          <cell r="H11026">
            <v>38047</v>
          </cell>
          <cell r="I11026">
            <v>0</v>
          </cell>
          <cell r="J11026">
            <v>0</v>
          </cell>
        </row>
        <row r="11027">
          <cell r="A11027">
            <v>36641</v>
          </cell>
          <cell r="B11027" t="str">
            <v>FT-CANADA</v>
          </cell>
          <cell r="C11027" t="str">
            <v>NG-NYMEX</v>
          </cell>
          <cell r="D11027" t="str">
            <v>FT-CAND-EGSC-PRC</v>
          </cell>
          <cell r="E11027" t="str">
            <v>P</v>
          </cell>
          <cell r="G11027" t="str">
            <v>TOLL:MONCH/CHI</v>
          </cell>
          <cell r="H11027">
            <v>38078</v>
          </cell>
          <cell r="I11027">
            <v>0</v>
          </cell>
          <cell r="J11027">
            <v>0</v>
          </cell>
        </row>
        <row r="11028">
          <cell r="A11028">
            <v>36641</v>
          </cell>
          <cell r="B11028" t="str">
            <v>FT-CANADA</v>
          </cell>
          <cell r="C11028" t="str">
            <v>NG-NYMEX</v>
          </cell>
          <cell r="D11028" t="str">
            <v>FT-CAND-EGSC-PRC</v>
          </cell>
          <cell r="E11028" t="str">
            <v>P</v>
          </cell>
          <cell r="G11028" t="str">
            <v>TOLL:MONCH/CHI</v>
          </cell>
          <cell r="H11028">
            <v>38108</v>
          </cell>
          <cell r="I11028">
            <v>0</v>
          </cell>
          <cell r="J11028">
            <v>0</v>
          </cell>
        </row>
        <row r="11029">
          <cell r="A11029">
            <v>36641</v>
          </cell>
          <cell r="B11029" t="str">
            <v>FT-CANADA</v>
          </cell>
          <cell r="C11029" t="str">
            <v>NG-NYMEX</v>
          </cell>
          <cell r="D11029" t="str">
            <v>FT-CAND-EGSC-PRC</v>
          </cell>
          <cell r="E11029" t="str">
            <v>P</v>
          </cell>
          <cell r="G11029" t="str">
            <v>TOLL:MONCH/CHI</v>
          </cell>
          <cell r="H11029">
            <v>38139</v>
          </cell>
          <cell r="I11029">
            <v>0</v>
          </cell>
          <cell r="J11029">
            <v>0</v>
          </cell>
        </row>
        <row r="11030">
          <cell r="A11030">
            <v>36641</v>
          </cell>
          <cell r="B11030" t="str">
            <v>FT-CANADA</v>
          </cell>
          <cell r="C11030" t="str">
            <v>NG-NYMEX</v>
          </cell>
          <cell r="D11030" t="str">
            <v>FT-CAND-EGSC-PRC</v>
          </cell>
          <cell r="E11030" t="str">
            <v>P</v>
          </cell>
          <cell r="G11030" t="str">
            <v>TOLL:MONCH/CHI</v>
          </cell>
          <cell r="H11030">
            <v>38169</v>
          </cell>
          <cell r="I11030">
            <v>0</v>
          </cell>
          <cell r="J11030">
            <v>0</v>
          </cell>
        </row>
        <row r="11031">
          <cell r="A11031">
            <v>36641</v>
          </cell>
          <cell r="B11031" t="str">
            <v>FT-CANADA</v>
          </cell>
          <cell r="C11031" t="str">
            <v>NG-NYMEX</v>
          </cell>
          <cell r="D11031" t="str">
            <v>FT-CAND-EGSC-PRC</v>
          </cell>
          <cell r="E11031" t="str">
            <v>P</v>
          </cell>
          <cell r="G11031" t="str">
            <v>TOLL:MONCH/CHI</v>
          </cell>
          <cell r="H11031">
            <v>38200</v>
          </cell>
          <cell r="I11031">
            <v>0</v>
          </cell>
          <cell r="J11031">
            <v>0</v>
          </cell>
        </row>
        <row r="11032">
          <cell r="A11032">
            <v>36641</v>
          </cell>
          <cell r="B11032" t="str">
            <v>FT-CANADA</v>
          </cell>
          <cell r="C11032" t="str">
            <v>NG-NYMEX</v>
          </cell>
          <cell r="D11032" t="str">
            <v>FT-CAND-EGSC-PRC</v>
          </cell>
          <cell r="E11032" t="str">
            <v>P</v>
          </cell>
          <cell r="G11032" t="str">
            <v>TOLL:MONCH/CHI</v>
          </cell>
          <cell r="H11032">
            <v>38231</v>
          </cell>
          <cell r="I11032">
            <v>0</v>
          </cell>
          <cell r="J11032">
            <v>0</v>
          </cell>
        </row>
        <row r="11033">
          <cell r="A11033">
            <v>36641</v>
          </cell>
          <cell r="B11033" t="str">
            <v>FT-CANADA</v>
          </cell>
          <cell r="C11033" t="str">
            <v>NG-NYMEX</v>
          </cell>
          <cell r="D11033" t="str">
            <v>FT-CAND-EGSC-PRC</v>
          </cell>
          <cell r="E11033" t="str">
            <v>P</v>
          </cell>
          <cell r="G11033" t="str">
            <v>TOLL:MONCH/CHI</v>
          </cell>
          <cell r="H11033">
            <v>38261</v>
          </cell>
          <cell r="I11033">
            <v>0</v>
          </cell>
          <cell r="J11033">
            <v>0</v>
          </cell>
        </row>
        <row r="11034">
          <cell r="A11034">
            <v>36641</v>
          </cell>
          <cell r="B11034" t="str">
            <v>FT-CANADA</v>
          </cell>
          <cell r="C11034" t="str">
            <v>NG-NYMEX</v>
          </cell>
          <cell r="D11034" t="str">
            <v>FT-CAND-EGSC-PRC</v>
          </cell>
          <cell r="E11034" t="str">
            <v>P</v>
          </cell>
          <cell r="G11034" t="str">
            <v>TOLL:MONCH/CHI</v>
          </cell>
          <cell r="H11034">
            <v>38292</v>
          </cell>
          <cell r="I11034">
            <v>0</v>
          </cell>
          <cell r="J11034">
            <v>0</v>
          </cell>
        </row>
        <row r="11035">
          <cell r="A11035">
            <v>36641</v>
          </cell>
          <cell r="B11035" t="str">
            <v>FT-CANADA</v>
          </cell>
          <cell r="C11035" t="str">
            <v>NG-NYMEX</v>
          </cell>
          <cell r="D11035" t="str">
            <v>FT-CAND-EGSC-PRC</v>
          </cell>
          <cell r="E11035" t="str">
            <v>P</v>
          </cell>
          <cell r="G11035" t="str">
            <v>TOLL:MONCH/CHI</v>
          </cell>
          <cell r="H11035">
            <v>38322</v>
          </cell>
          <cell r="I11035">
            <v>0</v>
          </cell>
          <cell r="J11035">
            <v>0</v>
          </cell>
        </row>
        <row r="11036">
          <cell r="A11036">
            <v>36641</v>
          </cell>
          <cell r="B11036" t="str">
            <v>FT-CANADA</v>
          </cell>
          <cell r="C11036" t="str">
            <v>NG-NYMEX</v>
          </cell>
          <cell r="D11036" t="str">
            <v>FT-CAND-EGSC-PRC</v>
          </cell>
          <cell r="E11036" t="str">
            <v>P</v>
          </cell>
          <cell r="G11036" t="str">
            <v>TOLL:MONCH/CHI</v>
          </cell>
          <cell r="H11036">
            <v>38353</v>
          </cell>
          <cell r="I11036">
            <v>0</v>
          </cell>
          <cell r="J11036">
            <v>0</v>
          </cell>
        </row>
        <row r="11037">
          <cell r="A11037">
            <v>36641</v>
          </cell>
          <cell r="B11037" t="str">
            <v>FT-CANADA</v>
          </cell>
          <cell r="C11037" t="str">
            <v>NG-NYMEX</v>
          </cell>
          <cell r="D11037" t="str">
            <v>FT-CAND-EGSC-PRC</v>
          </cell>
          <cell r="E11037" t="str">
            <v>P</v>
          </cell>
          <cell r="G11037" t="str">
            <v>TOLL:MONCH/CHI</v>
          </cell>
          <cell r="H11037">
            <v>38384</v>
          </cell>
          <cell r="I11037">
            <v>0</v>
          </cell>
          <cell r="J11037">
            <v>0</v>
          </cell>
        </row>
        <row r="11038">
          <cell r="A11038">
            <v>36641</v>
          </cell>
          <cell r="B11038" t="str">
            <v>FT-CANADA</v>
          </cell>
          <cell r="C11038" t="str">
            <v>NG-NYMEX</v>
          </cell>
          <cell r="D11038" t="str">
            <v>FT-CAND-EGSC-PRC</v>
          </cell>
          <cell r="E11038" t="str">
            <v>P</v>
          </cell>
          <cell r="G11038" t="str">
            <v>TOLL:MONCH/CHI</v>
          </cell>
          <cell r="H11038">
            <v>38412</v>
          </cell>
          <cell r="I11038">
            <v>0</v>
          </cell>
          <cell r="J11038">
            <v>0</v>
          </cell>
        </row>
        <row r="11039">
          <cell r="A11039">
            <v>36641</v>
          </cell>
          <cell r="B11039" t="str">
            <v>FT-CANADA</v>
          </cell>
          <cell r="C11039" t="str">
            <v>NG-NYMEX</v>
          </cell>
          <cell r="D11039" t="str">
            <v>FT-CAND-EGSC-PRC</v>
          </cell>
          <cell r="E11039" t="str">
            <v>P</v>
          </cell>
          <cell r="G11039" t="str">
            <v>TOLL:MONCH/CHI</v>
          </cell>
          <cell r="H11039">
            <v>38443</v>
          </cell>
          <cell r="I11039">
            <v>0</v>
          </cell>
          <cell r="J11039">
            <v>0</v>
          </cell>
        </row>
        <row r="11040">
          <cell r="A11040">
            <v>36641</v>
          </cell>
          <cell r="B11040" t="str">
            <v>FT-CANADA</v>
          </cell>
          <cell r="C11040" t="str">
            <v>NG-NYMEX</v>
          </cell>
          <cell r="D11040" t="str">
            <v>FT-CAND-EGSC-PRC</v>
          </cell>
          <cell r="E11040" t="str">
            <v>P</v>
          </cell>
          <cell r="G11040" t="str">
            <v>TOLL:MONCH/CHI</v>
          </cell>
          <cell r="H11040">
            <v>38473</v>
          </cell>
          <cell r="I11040">
            <v>0</v>
          </cell>
          <cell r="J11040">
            <v>0</v>
          </cell>
        </row>
        <row r="11041">
          <cell r="A11041">
            <v>36641</v>
          </cell>
          <cell r="B11041" t="str">
            <v>FT-CANADA</v>
          </cell>
          <cell r="C11041" t="str">
            <v>NG-NYMEX</v>
          </cell>
          <cell r="D11041" t="str">
            <v>FT-CAND-EGSC-PRC</v>
          </cell>
          <cell r="E11041" t="str">
            <v>P</v>
          </cell>
          <cell r="G11041" t="str">
            <v>TOLL:MONCH/CHI</v>
          </cell>
          <cell r="H11041">
            <v>38504</v>
          </cell>
          <cell r="I11041">
            <v>0</v>
          </cell>
          <cell r="J11041">
            <v>0</v>
          </cell>
        </row>
        <row r="11042">
          <cell r="A11042">
            <v>36641</v>
          </cell>
          <cell r="B11042" t="str">
            <v>FT-CANADA</v>
          </cell>
          <cell r="C11042" t="str">
            <v>NG-NYMEX</v>
          </cell>
          <cell r="D11042" t="str">
            <v>FT-CAND-EGSC-PRC</v>
          </cell>
          <cell r="E11042" t="str">
            <v>P</v>
          </cell>
          <cell r="G11042" t="str">
            <v>TOLL:MONCH/CHI</v>
          </cell>
          <cell r="H11042">
            <v>38534</v>
          </cell>
          <cell r="I11042">
            <v>0</v>
          </cell>
          <cell r="J11042">
            <v>0</v>
          </cell>
        </row>
        <row r="11043">
          <cell r="A11043">
            <v>36641</v>
          </cell>
          <cell r="B11043" t="str">
            <v>FT-CANADA</v>
          </cell>
          <cell r="C11043" t="str">
            <v>NG-NYMEX</v>
          </cell>
          <cell r="D11043" t="str">
            <v>FT-CAND-EGSC-PRC</v>
          </cell>
          <cell r="E11043" t="str">
            <v>P</v>
          </cell>
          <cell r="G11043" t="str">
            <v>TOLL:MONCH/CHI</v>
          </cell>
          <cell r="H11043">
            <v>38565</v>
          </cell>
          <cell r="I11043">
            <v>0</v>
          </cell>
          <cell r="J11043">
            <v>0</v>
          </cell>
        </row>
        <row r="11044">
          <cell r="A11044">
            <v>36641</v>
          </cell>
          <cell r="B11044" t="str">
            <v>FT-CANADA</v>
          </cell>
          <cell r="C11044" t="str">
            <v>NG-NYMEX</v>
          </cell>
          <cell r="D11044" t="str">
            <v>FT-CAND-EGSC-PRC</v>
          </cell>
          <cell r="E11044" t="str">
            <v>P</v>
          </cell>
          <cell r="G11044" t="str">
            <v>TOLL:MONCH/CHI</v>
          </cell>
          <cell r="H11044">
            <v>38596</v>
          </cell>
          <cell r="I11044">
            <v>0</v>
          </cell>
          <cell r="J11044">
            <v>0</v>
          </cell>
        </row>
        <row r="11045">
          <cell r="A11045">
            <v>36641</v>
          </cell>
          <cell r="B11045" t="str">
            <v>FT-CANADA</v>
          </cell>
          <cell r="C11045" t="str">
            <v>NG-NYMEX</v>
          </cell>
          <cell r="D11045" t="str">
            <v>FT-CAND-EGSC-PRC</v>
          </cell>
          <cell r="E11045" t="str">
            <v>P</v>
          </cell>
          <cell r="G11045" t="str">
            <v>TOLL:MONCH/CHI</v>
          </cell>
          <cell r="H11045">
            <v>38626</v>
          </cell>
          <cell r="I11045">
            <v>0</v>
          </cell>
          <cell r="J11045">
            <v>0</v>
          </cell>
        </row>
        <row r="11046">
          <cell r="A11046">
            <v>36641</v>
          </cell>
          <cell r="B11046" t="str">
            <v>FT-CANADA</v>
          </cell>
          <cell r="C11046" t="str">
            <v>NG-NYMEX</v>
          </cell>
          <cell r="D11046" t="str">
            <v>FT-CAND-EGSC-PRC</v>
          </cell>
          <cell r="E11046" t="str">
            <v>P</v>
          </cell>
          <cell r="G11046" t="str">
            <v>TOLL:MONCH/CHI</v>
          </cell>
          <cell r="H11046">
            <v>38657</v>
          </cell>
          <cell r="I11046">
            <v>0</v>
          </cell>
          <cell r="J11046">
            <v>0</v>
          </cell>
        </row>
        <row r="11047">
          <cell r="A11047">
            <v>36641</v>
          </cell>
          <cell r="B11047" t="str">
            <v>FT-CANADA</v>
          </cell>
          <cell r="C11047" t="str">
            <v>NG-NYMEX</v>
          </cell>
          <cell r="D11047" t="str">
            <v>FT-CAND-EGSC-PRC</v>
          </cell>
          <cell r="E11047" t="str">
            <v>P</v>
          </cell>
          <cell r="G11047" t="str">
            <v>TOLL:MONCH/CHI</v>
          </cell>
          <cell r="H11047">
            <v>38687</v>
          </cell>
          <cell r="I11047">
            <v>0</v>
          </cell>
          <cell r="J11047">
            <v>0</v>
          </cell>
        </row>
        <row r="11048">
          <cell r="A11048">
            <v>36641</v>
          </cell>
          <cell r="B11048" t="str">
            <v>FT-CANADA</v>
          </cell>
          <cell r="C11048" t="str">
            <v>NG-NYMEX</v>
          </cell>
          <cell r="D11048" t="str">
            <v>FT-CAND-EGSC-PRC</v>
          </cell>
          <cell r="E11048" t="str">
            <v>P</v>
          </cell>
          <cell r="G11048" t="str">
            <v>TOLL:MONCH/CHI</v>
          </cell>
          <cell r="H11048">
            <v>38718</v>
          </cell>
          <cell r="I11048">
            <v>0</v>
          </cell>
          <cell r="J11048">
            <v>0</v>
          </cell>
        </row>
        <row r="11049">
          <cell r="A11049">
            <v>36641</v>
          </cell>
          <cell r="B11049" t="str">
            <v>FT-CANADA</v>
          </cell>
          <cell r="C11049" t="str">
            <v>NG-NYMEX</v>
          </cell>
          <cell r="D11049" t="str">
            <v>FT-CAND-EGSC-PRC</v>
          </cell>
          <cell r="E11049" t="str">
            <v>P</v>
          </cell>
          <cell r="G11049" t="str">
            <v>TOLL:MONCH/CHI</v>
          </cell>
          <cell r="H11049">
            <v>38749</v>
          </cell>
          <cell r="I11049">
            <v>0</v>
          </cell>
          <cell r="J11049">
            <v>0</v>
          </cell>
        </row>
        <row r="11050">
          <cell r="A11050">
            <v>36641</v>
          </cell>
          <cell r="B11050" t="str">
            <v>FT-CANADA</v>
          </cell>
          <cell r="C11050" t="str">
            <v>NG-NYMEX</v>
          </cell>
          <cell r="D11050" t="str">
            <v>FT-CAND-EGSC-PRC</v>
          </cell>
          <cell r="E11050" t="str">
            <v>P</v>
          </cell>
          <cell r="G11050" t="str">
            <v>TOLL:MONCH/CHI</v>
          </cell>
          <cell r="H11050">
            <v>38777</v>
          </cell>
          <cell r="I11050">
            <v>0</v>
          </cell>
          <cell r="J11050">
            <v>0</v>
          </cell>
        </row>
        <row r="11051">
          <cell r="A11051">
            <v>36641</v>
          </cell>
          <cell r="B11051" t="str">
            <v>FT-CANADA</v>
          </cell>
          <cell r="C11051" t="str">
            <v>NG-NYMEX</v>
          </cell>
          <cell r="D11051" t="str">
            <v>FT-CAND-EGSC-PRC</v>
          </cell>
          <cell r="E11051" t="str">
            <v>P</v>
          </cell>
          <cell r="G11051" t="str">
            <v>TOLL:MONCH/CHI</v>
          </cell>
          <cell r="H11051">
            <v>38808</v>
          </cell>
          <cell r="I11051">
            <v>0</v>
          </cell>
          <cell r="J11051">
            <v>0</v>
          </cell>
        </row>
        <row r="11052">
          <cell r="A11052">
            <v>36641</v>
          </cell>
          <cell r="B11052" t="str">
            <v>FT-CANADA</v>
          </cell>
          <cell r="C11052" t="str">
            <v>NG-NYMEX</v>
          </cell>
          <cell r="D11052" t="str">
            <v>FT-CAND-EGSC-PRC</v>
          </cell>
          <cell r="E11052" t="str">
            <v>P</v>
          </cell>
          <cell r="G11052" t="str">
            <v>TOLL:MONCH/CHI</v>
          </cell>
          <cell r="H11052">
            <v>38838</v>
          </cell>
          <cell r="I11052">
            <v>0</v>
          </cell>
          <cell r="J11052">
            <v>0</v>
          </cell>
        </row>
        <row r="11053">
          <cell r="A11053">
            <v>36641</v>
          </cell>
          <cell r="B11053" t="str">
            <v>FT-CANADA</v>
          </cell>
          <cell r="C11053" t="str">
            <v>NG-NYMEX</v>
          </cell>
          <cell r="D11053" t="str">
            <v>FT-CAND-EGSC-PRC</v>
          </cell>
          <cell r="E11053" t="str">
            <v>P</v>
          </cell>
          <cell r="G11053" t="str">
            <v>TOLL:MONCH/CHI</v>
          </cell>
          <cell r="H11053">
            <v>38869</v>
          </cell>
          <cell r="I11053">
            <v>0</v>
          </cell>
          <cell r="J11053">
            <v>0</v>
          </cell>
        </row>
        <row r="11054">
          <cell r="A11054">
            <v>36641</v>
          </cell>
          <cell r="B11054" t="str">
            <v>FT-CANADA</v>
          </cell>
          <cell r="C11054" t="str">
            <v>NG-NYMEX</v>
          </cell>
          <cell r="D11054" t="str">
            <v>FT-CAND-EGSC-PRC</v>
          </cell>
          <cell r="E11054" t="str">
            <v>P</v>
          </cell>
          <cell r="G11054" t="str">
            <v>TOLL:MONCH/CHI</v>
          </cell>
          <cell r="H11054">
            <v>38899</v>
          </cell>
          <cell r="I11054">
            <v>0</v>
          </cell>
          <cell r="J11054">
            <v>0</v>
          </cell>
        </row>
        <row r="11055">
          <cell r="A11055">
            <v>36641</v>
          </cell>
          <cell r="B11055" t="str">
            <v>FT-CANADA</v>
          </cell>
          <cell r="C11055" t="str">
            <v>NG-NYMEX</v>
          </cell>
          <cell r="D11055" t="str">
            <v>FT-CAND-EGSC-PRC</v>
          </cell>
          <cell r="E11055" t="str">
            <v>P</v>
          </cell>
          <cell r="G11055" t="str">
            <v>TOLL:MONCH/CHI</v>
          </cell>
          <cell r="H11055">
            <v>38930</v>
          </cell>
          <cell r="I11055">
            <v>0</v>
          </cell>
          <cell r="J11055">
            <v>0</v>
          </cell>
        </row>
        <row r="11056">
          <cell r="A11056">
            <v>36641</v>
          </cell>
          <cell r="B11056" t="str">
            <v>FT-CANADA</v>
          </cell>
          <cell r="C11056" t="str">
            <v>NG-NYMEX</v>
          </cell>
          <cell r="D11056" t="str">
            <v>FT-CAND-EGSC-PRC</v>
          </cell>
          <cell r="E11056" t="str">
            <v>P</v>
          </cell>
          <cell r="G11056" t="str">
            <v>TOLL:MONCH/CHI</v>
          </cell>
          <cell r="H11056">
            <v>38961</v>
          </cell>
          <cell r="I11056">
            <v>0</v>
          </cell>
          <cell r="J11056">
            <v>0</v>
          </cell>
        </row>
        <row r="11057">
          <cell r="A11057">
            <v>36641</v>
          </cell>
          <cell r="B11057" t="str">
            <v>FT-CANADA</v>
          </cell>
          <cell r="C11057" t="str">
            <v>NG-NYMEX</v>
          </cell>
          <cell r="D11057" t="str">
            <v>FT-CAND-EGSC-PRC</v>
          </cell>
          <cell r="E11057" t="str">
            <v>P</v>
          </cell>
          <cell r="G11057" t="str">
            <v>TOLL:MONCH/CHI</v>
          </cell>
          <cell r="H11057">
            <v>38991</v>
          </cell>
          <cell r="I11057">
            <v>0</v>
          </cell>
          <cell r="J11057">
            <v>0</v>
          </cell>
        </row>
        <row r="11058">
          <cell r="A11058">
            <v>36641</v>
          </cell>
          <cell r="B11058" t="str">
            <v>FT-CANADA</v>
          </cell>
          <cell r="C11058" t="str">
            <v>NG-NYMEX</v>
          </cell>
          <cell r="D11058" t="str">
            <v>FT-CAND-EGSC-PRC</v>
          </cell>
          <cell r="E11058" t="str">
            <v>P</v>
          </cell>
          <cell r="G11058" t="str">
            <v>TOLL:MONCH/CHI</v>
          </cell>
          <cell r="H11058">
            <v>39022</v>
          </cell>
          <cell r="I11058">
            <v>0</v>
          </cell>
          <cell r="J11058">
            <v>0</v>
          </cell>
        </row>
        <row r="11059">
          <cell r="A11059">
            <v>36641</v>
          </cell>
          <cell r="B11059" t="str">
            <v>FT-CANADA</v>
          </cell>
          <cell r="C11059" t="str">
            <v>NG-NYMEX</v>
          </cell>
          <cell r="D11059" t="str">
            <v>FT-CAND-EGSC-PRC</v>
          </cell>
          <cell r="E11059" t="str">
            <v>P</v>
          </cell>
          <cell r="G11059" t="str">
            <v>TOLL:MONCH/CHI</v>
          </cell>
          <cell r="H11059">
            <v>39052</v>
          </cell>
          <cell r="I11059">
            <v>0</v>
          </cell>
          <cell r="J11059">
            <v>0</v>
          </cell>
        </row>
        <row r="11060">
          <cell r="A11060">
            <v>36641</v>
          </cell>
          <cell r="B11060" t="str">
            <v>FT-CANADA</v>
          </cell>
          <cell r="C11060" t="str">
            <v>NG-NYMEX</v>
          </cell>
          <cell r="D11060" t="str">
            <v>FT-CAND-EGSC-PRC</v>
          </cell>
          <cell r="E11060" t="str">
            <v>P</v>
          </cell>
          <cell r="G11060" t="str">
            <v>TOLL:MONCH/CHI</v>
          </cell>
          <cell r="H11060">
            <v>39083</v>
          </cell>
          <cell r="I11060">
            <v>0</v>
          </cell>
          <cell r="J11060">
            <v>0</v>
          </cell>
        </row>
        <row r="11061">
          <cell r="A11061">
            <v>36641</v>
          </cell>
          <cell r="B11061" t="str">
            <v>FT-CANADA</v>
          </cell>
          <cell r="C11061" t="str">
            <v>NG-NYMEX</v>
          </cell>
          <cell r="D11061" t="str">
            <v>FT-CAND-EGSC-PRC</v>
          </cell>
          <cell r="E11061" t="str">
            <v>P</v>
          </cell>
          <cell r="G11061" t="str">
            <v>TOLL:MONCH/CHI</v>
          </cell>
          <cell r="H11061">
            <v>39114</v>
          </cell>
          <cell r="I11061">
            <v>0</v>
          </cell>
          <cell r="J11061">
            <v>0</v>
          </cell>
        </row>
        <row r="11062">
          <cell r="A11062">
            <v>36641</v>
          </cell>
          <cell r="B11062" t="str">
            <v>FT-CANADA</v>
          </cell>
          <cell r="C11062" t="str">
            <v>NG-NYMEX</v>
          </cell>
          <cell r="D11062" t="str">
            <v>FT-CAND-EGSC-PRC</v>
          </cell>
          <cell r="E11062" t="str">
            <v>P</v>
          </cell>
          <cell r="G11062" t="str">
            <v>TOLL:MONCH/CHI</v>
          </cell>
          <cell r="H11062">
            <v>39142</v>
          </cell>
          <cell r="I11062">
            <v>0</v>
          </cell>
          <cell r="J11062">
            <v>0</v>
          </cell>
        </row>
        <row r="11063">
          <cell r="A11063">
            <v>36641</v>
          </cell>
          <cell r="B11063" t="str">
            <v>FT-CANADA</v>
          </cell>
          <cell r="C11063" t="str">
            <v>NG-NYMEX</v>
          </cell>
          <cell r="D11063" t="str">
            <v>FT-CAND-EGSC-PRC</v>
          </cell>
          <cell r="E11063" t="str">
            <v>P</v>
          </cell>
          <cell r="G11063" t="str">
            <v>TOLL:MONCH/CHI</v>
          </cell>
          <cell r="H11063">
            <v>39173</v>
          </cell>
          <cell r="I11063">
            <v>0</v>
          </cell>
          <cell r="J11063">
            <v>0</v>
          </cell>
        </row>
        <row r="11064">
          <cell r="A11064">
            <v>36641</v>
          </cell>
          <cell r="B11064" t="str">
            <v>FT-CANADA</v>
          </cell>
          <cell r="C11064" t="str">
            <v>NG-NYMEX</v>
          </cell>
          <cell r="D11064" t="str">
            <v>FT-CAND-EGSC-PRC</v>
          </cell>
          <cell r="E11064" t="str">
            <v>P</v>
          </cell>
          <cell r="G11064" t="str">
            <v>TOLL:MONCH/CHI</v>
          </cell>
          <cell r="H11064">
            <v>39203</v>
          </cell>
          <cell r="I11064">
            <v>0</v>
          </cell>
          <cell r="J11064">
            <v>0</v>
          </cell>
        </row>
        <row r="11065">
          <cell r="A11065">
            <v>36641</v>
          </cell>
          <cell r="B11065" t="str">
            <v>FT-CANADA</v>
          </cell>
          <cell r="C11065" t="str">
            <v>NG-NYMEX</v>
          </cell>
          <cell r="D11065" t="str">
            <v>FT-CAND-EGSC-PRC</v>
          </cell>
          <cell r="E11065" t="str">
            <v>P</v>
          </cell>
          <cell r="G11065" t="str">
            <v>TOLL:MONCH/CHI</v>
          </cell>
          <cell r="H11065">
            <v>39234</v>
          </cell>
          <cell r="I11065">
            <v>0</v>
          </cell>
          <cell r="J11065">
            <v>0</v>
          </cell>
        </row>
        <row r="11066">
          <cell r="A11066">
            <v>36641</v>
          </cell>
          <cell r="B11066" t="str">
            <v>FT-CANADA</v>
          </cell>
          <cell r="C11066" t="str">
            <v>NG-NYMEX</v>
          </cell>
          <cell r="D11066" t="str">
            <v>FT-CAND-EGSC-PRC</v>
          </cell>
          <cell r="E11066" t="str">
            <v>P</v>
          </cell>
          <cell r="G11066" t="str">
            <v>TOLL:MONCH/CHI</v>
          </cell>
          <cell r="H11066">
            <v>39264</v>
          </cell>
          <cell r="I11066">
            <v>0</v>
          </cell>
          <cell r="J11066">
            <v>0</v>
          </cell>
        </row>
        <row r="11067">
          <cell r="A11067">
            <v>36641</v>
          </cell>
          <cell r="B11067" t="str">
            <v>FT-CANADA</v>
          </cell>
          <cell r="C11067" t="str">
            <v>NG-NYMEX</v>
          </cell>
          <cell r="D11067" t="str">
            <v>FT-CAND-EGSC-PRC</v>
          </cell>
          <cell r="E11067" t="str">
            <v>P</v>
          </cell>
          <cell r="G11067" t="str">
            <v>TOLL:MONCH/CHI</v>
          </cell>
          <cell r="H11067">
            <v>39295</v>
          </cell>
          <cell r="I11067">
            <v>0</v>
          </cell>
          <cell r="J11067">
            <v>0</v>
          </cell>
        </row>
        <row r="11068">
          <cell r="A11068">
            <v>36641</v>
          </cell>
          <cell r="B11068" t="str">
            <v>FT-CANADA</v>
          </cell>
          <cell r="C11068" t="str">
            <v>NG-NYMEX</v>
          </cell>
          <cell r="D11068" t="str">
            <v>FT-CAND-EGSC-PRC</v>
          </cell>
          <cell r="E11068" t="str">
            <v>P</v>
          </cell>
          <cell r="G11068" t="str">
            <v>TOLL:MONCH/CHI</v>
          </cell>
          <cell r="H11068">
            <v>39326</v>
          </cell>
          <cell r="I11068">
            <v>0</v>
          </cell>
          <cell r="J11068">
            <v>0</v>
          </cell>
        </row>
        <row r="11069">
          <cell r="A11069">
            <v>36641</v>
          </cell>
          <cell r="B11069" t="str">
            <v>FT-CANADA</v>
          </cell>
          <cell r="C11069" t="str">
            <v>NG-NYMEX</v>
          </cell>
          <cell r="D11069" t="str">
            <v>FT-CAND-EGSC-PRC</v>
          </cell>
          <cell r="E11069" t="str">
            <v>P</v>
          </cell>
          <cell r="G11069" t="str">
            <v>TOLL:MONCH/CHI</v>
          </cell>
          <cell r="H11069">
            <v>39356</v>
          </cell>
          <cell r="I11069">
            <v>0</v>
          </cell>
          <cell r="J11069">
            <v>0</v>
          </cell>
        </row>
        <row r="11070">
          <cell r="A11070">
            <v>36641</v>
          </cell>
          <cell r="B11070" t="str">
            <v>FT-CANADA</v>
          </cell>
          <cell r="C11070" t="str">
            <v>NG-NYMEX</v>
          </cell>
          <cell r="D11070" t="str">
            <v>FT-CAND-EGSC-PRC</v>
          </cell>
          <cell r="E11070" t="str">
            <v>P</v>
          </cell>
          <cell r="G11070" t="str">
            <v>TOLL:MONCH/CHI</v>
          </cell>
          <cell r="H11070">
            <v>39387</v>
          </cell>
          <cell r="I11070">
            <v>0</v>
          </cell>
          <cell r="J11070">
            <v>0</v>
          </cell>
        </row>
        <row r="11071">
          <cell r="A11071">
            <v>36641</v>
          </cell>
          <cell r="B11071" t="str">
            <v>FT-CANADA</v>
          </cell>
          <cell r="C11071" t="str">
            <v>NG-NYMEX</v>
          </cell>
          <cell r="D11071" t="str">
            <v>FT-CAND-EGSC-PRC</v>
          </cell>
          <cell r="E11071" t="str">
            <v>P</v>
          </cell>
          <cell r="G11071" t="str">
            <v>TOLL:MONCH/CHI</v>
          </cell>
          <cell r="H11071">
            <v>39417</v>
          </cell>
          <cell r="I11071">
            <v>0</v>
          </cell>
          <cell r="J11071">
            <v>0</v>
          </cell>
        </row>
        <row r="11072">
          <cell r="A11072">
            <v>36641</v>
          </cell>
          <cell r="B11072" t="str">
            <v>FT-CANADA</v>
          </cell>
          <cell r="C11072" t="str">
            <v>NG-NYMEX</v>
          </cell>
          <cell r="D11072" t="str">
            <v>FT-CAND-EGSC-PRC</v>
          </cell>
          <cell r="E11072" t="str">
            <v>P</v>
          </cell>
          <cell r="G11072" t="str">
            <v>TOLL:MONCH/CHI</v>
          </cell>
          <cell r="H11072">
            <v>39448</v>
          </cell>
          <cell r="I11072">
            <v>0</v>
          </cell>
          <cell r="J11072">
            <v>0</v>
          </cell>
        </row>
        <row r="11073">
          <cell r="A11073">
            <v>36641</v>
          </cell>
          <cell r="B11073" t="str">
            <v>FT-CANADA</v>
          </cell>
          <cell r="C11073" t="str">
            <v>NG-NYMEX</v>
          </cell>
          <cell r="D11073" t="str">
            <v>FT-CAND-EGSC-PRC</v>
          </cell>
          <cell r="E11073" t="str">
            <v>P</v>
          </cell>
          <cell r="G11073" t="str">
            <v>TOLL:MONCH/CHI</v>
          </cell>
          <cell r="H11073">
            <v>39479</v>
          </cell>
          <cell r="I11073">
            <v>0</v>
          </cell>
          <cell r="J11073">
            <v>0</v>
          </cell>
        </row>
        <row r="11074">
          <cell r="A11074">
            <v>36641</v>
          </cell>
          <cell r="B11074" t="str">
            <v>FT-CANADA</v>
          </cell>
          <cell r="C11074" t="str">
            <v>NG-NYMEX</v>
          </cell>
          <cell r="D11074" t="str">
            <v>FT-CAND-EGSC-PRC</v>
          </cell>
          <cell r="E11074" t="str">
            <v>P</v>
          </cell>
          <cell r="G11074" t="str">
            <v>TOLL:MONCH/CHI</v>
          </cell>
          <cell r="H11074">
            <v>39508</v>
          </cell>
          <cell r="I11074">
            <v>0</v>
          </cell>
          <cell r="J11074">
            <v>0</v>
          </cell>
        </row>
        <row r="11075">
          <cell r="A11075">
            <v>36641</v>
          </cell>
          <cell r="B11075" t="str">
            <v>FT-CANADA</v>
          </cell>
          <cell r="C11075" t="str">
            <v>NG-NYMEX</v>
          </cell>
          <cell r="D11075" t="str">
            <v>FT-CAND-EGSC-PRC</v>
          </cell>
          <cell r="E11075" t="str">
            <v>P</v>
          </cell>
          <cell r="G11075" t="str">
            <v>TOLL:MONCH/CHI</v>
          </cell>
          <cell r="H11075">
            <v>39539</v>
          </cell>
          <cell r="I11075">
            <v>0</v>
          </cell>
          <cell r="J11075">
            <v>0</v>
          </cell>
        </row>
        <row r="11076">
          <cell r="A11076">
            <v>36641</v>
          </cell>
          <cell r="B11076" t="str">
            <v>FT-CANADA</v>
          </cell>
          <cell r="C11076" t="str">
            <v>NG-NYMEX</v>
          </cell>
          <cell r="D11076" t="str">
            <v>FT-CAND-EGSC-PRC</v>
          </cell>
          <cell r="E11076" t="str">
            <v>P</v>
          </cell>
          <cell r="G11076" t="str">
            <v>TOLL:MONCH/CHI</v>
          </cell>
          <cell r="H11076">
            <v>39569</v>
          </cell>
          <cell r="I11076">
            <v>0</v>
          </cell>
          <cell r="J11076">
            <v>0</v>
          </cell>
        </row>
        <row r="11077">
          <cell r="A11077">
            <v>36641</v>
          </cell>
          <cell r="B11077" t="str">
            <v>FT-CANADA</v>
          </cell>
          <cell r="C11077" t="str">
            <v>NG-NYMEX</v>
          </cell>
          <cell r="D11077" t="str">
            <v>FT-CAND-EGSC-PRC</v>
          </cell>
          <cell r="E11077" t="str">
            <v>P</v>
          </cell>
          <cell r="G11077" t="str">
            <v>TOLL:MONCH/CHI</v>
          </cell>
          <cell r="H11077">
            <v>39600</v>
          </cell>
          <cell r="I11077">
            <v>0</v>
          </cell>
          <cell r="J11077">
            <v>0</v>
          </cell>
        </row>
        <row r="11078">
          <cell r="A11078">
            <v>36641</v>
          </cell>
          <cell r="B11078" t="str">
            <v>FT-CANADA</v>
          </cell>
          <cell r="C11078" t="str">
            <v>NG-NYMEX</v>
          </cell>
          <cell r="D11078" t="str">
            <v>FT-CAND-EGSC-PRC</v>
          </cell>
          <cell r="E11078" t="str">
            <v>P</v>
          </cell>
          <cell r="G11078" t="str">
            <v>TOLL:MONCH/CHI</v>
          </cell>
          <cell r="H11078">
            <v>39630</v>
          </cell>
          <cell r="I11078">
            <v>0</v>
          </cell>
          <cell r="J11078">
            <v>0</v>
          </cell>
        </row>
        <row r="11079">
          <cell r="A11079">
            <v>36641</v>
          </cell>
          <cell r="B11079" t="str">
            <v>FT-CANADA</v>
          </cell>
          <cell r="C11079" t="str">
            <v>NG-NYMEX</v>
          </cell>
          <cell r="D11079" t="str">
            <v>FT-CAND-EGSC-PRC</v>
          </cell>
          <cell r="E11079" t="str">
            <v>P</v>
          </cell>
          <cell r="G11079" t="str">
            <v>TOLL:MONCH/CHI</v>
          </cell>
          <cell r="H11079">
            <v>39661</v>
          </cell>
          <cell r="I11079">
            <v>0</v>
          </cell>
          <cell r="J11079">
            <v>0</v>
          </cell>
        </row>
        <row r="11080">
          <cell r="A11080">
            <v>36641</v>
          </cell>
          <cell r="B11080" t="str">
            <v>FT-CANADA</v>
          </cell>
          <cell r="C11080" t="str">
            <v>NG-NYMEX</v>
          </cell>
          <cell r="D11080" t="str">
            <v>FT-CAND-EGSC-PRC</v>
          </cell>
          <cell r="E11080" t="str">
            <v>P</v>
          </cell>
          <cell r="G11080" t="str">
            <v>TOLL:MONCH/CHI</v>
          </cell>
          <cell r="H11080">
            <v>39692</v>
          </cell>
          <cell r="I11080">
            <v>0</v>
          </cell>
          <cell r="J11080">
            <v>0</v>
          </cell>
        </row>
        <row r="11081">
          <cell r="A11081">
            <v>36641</v>
          </cell>
          <cell r="B11081" t="str">
            <v>FT-CANADA</v>
          </cell>
          <cell r="C11081" t="str">
            <v>NG-NYMEX</v>
          </cell>
          <cell r="D11081" t="str">
            <v>FT-CAND-EGSC-PRC</v>
          </cell>
          <cell r="E11081" t="str">
            <v>P</v>
          </cell>
          <cell r="G11081" t="str">
            <v>TOLL:MONCH/CHI</v>
          </cell>
          <cell r="H11081">
            <v>39722</v>
          </cell>
          <cell r="I11081">
            <v>0</v>
          </cell>
          <cell r="J11081">
            <v>0</v>
          </cell>
        </row>
        <row r="11082">
          <cell r="A11082">
            <v>36641</v>
          </cell>
          <cell r="B11082" t="str">
            <v>FT-CANADA</v>
          </cell>
          <cell r="C11082" t="str">
            <v>NG-NYMEX</v>
          </cell>
          <cell r="D11082" t="str">
            <v>FT-CAND-EGSC-PRC</v>
          </cell>
          <cell r="E11082" t="str">
            <v>P</v>
          </cell>
          <cell r="G11082" t="str">
            <v>TOLL:MONCH/CHI</v>
          </cell>
          <cell r="H11082">
            <v>39753</v>
          </cell>
          <cell r="I11082">
            <v>0</v>
          </cell>
          <cell r="J11082">
            <v>0</v>
          </cell>
        </row>
        <row r="11083">
          <cell r="A11083">
            <v>36641</v>
          </cell>
          <cell r="B11083" t="str">
            <v>FT-CANADA</v>
          </cell>
          <cell r="C11083" t="str">
            <v>NG-NYMEX</v>
          </cell>
          <cell r="D11083" t="str">
            <v>FT-CAND-EGSC-PRC</v>
          </cell>
          <cell r="E11083" t="str">
            <v>P</v>
          </cell>
          <cell r="G11083" t="str">
            <v>TOLL:MONCH/CHI</v>
          </cell>
          <cell r="H11083">
            <v>39783</v>
          </cell>
          <cell r="I11083">
            <v>-181192</v>
          </cell>
          <cell r="J11083">
            <v>0</v>
          </cell>
        </row>
        <row r="11084">
          <cell r="A11084">
            <v>36641</v>
          </cell>
          <cell r="B11084" t="str">
            <v>FT-CANADA</v>
          </cell>
          <cell r="C11084" t="str">
            <v>NG-NYMEX</v>
          </cell>
          <cell r="D11084" t="str">
            <v>FT-CAND-EGSC-PRC</v>
          </cell>
          <cell r="E11084" t="str">
            <v>P</v>
          </cell>
          <cell r="G11084" t="str">
            <v>TOLL:MONCH/VEN</v>
          </cell>
          <cell r="H11084">
            <v>36647</v>
          </cell>
          <cell r="I11084">
            <v>0</v>
          </cell>
          <cell r="J11084">
            <v>0</v>
          </cell>
        </row>
        <row r="11085">
          <cell r="A11085">
            <v>36641</v>
          </cell>
          <cell r="B11085" t="str">
            <v>FT-CANADA</v>
          </cell>
          <cell r="C11085" t="str">
            <v>NG-NYMEX</v>
          </cell>
          <cell r="D11085" t="str">
            <v>FT-CAND-EGSC-PRC</v>
          </cell>
          <cell r="E11085" t="str">
            <v>P</v>
          </cell>
          <cell r="G11085" t="str">
            <v>TOLL:MONCH/VEN</v>
          </cell>
          <cell r="H11085">
            <v>36678</v>
          </cell>
          <cell r="I11085">
            <v>0</v>
          </cell>
          <cell r="J11085">
            <v>0</v>
          </cell>
        </row>
        <row r="11086">
          <cell r="A11086">
            <v>36641</v>
          </cell>
          <cell r="B11086" t="str">
            <v>FT-CANADA</v>
          </cell>
          <cell r="C11086" t="str">
            <v>NG-NYMEX</v>
          </cell>
          <cell r="D11086" t="str">
            <v>FT-CAND-EGSC-PRC</v>
          </cell>
          <cell r="E11086" t="str">
            <v>P</v>
          </cell>
          <cell r="G11086" t="str">
            <v>TOLL:MONCH/VEN</v>
          </cell>
          <cell r="H11086">
            <v>36708</v>
          </cell>
          <cell r="I11086">
            <v>0</v>
          </cell>
          <cell r="J11086">
            <v>0</v>
          </cell>
        </row>
        <row r="11087">
          <cell r="A11087">
            <v>36641</v>
          </cell>
          <cell r="B11087" t="str">
            <v>FT-CANADA</v>
          </cell>
          <cell r="C11087" t="str">
            <v>NG-NYMEX</v>
          </cell>
          <cell r="D11087" t="str">
            <v>FT-CAND-EGSC-PRC</v>
          </cell>
          <cell r="E11087" t="str">
            <v>P</v>
          </cell>
          <cell r="G11087" t="str">
            <v>TOLL:MONCH/VEN</v>
          </cell>
          <cell r="H11087">
            <v>36739</v>
          </cell>
          <cell r="I11087">
            <v>0</v>
          </cell>
          <cell r="J11087">
            <v>0</v>
          </cell>
        </row>
        <row r="11088">
          <cell r="A11088">
            <v>36641</v>
          </cell>
          <cell r="B11088" t="str">
            <v>FT-CANADA</v>
          </cell>
          <cell r="C11088" t="str">
            <v>NG-NYMEX</v>
          </cell>
          <cell r="D11088" t="str">
            <v>FT-CAND-EGSC-PRC</v>
          </cell>
          <cell r="E11088" t="str">
            <v>P</v>
          </cell>
          <cell r="G11088" t="str">
            <v>TOLL:MONCH/VEN</v>
          </cell>
          <cell r="H11088">
            <v>36770</v>
          </cell>
          <cell r="I11088">
            <v>0</v>
          </cell>
          <cell r="J11088">
            <v>0</v>
          </cell>
        </row>
        <row r="11089">
          <cell r="A11089">
            <v>36641</v>
          </cell>
          <cell r="B11089" t="str">
            <v>FT-CANADA</v>
          </cell>
          <cell r="C11089" t="str">
            <v>NG-NYMEX</v>
          </cell>
          <cell r="D11089" t="str">
            <v>FT-CAND-EGSC-PRC</v>
          </cell>
          <cell r="E11089" t="str">
            <v>P</v>
          </cell>
          <cell r="G11089" t="str">
            <v>TOLL:MONCH/VEN</v>
          </cell>
          <cell r="H11089">
            <v>36800</v>
          </cell>
          <cell r="I11089">
            <v>0</v>
          </cell>
          <cell r="J11089">
            <v>0</v>
          </cell>
        </row>
        <row r="11090">
          <cell r="A11090">
            <v>36641</v>
          </cell>
          <cell r="B11090" t="str">
            <v>FT-CANADA</v>
          </cell>
          <cell r="C11090" t="str">
            <v>NG-NYMEX</v>
          </cell>
          <cell r="D11090" t="str">
            <v>FT-CAND-EGSC-PRC</v>
          </cell>
          <cell r="E11090" t="str">
            <v>P</v>
          </cell>
          <cell r="G11090" t="str">
            <v>TOLL:MONCH/VEN</v>
          </cell>
          <cell r="H11090">
            <v>36831</v>
          </cell>
          <cell r="I11090">
            <v>0</v>
          </cell>
          <cell r="J11090">
            <v>0</v>
          </cell>
        </row>
        <row r="11091">
          <cell r="A11091">
            <v>36641</v>
          </cell>
          <cell r="B11091" t="str">
            <v>FT-CANADA</v>
          </cell>
          <cell r="C11091" t="str">
            <v>NG-NYMEX</v>
          </cell>
          <cell r="D11091" t="str">
            <v>FT-CAND-EGSC-PRC</v>
          </cell>
          <cell r="E11091" t="str">
            <v>P</v>
          </cell>
          <cell r="G11091" t="str">
            <v>TOLL:MONCH/VEN</v>
          </cell>
          <cell r="H11091">
            <v>36861</v>
          </cell>
          <cell r="I11091">
            <v>0</v>
          </cell>
          <cell r="J11091">
            <v>0</v>
          </cell>
        </row>
        <row r="11092">
          <cell r="A11092">
            <v>36641</v>
          </cell>
          <cell r="B11092" t="str">
            <v>FT-CANADA</v>
          </cell>
          <cell r="C11092" t="str">
            <v>NG-NYMEX</v>
          </cell>
          <cell r="D11092" t="str">
            <v>FT-CAND-EGSC-PRC</v>
          </cell>
          <cell r="E11092" t="str">
            <v>P</v>
          </cell>
          <cell r="G11092" t="str">
            <v>TOLL:MONCH/VEN</v>
          </cell>
          <cell r="H11092">
            <v>36892</v>
          </cell>
          <cell r="I11092">
            <v>0</v>
          </cell>
          <cell r="J11092">
            <v>0</v>
          </cell>
        </row>
        <row r="11093">
          <cell r="A11093">
            <v>36641</v>
          </cell>
          <cell r="B11093" t="str">
            <v>FT-CANADA</v>
          </cell>
          <cell r="C11093" t="str">
            <v>NG-NYMEX</v>
          </cell>
          <cell r="D11093" t="str">
            <v>FT-CAND-EGSC-PRC</v>
          </cell>
          <cell r="E11093" t="str">
            <v>P</v>
          </cell>
          <cell r="G11093" t="str">
            <v>TOLL:MONCH/VEN</v>
          </cell>
          <cell r="H11093">
            <v>36923</v>
          </cell>
          <cell r="I11093">
            <v>0</v>
          </cell>
          <cell r="J11093">
            <v>0</v>
          </cell>
        </row>
        <row r="11094">
          <cell r="A11094">
            <v>36641</v>
          </cell>
          <cell r="B11094" t="str">
            <v>FT-CANADA</v>
          </cell>
          <cell r="C11094" t="str">
            <v>NG-NYMEX</v>
          </cell>
          <cell r="D11094" t="str">
            <v>FT-CAND-EGSC-PRC</v>
          </cell>
          <cell r="E11094" t="str">
            <v>P</v>
          </cell>
          <cell r="G11094" t="str">
            <v>TOLL:MONCH/VEN</v>
          </cell>
          <cell r="H11094">
            <v>36951</v>
          </cell>
          <cell r="I11094">
            <v>0</v>
          </cell>
          <cell r="J11094">
            <v>0</v>
          </cell>
        </row>
        <row r="11095">
          <cell r="A11095">
            <v>36641</v>
          </cell>
          <cell r="B11095" t="str">
            <v>FT-CANADA</v>
          </cell>
          <cell r="C11095" t="str">
            <v>NG-NYMEX</v>
          </cell>
          <cell r="D11095" t="str">
            <v>FT-CAND-EGSC-PRC</v>
          </cell>
          <cell r="E11095" t="str">
            <v>P</v>
          </cell>
          <cell r="G11095" t="str">
            <v>TOLL:MONCH/VEN</v>
          </cell>
          <cell r="H11095">
            <v>36982</v>
          </cell>
          <cell r="I11095">
            <v>0</v>
          </cell>
          <cell r="J11095">
            <v>0</v>
          </cell>
        </row>
        <row r="11096">
          <cell r="A11096">
            <v>36641</v>
          </cell>
          <cell r="B11096" t="str">
            <v>FT-CANADA</v>
          </cell>
          <cell r="C11096" t="str">
            <v>NG-NYMEX</v>
          </cell>
          <cell r="D11096" t="str">
            <v>FT-CAND-EGSC-PRC</v>
          </cell>
          <cell r="E11096" t="str">
            <v>P</v>
          </cell>
          <cell r="G11096" t="str">
            <v>TOLL:MONCH/VEN</v>
          </cell>
          <cell r="H11096">
            <v>37012</v>
          </cell>
          <cell r="I11096">
            <v>0</v>
          </cell>
          <cell r="J11096">
            <v>0</v>
          </cell>
        </row>
        <row r="11097">
          <cell r="A11097">
            <v>36641</v>
          </cell>
          <cell r="B11097" t="str">
            <v>FT-CANADA</v>
          </cell>
          <cell r="C11097" t="str">
            <v>NG-NYMEX</v>
          </cell>
          <cell r="D11097" t="str">
            <v>FT-CAND-EGSC-PRC</v>
          </cell>
          <cell r="E11097" t="str">
            <v>P</v>
          </cell>
          <cell r="G11097" t="str">
            <v>TOLL:MONCH/VEN</v>
          </cell>
          <cell r="H11097">
            <v>37043</v>
          </cell>
          <cell r="I11097">
            <v>0</v>
          </cell>
          <cell r="J11097">
            <v>0</v>
          </cell>
        </row>
        <row r="11098">
          <cell r="A11098">
            <v>36641</v>
          </cell>
          <cell r="B11098" t="str">
            <v>FT-CANADA</v>
          </cell>
          <cell r="C11098" t="str">
            <v>NG-NYMEX</v>
          </cell>
          <cell r="D11098" t="str">
            <v>FT-CAND-EGSC-PRC</v>
          </cell>
          <cell r="E11098" t="str">
            <v>P</v>
          </cell>
          <cell r="G11098" t="str">
            <v>TOLL:MONCH/VEN</v>
          </cell>
          <cell r="H11098">
            <v>37073</v>
          </cell>
          <cell r="I11098">
            <v>0</v>
          </cell>
          <cell r="J11098">
            <v>0</v>
          </cell>
        </row>
        <row r="11099">
          <cell r="A11099">
            <v>36641</v>
          </cell>
          <cell r="B11099" t="str">
            <v>FT-CANADA</v>
          </cell>
          <cell r="C11099" t="str">
            <v>NG-NYMEX</v>
          </cell>
          <cell r="D11099" t="str">
            <v>FT-CAND-EGSC-PRC</v>
          </cell>
          <cell r="E11099" t="str">
            <v>P</v>
          </cell>
          <cell r="G11099" t="str">
            <v>TOLL:MONCH/VEN</v>
          </cell>
          <cell r="H11099">
            <v>37104</v>
          </cell>
          <cell r="I11099">
            <v>0</v>
          </cell>
          <cell r="J11099">
            <v>0</v>
          </cell>
        </row>
        <row r="11100">
          <cell r="A11100">
            <v>36641</v>
          </cell>
          <cell r="B11100" t="str">
            <v>FT-CANADA</v>
          </cell>
          <cell r="C11100" t="str">
            <v>NG-NYMEX</v>
          </cell>
          <cell r="D11100" t="str">
            <v>FT-CAND-EGSC-PRC</v>
          </cell>
          <cell r="E11100" t="str">
            <v>P</v>
          </cell>
          <cell r="G11100" t="str">
            <v>TOLL:MONCH/VEN</v>
          </cell>
          <cell r="H11100">
            <v>37135</v>
          </cell>
          <cell r="I11100">
            <v>0</v>
          </cell>
          <cell r="J11100">
            <v>0</v>
          </cell>
        </row>
        <row r="11101">
          <cell r="A11101">
            <v>36641</v>
          </cell>
          <cell r="B11101" t="str">
            <v>FT-CANADA</v>
          </cell>
          <cell r="C11101" t="str">
            <v>NG-NYMEX</v>
          </cell>
          <cell r="D11101" t="str">
            <v>FT-CAND-EGSC-PRC</v>
          </cell>
          <cell r="E11101" t="str">
            <v>P</v>
          </cell>
          <cell r="G11101" t="str">
            <v>TOLL:MONCH/VEN</v>
          </cell>
          <cell r="H11101">
            <v>37165</v>
          </cell>
          <cell r="I11101">
            <v>0</v>
          </cell>
          <cell r="J11101">
            <v>0</v>
          </cell>
        </row>
        <row r="11102">
          <cell r="A11102">
            <v>36641</v>
          </cell>
          <cell r="B11102" t="str">
            <v>FT-CANADA</v>
          </cell>
          <cell r="C11102" t="str">
            <v>NG-NYMEX</v>
          </cell>
          <cell r="D11102" t="str">
            <v>FT-CAND-EGSC-PRC</v>
          </cell>
          <cell r="E11102" t="str">
            <v>P</v>
          </cell>
          <cell r="G11102" t="str">
            <v>TOLL:MONCH/VEN</v>
          </cell>
          <cell r="H11102">
            <v>37196</v>
          </cell>
          <cell r="I11102">
            <v>0</v>
          </cell>
          <cell r="J11102">
            <v>0</v>
          </cell>
        </row>
        <row r="11103">
          <cell r="A11103">
            <v>36641</v>
          </cell>
          <cell r="B11103" t="str">
            <v>FT-CANADA</v>
          </cell>
          <cell r="C11103" t="str">
            <v>NG-NYMEX</v>
          </cell>
          <cell r="D11103" t="str">
            <v>FT-CAND-EGSC-PRC</v>
          </cell>
          <cell r="E11103" t="str">
            <v>P</v>
          </cell>
          <cell r="G11103" t="str">
            <v>TOLL:MONCH/VEN</v>
          </cell>
          <cell r="H11103">
            <v>37226</v>
          </cell>
          <cell r="I11103">
            <v>0</v>
          </cell>
          <cell r="J11103">
            <v>0</v>
          </cell>
        </row>
        <row r="11104">
          <cell r="A11104">
            <v>36641</v>
          </cell>
          <cell r="B11104" t="str">
            <v>FT-CANADA</v>
          </cell>
          <cell r="C11104" t="str">
            <v>NG-NYMEX</v>
          </cell>
          <cell r="D11104" t="str">
            <v>FT-CAND-EGSC-PRC</v>
          </cell>
          <cell r="E11104" t="str">
            <v>P</v>
          </cell>
          <cell r="G11104" t="str">
            <v>TOLL:MONCH/VEN</v>
          </cell>
          <cell r="H11104">
            <v>37257</v>
          </cell>
          <cell r="I11104">
            <v>0</v>
          </cell>
          <cell r="J11104">
            <v>0</v>
          </cell>
        </row>
        <row r="11105">
          <cell r="A11105">
            <v>36641</v>
          </cell>
          <cell r="B11105" t="str">
            <v>FT-CANADA</v>
          </cell>
          <cell r="C11105" t="str">
            <v>NG-NYMEX</v>
          </cell>
          <cell r="D11105" t="str">
            <v>FT-CAND-EGSC-PRC</v>
          </cell>
          <cell r="E11105" t="str">
            <v>P</v>
          </cell>
          <cell r="G11105" t="str">
            <v>TOLL:MONCH/VEN</v>
          </cell>
          <cell r="H11105">
            <v>37288</v>
          </cell>
          <cell r="I11105">
            <v>0</v>
          </cell>
          <cell r="J11105">
            <v>0</v>
          </cell>
        </row>
        <row r="11106">
          <cell r="A11106">
            <v>36641</v>
          </cell>
          <cell r="B11106" t="str">
            <v>FT-CANADA</v>
          </cell>
          <cell r="C11106" t="str">
            <v>NG-NYMEX</v>
          </cell>
          <cell r="D11106" t="str">
            <v>FT-CAND-EGSC-PRC</v>
          </cell>
          <cell r="E11106" t="str">
            <v>P</v>
          </cell>
          <cell r="G11106" t="str">
            <v>TOLL:MONCH/VEN</v>
          </cell>
          <cell r="H11106">
            <v>37316</v>
          </cell>
          <cell r="I11106">
            <v>0</v>
          </cell>
          <cell r="J11106">
            <v>0</v>
          </cell>
        </row>
        <row r="11107">
          <cell r="A11107">
            <v>36641</v>
          </cell>
          <cell r="B11107" t="str">
            <v>FT-CANADA</v>
          </cell>
          <cell r="C11107" t="str">
            <v>NG-NYMEX</v>
          </cell>
          <cell r="D11107" t="str">
            <v>FT-CAND-EGSC-PRC</v>
          </cell>
          <cell r="E11107" t="str">
            <v>P</v>
          </cell>
          <cell r="G11107" t="str">
            <v>TOLL:MONCH/VEN</v>
          </cell>
          <cell r="H11107">
            <v>37347</v>
          </cell>
          <cell r="I11107">
            <v>0</v>
          </cell>
          <cell r="J11107">
            <v>0</v>
          </cell>
        </row>
        <row r="11108">
          <cell r="A11108">
            <v>36641</v>
          </cell>
          <cell r="B11108" t="str">
            <v>FT-CANADA</v>
          </cell>
          <cell r="C11108" t="str">
            <v>NG-NYMEX</v>
          </cell>
          <cell r="D11108" t="str">
            <v>FT-CAND-EGSC-PRC</v>
          </cell>
          <cell r="E11108" t="str">
            <v>P</v>
          </cell>
          <cell r="G11108" t="str">
            <v>TOLL:MONCH/VEN</v>
          </cell>
          <cell r="H11108">
            <v>37377</v>
          </cell>
          <cell r="I11108">
            <v>0</v>
          </cell>
          <cell r="J11108">
            <v>0</v>
          </cell>
        </row>
        <row r="11109">
          <cell r="A11109">
            <v>36641</v>
          </cell>
          <cell r="B11109" t="str">
            <v>FT-CANADA</v>
          </cell>
          <cell r="C11109" t="str">
            <v>NG-NYMEX</v>
          </cell>
          <cell r="D11109" t="str">
            <v>FT-CAND-EGSC-PRC</v>
          </cell>
          <cell r="E11109" t="str">
            <v>P</v>
          </cell>
          <cell r="G11109" t="str">
            <v>TOLL:MONCH/VEN</v>
          </cell>
          <cell r="H11109">
            <v>37408</v>
          </cell>
          <cell r="I11109">
            <v>0</v>
          </cell>
          <cell r="J11109">
            <v>0</v>
          </cell>
        </row>
        <row r="11110">
          <cell r="A11110">
            <v>36641</v>
          </cell>
          <cell r="B11110" t="str">
            <v>FT-CANADA</v>
          </cell>
          <cell r="C11110" t="str">
            <v>NG-NYMEX</v>
          </cell>
          <cell r="D11110" t="str">
            <v>FT-CAND-EGSC-PRC</v>
          </cell>
          <cell r="E11110" t="str">
            <v>P</v>
          </cell>
          <cell r="G11110" t="str">
            <v>TOLL:MONCH/VEN</v>
          </cell>
          <cell r="H11110">
            <v>37438</v>
          </cell>
          <cell r="I11110">
            <v>0</v>
          </cell>
          <cell r="J11110">
            <v>0</v>
          </cell>
        </row>
        <row r="11111">
          <cell r="A11111">
            <v>36641</v>
          </cell>
          <cell r="B11111" t="str">
            <v>FT-CANADA</v>
          </cell>
          <cell r="C11111" t="str">
            <v>NG-NYMEX</v>
          </cell>
          <cell r="D11111" t="str">
            <v>FT-CAND-EGSC-PRC</v>
          </cell>
          <cell r="E11111" t="str">
            <v>P</v>
          </cell>
          <cell r="G11111" t="str">
            <v>TOLL:MONCH/VEN</v>
          </cell>
          <cell r="H11111">
            <v>37469</v>
          </cell>
          <cell r="I11111">
            <v>0</v>
          </cell>
          <cell r="J11111">
            <v>0</v>
          </cell>
        </row>
        <row r="11112">
          <cell r="A11112">
            <v>36641</v>
          </cell>
          <cell r="B11112" t="str">
            <v>FT-CANADA</v>
          </cell>
          <cell r="C11112" t="str">
            <v>NG-NYMEX</v>
          </cell>
          <cell r="D11112" t="str">
            <v>FT-CAND-EGSC-PRC</v>
          </cell>
          <cell r="E11112" t="str">
            <v>P</v>
          </cell>
          <cell r="G11112" t="str">
            <v>TOLL:MONCH/VEN</v>
          </cell>
          <cell r="H11112">
            <v>37500</v>
          </cell>
          <cell r="I11112">
            <v>0</v>
          </cell>
          <cell r="J11112">
            <v>0</v>
          </cell>
        </row>
        <row r="11113">
          <cell r="A11113">
            <v>36641</v>
          </cell>
          <cell r="B11113" t="str">
            <v>FT-CANADA</v>
          </cell>
          <cell r="C11113" t="str">
            <v>NG-NYMEX</v>
          </cell>
          <cell r="D11113" t="str">
            <v>FT-CAND-EGSC-PRC</v>
          </cell>
          <cell r="E11113" t="str">
            <v>P</v>
          </cell>
          <cell r="G11113" t="str">
            <v>TOLL:MONCH/VEN</v>
          </cell>
          <cell r="H11113">
            <v>37530</v>
          </cell>
          <cell r="I11113">
            <v>0</v>
          </cell>
          <cell r="J11113">
            <v>0</v>
          </cell>
        </row>
        <row r="11114">
          <cell r="A11114">
            <v>36641</v>
          </cell>
          <cell r="B11114" t="str">
            <v>FT-CANADA</v>
          </cell>
          <cell r="C11114" t="str">
            <v>NG-NYMEX</v>
          </cell>
          <cell r="D11114" t="str">
            <v>FT-CAND-EGSC-PRC</v>
          </cell>
          <cell r="E11114" t="str">
            <v>P</v>
          </cell>
          <cell r="G11114" t="str">
            <v>TOLL:MONCH/VEN</v>
          </cell>
          <cell r="H11114">
            <v>37561</v>
          </cell>
          <cell r="I11114">
            <v>0</v>
          </cell>
          <cell r="J11114">
            <v>0</v>
          </cell>
        </row>
        <row r="11115">
          <cell r="A11115">
            <v>36641</v>
          </cell>
          <cell r="B11115" t="str">
            <v>FT-CANADA</v>
          </cell>
          <cell r="C11115" t="str">
            <v>NG-NYMEX</v>
          </cell>
          <cell r="D11115" t="str">
            <v>FT-CAND-EGSC-PRC</v>
          </cell>
          <cell r="E11115" t="str">
            <v>P</v>
          </cell>
          <cell r="G11115" t="str">
            <v>TOLL:MONCH/VEN</v>
          </cell>
          <cell r="H11115">
            <v>37591</v>
          </cell>
          <cell r="I11115">
            <v>0</v>
          </cell>
          <cell r="J11115">
            <v>0</v>
          </cell>
        </row>
        <row r="11116">
          <cell r="A11116">
            <v>36641</v>
          </cell>
          <cell r="B11116" t="str">
            <v>FT-CANADA</v>
          </cell>
          <cell r="C11116" t="str">
            <v>NG-NYMEX</v>
          </cell>
          <cell r="D11116" t="str">
            <v>FT-CAND-EGSC-PRC</v>
          </cell>
          <cell r="E11116" t="str">
            <v>P</v>
          </cell>
          <cell r="G11116" t="str">
            <v>TOLL:MONCH/VEN</v>
          </cell>
          <cell r="H11116">
            <v>37622</v>
          </cell>
          <cell r="I11116">
            <v>0</v>
          </cell>
          <cell r="J11116">
            <v>0</v>
          </cell>
        </row>
        <row r="11117">
          <cell r="A11117">
            <v>36641</v>
          </cell>
          <cell r="B11117" t="str">
            <v>FT-CANADA</v>
          </cell>
          <cell r="C11117" t="str">
            <v>NG-NYMEX</v>
          </cell>
          <cell r="D11117" t="str">
            <v>FT-CAND-EGSC-PRC</v>
          </cell>
          <cell r="E11117" t="str">
            <v>P</v>
          </cell>
          <cell r="G11117" t="str">
            <v>TOLL:MONCH/VEN</v>
          </cell>
          <cell r="H11117">
            <v>37653</v>
          </cell>
          <cell r="I11117">
            <v>0</v>
          </cell>
          <cell r="J11117">
            <v>0</v>
          </cell>
        </row>
        <row r="11118">
          <cell r="A11118">
            <v>36641</v>
          </cell>
          <cell r="B11118" t="str">
            <v>FT-CANADA</v>
          </cell>
          <cell r="C11118" t="str">
            <v>NG-NYMEX</v>
          </cell>
          <cell r="D11118" t="str">
            <v>FT-CAND-EGSC-PRC</v>
          </cell>
          <cell r="E11118" t="str">
            <v>P</v>
          </cell>
          <cell r="G11118" t="str">
            <v>TOLL:MONCH/VEN</v>
          </cell>
          <cell r="H11118">
            <v>37681</v>
          </cell>
          <cell r="I11118">
            <v>0</v>
          </cell>
          <cell r="J11118">
            <v>0</v>
          </cell>
        </row>
        <row r="11119">
          <cell r="A11119">
            <v>36641</v>
          </cell>
          <cell r="B11119" t="str">
            <v>FT-CANADA</v>
          </cell>
          <cell r="C11119" t="str">
            <v>NG-NYMEX</v>
          </cell>
          <cell r="D11119" t="str">
            <v>FT-CAND-EGSC-PRC</v>
          </cell>
          <cell r="E11119" t="str">
            <v>P</v>
          </cell>
          <cell r="G11119" t="str">
            <v>TOLL:MONCH/VEN</v>
          </cell>
          <cell r="H11119">
            <v>37712</v>
          </cell>
          <cell r="I11119">
            <v>0</v>
          </cell>
          <cell r="J11119">
            <v>0</v>
          </cell>
        </row>
        <row r="11120">
          <cell r="A11120">
            <v>36641</v>
          </cell>
          <cell r="B11120" t="str">
            <v>FT-CANADA</v>
          </cell>
          <cell r="C11120" t="str">
            <v>NG-NYMEX</v>
          </cell>
          <cell r="D11120" t="str">
            <v>FT-CAND-EGSC-PRC</v>
          </cell>
          <cell r="E11120" t="str">
            <v>P</v>
          </cell>
          <cell r="G11120" t="str">
            <v>TOLL:MONCH/VEN</v>
          </cell>
          <cell r="H11120">
            <v>37742</v>
          </cell>
          <cell r="I11120">
            <v>0</v>
          </cell>
          <cell r="J11120">
            <v>0</v>
          </cell>
        </row>
        <row r="11121">
          <cell r="A11121">
            <v>36641</v>
          </cell>
          <cell r="B11121" t="str">
            <v>FT-CANADA</v>
          </cell>
          <cell r="C11121" t="str">
            <v>NG-NYMEX</v>
          </cell>
          <cell r="D11121" t="str">
            <v>FT-CAND-EGSC-PRC</v>
          </cell>
          <cell r="E11121" t="str">
            <v>P</v>
          </cell>
          <cell r="G11121" t="str">
            <v>TOLL:MONCH/VEN</v>
          </cell>
          <cell r="H11121">
            <v>37773</v>
          </cell>
          <cell r="I11121">
            <v>0</v>
          </cell>
          <cell r="J11121">
            <v>0</v>
          </cell>
        </row>
        <row r="11122">
          <cell r="A11122">
            <v>36641</v>
          </cell>
          <cell r="B11122" t="str">
            <v>FT-CANADA</v>
          </cell>
          <cell r="C11122" t="str">
            <v>NG-NYMEX</v>
          </cell>
          <cell r="D11122" t="str">
            <v>FT-CAND-EGSC-PRC</v>
          </cell>
          <cell r="E11122" t="str">
            <v>P</v>
          </cell>
          <cell r="G11122" t="str">
            <v>TOLL:MONCH/VEN</v>
          </cell>
          <cell r="H11122">
            <v>37803</v>
          </cell>
          <cell r="I11122">
            <v>0</v>
          </cell>
          <cell r="J11122">
            <v>0</v>
          </cell>
        </row>
        <row r="11123">
          <cell r="A11123">
            <v>36641</v>
          </cell>
          <cell r="B11123" t="str">
            <v>FT-CANADA</v>
          </cell>
          <cell r="C11123" t="str">
            <v>NG-NYMEX</v>
          </cell>
          <cell r="D11123" t="str">
            <v>FT-CAND-EGSC-PRC</v>
          </cell>
          <cell r="E11123" t="str">
            <v>P</v>
          </cell>
          <cell r="G11123" t="str">
            <v>TOLL:MONCH/VEN</v>
          </cell>
          <cell r="H11123">
            <v>37834</v>
          </cell>
          <cell r="I11123">
            <v>0</v>
          </cell>
          <cell r="J11123">
            <v>0</v>
          </cell>
        </row>
        <row r="11124">
          <cell r="A11124">
            <v>36641</v>
          </cell>
          <cell r="B11124" t="str">
            <v>FT-CANADA</v>
          </cell>
          <cell r="C11124" t="str">
            <v>NG-NYMEX</v>
          </cell>
          <cell r="D11124" t="str">
            <v>FT-CAND-EGSC-PRC</v>
          </cell>
          <cell r="E11124" t="str">
            <v>P</v>
          </cell>
          <cell r="G11124" t="str">
            <v>TOLL:MONCH/VEN</v>
          </cell>
          <cell r="H11124">
            <v>37865</v>
          </cell>
          <cell r="I11124">
            <v>0</v>
          </cell>
          <cell r="J11124">
            <v>0</v>
          </cell>
        </row>
        <row r="11125">
          <cell r="A11125">
            <v>36641</v>
          </cell>
          <cell r="B11125" t="str">
            <v>FT-CANADA</v>
          </cell>
          <cell r="C11125" t="str">
            <v>NG-NYMEX</v>
          </cell>
          <cell r="D11125" t="str">
            <v>FT-CAND-EGSC-PRC</v>
          </cell>
          <cell r="E11125" t="str">
            <v>P</v>
          </cell>
          <cell r="G11125" t="str">
            <v>TOLL:MONCH/VEN</v>
          </cell>
          <cell r="H11125">
            <v>37895</v>
          </cell>
          <cell r="I11125">
            <v>0</v>
          </cell>
          <cell r="J11125">
            <v>0</v>
          </cell>
        </row>
        <row r="11126">
          <cell r="A11126">
            <v>36641</v>
          </cell>
          <cell r="B11126" t="str">
            <v>FT-CANADA</v>
          </cell>
          <cell r="C11126" t="str">
            <v>NG-NYMEX</v>
          </cell>
          <cell r="D11126" t="str">
            <v>FT-CAND-EGSC-PRC</v>
          </cell>
          <cell r="E11126" t="str">
            <v>P</v>
          </cell>
          <cell r="G11126" t="str">
            <v>TOLL:MONCH/VEN</v>
          </cell>
          <cell r="H11126">
            <v>37926</v>
          </cell>
          <cell r="I11126">
            <v>0</v>
          </cell>
          <cell r="J11126">
            <v>0</v>
          </cell>
        </row>
        <row r="11127">
          <cell r="A11127">
            <v>36641</v>
          </cell>
          <cell r="B11127" t="str">
            <v>FT-CANADA</v>
          </cell>
          <cell r="C11127" t="str">
            <v>NG-NYMEX</v>
          </cell>
          <cell r="D11127" t="str">
            <v>FT-CAND-EGSC-PRC</v>
          </cell>
          <cell r="E11127" t="str">
            <v>P</v>
          </cell>
          <cell r="G11127" t="str">
            <v>TOLL:MONCH/VEN</v>
          </cell>
          <cell r="H11127">
            <v>37956</v>
          </cell>
          <cell r="I11127">
            <v>0</v>
          </cell>
          <cell r="J11127">
            <v>0</v>
          </cell>
        </row>
        <row r="11128">
          <cell r="A11128">
            <v>36641</v>
          </cell>
          <cell r="B11128" t="str">
            <v>FT-CANADA</v>
          </cell>
          <cell r="C11128" t="str">
            <v>NG-NYMEX</v>
          </cell>
          <cell r="D11128" t="str">
            <v>FT-CAND-EGSC-PRC</v>
          </cell>
          <cell r="E11128" t="str">
            <v>P</v>
          </cell>
          <cell r="G11128" t="str">
            <v>TOLL:MONCH/VEN</v>
          </cell>
          <cell r="H11128">
            <v>37987</v>
          </cell>
          <cell r="I11128">
            <v>0</v>
          </cell>
          <cell r="J11128">
            <v>0</v>
          </cell>
        </row>
        <row r="11129">
          <cell r="A11129">
            <v>36641</v>
          </cell>
          <cell r="B11129" t="str">
            <v>FT-CANADA</v>
          </cell>
          <cell r="C11129" t="str">
            <v>NG-NYMEX</v>
          </cell>
          <cell r="D11129" t="str">
            <v>FT-CAND-EGSC-PRC</v>
          </cell>
          <cell r="E11129" t="str">
            <v>P</v>
          </cell>
          <cell r="G11129" t="str">
            <v>TOLL:MONCH/VEN</v>
          </cell>
          <cell r="H11129">
            <v>38018</v>
          </cell>
          <cell r="I11129">
            <v>0</v>
          </cell>
          <cell r="J11129">
            <v>0</v>
          </cell>
        </row>
        <row r="11130">
          <cell r="A11130">
            <v>36641</v>
          </cell>
          <cell r="B11130" t="str">
            <v>FT-CANADA</v>
          </cell>
          <cell r="C11130" t="str">
            <v>NG-NYMEX</v>
          </cell>
          <cell r="D11130" t="str">
            <v>FT-CAND-EGSC-PRC</v>
          </cell>
          <cell r="E11130" t="str">
            <v>P</v>
          </cell>
          <cell r="G11130" t="str">
            <v>TOLL:MONCH/VEN</v>
          </cell>
          <cell r="H11130">
            <v>38047</v>
          </cell>
          <cell r="I11130">
            <v>0</v>
          </cell>
          <cell r="J11130">
            <v>0</v>
          </cell>
        </row>
        <row r="11131">
          <cell r="A11131">
            <v>36641</v>
          </cell>
          <cell r="B11131" t="str">
            <v>FT-CANADA</v>
          </cell>
          <cell r="C11131" t="str">
            <v>NG-NYMEX</v>
          </cell>
          <cell r="D11131" t="str">
            <v>FT-CAND-EGSC-PRC</v>
          </cell>
          <cell r="E11131" t="str">
            <v>P</v>
          </cell>
          <cell r="G11131" t="str">
            <v>TOLL:MONCH/VEN</v>
          </cell>
          <cell r="H11131">
            <v>38078</v>
          </cell>
          <cell r="I11131">
            <v>0</v>
          </cell>
          <cell r="J11131">
            <v>0</v>
          </cell>
        </row>
        <row r="11132">
          <cell r="A11132">
            <v>36641</v>
          </cell>
          <cell r="B11132" t="str">
            <v>FT-CANADA</v>
          </cell>
          <cell r="C11132" t="str">
            <v>NG-NYMEX</v>
          </cell>
          <cell r="D11132" t="str">
            <v>FT-CAND-EGSC-PRC</v>
          </cell>
          <cell r="E11132" t="str">
            <v>P</v>
          </cell>
          <cell r="G11132" t="str">
            <v>TOLL:MONCH/VEN</v>
          </cell>
          <cell r="H11132">
            <v>38108</v>
          </cell>
          <cell r="I11132">
            <v>0</v>
          </cell>
          <cell r="J11132">
            <v>0</v>
          </cell>
        </row>
        <row r="11133">
          <cell r="A11133">
            <v>36641</v>
          </cell>
          <cell r="B11133" t="str">
            <v>FT-CANADA</v>
          </cell>
          <cell r="C11133" t="str">
            <v>NG-NYMEX</v>
          </cell>
          <cell r="D11133" t="str">
            <v>FT-CAND-EGSC-PRC</v>
          </cell>
          <cell r="E11133" t="str">
            <v>P</v>
          </cell>
          <cell r="G11133" t="str">
            <v>TOLL:MONCH/VEN</v>
          </cell>
          <cell r="H11133">
            <v>38139</v>
          </cell>
          <cell r="I11133">
            <v>0</v>
          </cell>
          <cell r="J11133">
            <v>0</v>
          </cell>
        </row>
        <row r="11134">
          <cell r="A11134">
            <v>36641</v>
          </cell>
          <cell r="B11134" t="str">
            <v>FT-CANADA</v>
          </cell>
          <cell r="C11134" t="str">
            <v>NG-NYMEX</v>
          </cell>
          <cell r="D11134" t="str">
            <v>FT-CAND-EGSC-PRC</v>
          </cell>
          <cell r="E11134" t="str">
            <v>P</v>
          </cell>
          <cell r="G11134" t="str">
            <v>TOLL:MONCH/VEN</v>
          </cell>
          <cell r="H11134">
            <v>38169</v>
          </cell>
          <cell r="I11134">
            <v>0</v>
          </cell>
          <cell r="J11134">
            <v>0</v>
          </cell>
        </row>
        <row r="11135">
          <cell r="A11135">
            <v>36641</v>
          </cell>
          <cell r="B11135" t="str">
            <v>FT-CANADA</v>
          </cell>
          <cell r="C11135" t="str">
            <v>NG-NYMEX</v>
          </cell>
          <cell r="D11135" t="str">
            <v>FT-CAND-EGSC-PRC</v>
          </cell>
          <cell r="E11135" t="str">
            <v>P</v>
          </cell>
          <cell r="G11135" t="str">
            <v>TOLL:MONCH/VEN</v>
          </cell>
          <cell r="H11135">
            <v>38200</v>
          </cell>
          <cell r="I11135">
            <v>0</v>
          </cell>
          <cell r="J11135">
            <v>0</v>
          </cell>
        </row>
        <row r="11136">
          <cell r="A11136">
            <v>36641</v>
          </cell>
          <cell r="B11136" t="str">
            <v>FT-CANADA</v>
          </cell>
          <cell r="C11136" t="str">
            <v>NG-NYMEX</v>
          </cell>
          <cell r="D11136" t="str">
            <v>FT-CAND-EGSC-PRC</v>
          </cell>
          <cell r="E11136" t="str">
            <v>P</v>
          </cell>
          <cell r="G11136" t="str">
            <v>TOLL:MONCH/VEN</v>
          </cell>
          <cell r="H11136">
            <v>38231</v>
          </cell>
          <cell r="I11136">
            <v>0</v>
          </cell>
          <cell r="J11136">
            <v>0</v>
          </cell>
        </row>
        <row r="11137">
          <cell r="A11137">
            <v>36641</v>
          </cell>
          <cell r="B11137" t="str">
            <v>FT-CANADA</v>
          </cell>
          <cell r="C11137" t="str">
            <v>NG-NYMEX</v>
          </cell>
          <cell r="D11137" t="str">
            <v>FT-CAND-EGSC-PRC</v>
          </cell>
          <cell r="E11137" t="str">
            <v>P</v>
          </cell>
          <cell r="G11137" t="str">
            <v>TOLL:MONCH/VEN</v>
          </cell>
          <cell r="H11137">
            <v>38261</v>
          </cell>
          <cell r="I11137">
            <v>0</v>
          </cell>
          <cell r="J11137">
            <v>0</v>
          </cell>
        </row>
        <row r="11138">
          <cell r="A11138">
            <v>36641</v>
          </cell>
          <cell r="B11138" t="str">
            <v>FT-CANADA</v>
          </cell>
          <cell r="C11138" t="str">
            <v>NG-NYMEX</v>
          </cell>
          <cell r="D11138" t="str">
            <v>FT-CAND-EGSC-PRC</v>
          </cell>
          <cell r="E11138" t="str">
            <v>P</v>
          </cell>
          <cell r="G11138" t="str">
            <v>TOLL:SUMAS/STN2</v>
          </cell>
          <cell r="H11138">
            <v>36647</v>
          </cell>
          <cell r="I11138">
            <v>247750</v>
          </cell>
          <cell r="J11138">
            <v>0</v>
          </cell>
        </row>
        <row r="11139">
          <cell r="A11139">
            <v>36641</v>
          </cell>
          <cell r="B11139" t="str">
            <v>FT-CANADA</v>
          </cell>
          <cell r="C11139" t="str">
            <v>NG-NYMEX</v>
          </cell>
          <cell r="D11139" t="str">
            <v>FT-CAND-EGSC-PRC</v>
          </cell>
          <cell r="E11139" t="str">
            <v>P</v>
          </cell>
          <cell r="G11139" t="str">
            <v>TOLL:SUMAS/STN2</v>
          </cell>
          <cell r="H11139">
            <v>36678</v>
          </cell>
          <cell r="I11139">
            <v>238490</v>
          </cell>
          <cell r="J11139">
            <v>0</v>
          </cell>
        </row>
        <row r="11140">
          <cell r="A11140">
            <v>36641</v>
          </cell>
          <cell r="B11140" t="str">
            <v>FT-CANADA</v>
          </cell>
          <cell r="C11140" t="str">
            <v>NG-NYMEX</v>
          </cell>
          <cell r="D11140" t="str">
            <v>FT-CAND-EGSC-PRC</v>
          </cell>
          <cell r="E11140" t="str">
            <v>P</v>
          </cell>
          <cell r="G11140" t="str">
            <v>TOLL:SUMAS/STN2</v>
          </cell>
          <cell r="H11140">
            <v>36708</v>
          </cell>
          <cell r="I11140">
            <v>245159</v>
          </cell>
          <cell r="J11140">
            <v>0</v>
          </cell>
        </row>
        <row r="11141">
          <cell r="A11141">
            <v>36641</v>
          </cell>
          <cell r="B11141" t="str">
            <v>FT-CANADA</v>
          </cell>
          <cell r="C11141" t="str">
            <v>NG-NYMEX</v>
          </cell>
          <cell r="D11141" t="str">
            <v>FT-CAND-EGSC-PRC</v>
          </cell>
          <cell r="E11141" t="str">
            <v>P</v>
          </cell>
          <cell r="G11141" t="str">
            <v>TOLL:SUMAS/STN2</v>
          </cell>
          <cell r="H11141">
            <v>36739</v>
          </cell>
          <cell r="I11141">
            <v>243803</v>
          </cell>
          <cell r="J11141">
            <v>0</v>
          </cell>
        </row>
        <row r="11142">
          <cell r="A11142">
            <v>36641</v>
          </cell>
          <cell r="B11142" t="str">
            <v>FT-CANADA</v>
          </cell>
          <cell r="C11142" t="str">
            <v>NG-NYMEX</v>
          </cell>
          <cell r="D11142" t="str">
            <v>FT-CAND-EGSC-PRC</v>
          </cell>
          <cell r="E11142" t="str">
            <v>P</v>
          </cell>
          <cell r="G11142" t="str">
            <v>TOLL:SUMAS/STN2</v>
          </cell>
          <cell r="H11142">
            <v>36770</v>
          </cell>
          <cell r="I11142">
            <v>234587</v>
          </cell>
          <cell r="J11142">
            <v>0</v>
          </cell>
        </row>
        <row r="11143">
          <cell r="A11143">
            <v>36641</v>
          </cell>
          <cell r="B11143" t="str">
            <v>FT-CANADA</v>
          </cell>
          <cell r="C11143" t="str">
            <v>NG-NYMEX</v>
          </cell>
          <cell r="D11143" t="str">
            <v>FT-CAND-EGSC-PRC</v>
          </cell>
          <cell r="E11143" t="str">
            <v>P</v>
          </cell>
          <cell r="G11143" t="str">
            <v>TOLL:SUMAS/STN2</v>
          </cell>
          <cell r="H11143">
            <v>36800</v>
          </cell>
          <cell r="I11143">
            <v>241040</v>
          </cell>
          <cell r="J11143">
            <v>0</v>
          </cell>
        </row>
        <row r="11144">
          <cell r="A11144">
            <v>36641</v>
          </cell>
          <cell r="B11144" t="str">
            <v>FT-CANADA</v>
          </cell>
          <cell r="C11144" t="str">
            <v>NG-NYMEX</v>
          </cell>
          <cell r="D11144" t="str">
            <v>FT-CAND-EGSC-PRC</v>
          </cell>
          <cell r="E11144" t="str">
            <v>P</v>
          </cell>
          <cell r="G11144" t="str">
            <v>TOLL:WADD/BOS</v>
          </cell>
          <cell r="H11144">
            <v>36647</v>
          </cell>
          <cell r="I11144">
            <v>0</v>
          </cell>
          <cell r="J11144">
            <v>0</v>
          </cell>
        </row>
        <row r="11145">
          <cell r="A11145">
            <v>36641</v>
          </cell>
          <cell r="B11145" t="str">
            <v>FT-CANADA</v>
          </cell>
          <cell r="C11145" t="str">
            <v>NG-NYMEX</v>
          </cell>
          <cell r="D11145" t="str">
            <v>FT-CAND-EGSC-PRC</v>
          </cell>
          <cell r="E11145" t="str">
            <v>P</v>
          </cell>
          <cell r="G11145" t="str">
            <v>TOLL:WADD/BOS</v>
          </cell>
          <cell r="H11145">
            <v>36678</v>
          </cell>
          <cell r="I11145">
            <v>0</v>
          </cell>
          <cell r="J11145">
            <v>0</v>
          </cell>
        </row>
        <row r="11146">
          <cell r="A11146">
            <v>36641</v>
          </cell>
          <cell r="B11146" t="str">
            <v>FT-CANADA</v>
          </cell>
          <cell r="C11146" t="str">
            <v>NG-NYMEX</v>
          </cell>
          <cell r="D11146" t="str">
            <v>FT-CAND-EGSC-PRC</v>
          </cell>
          <cell r="E11146" t="str">
            <v>P</v>
          </cell>
          <cell r="G11146" t="str">
            <v>TOLL:WADD/BOS</v>
          </cell>
          <cell r="H11146">
            <v>36708</v>
          </cell>
          <cell r="I11146">
            <v>0</v>
          </cell>
          <cell r="J11146">
            <v>0</v>
          </cell>
        </row>
        <row r="11147">
          <cell r="A11147">
            <v>36641</v>
          </cell>
          <cell r="B11147" t="str">
            <v>FT-CANADA</v>
          </cell>
          <cell r="C11147" t="str">
            <v>NG-NYMEX</v>
          </cell>
          <cell r="D11147" t="str">
            <v>FT-CAND-EGSC-PRC</v>
          </cell>
          <cell r="E11147" t="str">
            <v>P</v>
          </cell>
          <cell r="G11147" t="str">
            <v>TOLL:WADD/BOS</v>
          </cell>
          <cell r="H11147">
            <v>36739</v>
          </cell>
          <cell r="I11147">
            <v>0</v>
          </cell>
          <cell r="J11147">
            <v>0</v>
          </cell>
        </row>
        <row r="11148">
          <cell r="A11148">
            <v>36641</v>
          </cell>
          <cell r="B11148" t="str">
            <v>FT-CANADA</v>
          </cell>
          <cell r="C11148" t="str">
            <v>NG-NYMEX</v>
          </cell>
          <cell r="D11148" t="str">
            <v>FT-CAND-EGSC-PRC</v>
          </cell>
          <cell r="E11148" t="str">
            <v>P</v>
          </cell>
          <cell r="G11148" t="str">
            <v>TOLL:WADD/BOS</v>
          </cell>
          <cell r="H11148">
            <v>36770</v>
          </cell>
          <cell r="I11148">
            <v>0</v>
          </cell>
          <cell r="J11148">
            <v>0</v>
          </cell>
        </row>
        <row r="11149">
          <cell r="A11149">
            <v>36641</v>
          </cell>
          <cell r="B11149" t="str">
            <v>FT-CANADA</v>
          </cell>
          <cell r="C11149" t="str">
            <v>NG-NYMEX</v>
          </cell>
          <cell r="D11149" t="str">
            <v>FT-CAND-EGSC-PRC</v>
          </cell>
          <cell r="E11149" t="str">
            <v>P</v>
          </cell>
          <cell r="G11149" t="str">
            <v>TOLL:WADD/BOS</v>
          </cell>
          <cell r="H11149">
            <v>36800</v>
          </cell>
          <cell r="I11149">
            <v>0</v>
          </cell>
          <cell r="J11149">
            <v>0</v>
          </cell>
        </row>
        <row r="11150">
          <cell r="A11150">
            <v>36641</v>
          </cell>
          <cell r="B11150" t="str">
            <v>FT-CANADA</v>
          </cell>
          <cell r="C11150" t="str">
            <v>NG-NYMEX</v>
          </cell>
          <cell r="D11150" t="str">
            <v>FT-CAND-EGSC-PRC</v>
          </cell>
          <cell r="E11150" t="str">
            <v>P</v>
          </cell>
          <cell r="G11150" t="str">
            <v>TOLL:WADD/BOS</v>
          </cell>
          <cell r="H11150">
            <v>36831</v>
          </cell>
          <cell r="I11150">
            <v>0</v>
          </cell>
          <cell r="J11150">
            <v>0</v>
          </cell>
        </row>
        <row r="11151">
          <cell r="A11151">
            <v>36641</v>
          </cell>
          <cell r="B11151" t="str">
            <v>FT-CANADA</v>
          </cell>
          <cell r="C11151" t="str">
            <v>NG-NYMEX</v>
          </cell>
          <cell r="D11151" t="str">
            <v>FT-CAND-EGSC-PRC</v>
          </cell>
          <cell r="E11151" t="str">
            <v>P</v>
          </cell>
          <cell r="G11151" t="str">
            <v>TOLL:WADD/BOS</v>
          </cell>
          <cell r="H11151">
            <v>36861</v>
          </cell>
          <cell r="I11151">
            <v>0</v>
          </cell>
          <cell r="J11151">
            <v>0</v>
          </cell>
        </row>
        <row r="11152">
          <cell r="A11152">
            <v>36641</v>
          </cell>
          <cell r="B11152" t="str">
            <v>FT-CANADA</v>
          </cell>
          <cell r="C11152" t="str">
            <v>NG-NYMEX</v>
          </cell>
          <cell r="D11152" t="str">
            <v>FT-CAND-EGSC-PRC</v>
          </cell>
          <cell r="E11152" t="str">
            <v>P</v>
          </cell>
          <cell r="G11152" t="str">
            <v>TOLL:WADD/BOS</v>
          </cell>
          <cell r="H11152">
            <v>36892</v>
          </cell>
          <cell r="I11152">
            <v>0</v>
          </cell>
          <cell r="J11152">
            <v>0</v>
          </cell>
        </row>
        <row r="11153">
          <cell r="A11153">
            <v>36641</v>
          </cell>
          <cell r="B11153" t="str">
            <v>FT-CANADA</v>
          </cell>
          <cell r="C11153" t="str">
            <v>NG-NYMEX</v>
          </cell>
          <cell r="D11153" t="str">
            <v>FT-CAND-EGSC-PRC</v>
          </cell>
          <cell r="E11153" t="str">
            <v>P</v>
          </cell>
          <cell r="G11153" t="str">
            <v>TOLL:WADD/BOS</v>
          </cell>
          <cell r="H11153">
            <v>36923</v>
          </cell>
          <cell r="I11153">
            <v>0</v>
          </cell>
          <cell r="J11153">
            <v>0</v>
          </cell>
        </row>
        <row r="11154">
          <cell r="A11154">
            <v>36641</v>
          </cell>
          <cell r="B11154" t="str">
            <v>FT-CANADA</v>
          </cell>
          <cell r="C11154" t="str">
            <v>NG-NYMEX</v>
          </cell>
          <cell r="D11154" t="str">
            <v>FT-CAND-EGSC-PRC</v>
          </cell>
          <cell r="E11154" t="str">
            <v>P</v>
          </cell>
          <cell r="G11154" t="str">
            <v>TOLL:WADD/BOS</v>
          </cell>
          <cell r="H11154">
            <v>36951</v>
          </cell>
          <cell r="I11154">
            <v>0</v>
          </cell>
          <cell r="J11154">
            <v>0</v>
          </cell>
        </row>
        <row r="11155">
          <cell r="A11155">
            <v>36641</v>
          </cell>
          <cell r="B11155" t="str">
            <v>FT-CANADA</v>
          </cell>
          <cell r="C11155" t="str">
            <v>NG-NYMEX</v>
          </cell>
          <cell r="D11155" t="str">
            <v>FT-CAND-EGSC-PRC</v>
          </cell>
          <cell r="E11155" t="str">
            <v>P</v>
          </cell>
          <cell r="G11155" t="str">
            <v>TOLL:WADD/BOS</v>
          </cell>
          <cell r="H11155">
            <v>36982</v>
          </cell>
          <cell r="I11155">
            <v>0</v>
          </cell>
          <cell r="J11155">
            <v>0</v>
          </cell>
        </row>
        <row r="11156">
          <cell r="A11156">
            <v>36641</v>
          </cell>
          <cell r="B11156" t="str">
            <v>FT-CANADA</v>
          </cell>
          <cell r="C11156" t="str">
            <v>NG-NYMEX</v>
          </cell>
          <cell r="D11156" t="str">
            <v>FT-CAND-EGSC-PRC</v>
          </cell>
          <cell r="E11156" t="str">
            <v>P</v>
          </cell>
          <cell r="G11156" t="str">
            <v>TOLL:WADD/BOS</v>
          </cell>
          <cell r="H11156">
            <v>37012</v>
          </cell>
          <cell r="I11156">
            <v>0</v>
          </cell>
          <cell r="J11156">
            <v>0</v>
          </cell>
        </row>
        <row r="11157">
          <cell r="A11157">
            <v>36641</v>
          </cell>
          <cell r="B11157" t="str">
            <v>FT-CANADA</v>
          </cell>
          <cell r="C11157" t="str">
            <v>NG-NYMEX</v>
          </cell>
          <cell r="D11157" t="str">
            <v>FT-CAND-EGSC-PRC</v>
          </cell>
          <cell r="E11157" t="str">
            <v>P</v>
          </cell>
          <cell r="G11157" t="str">
            <v>TOLL:WADD/BOS</v>
          </cell>
          <cell r="H11157">
            <v>37043</v>
          </cell>
          <cell r="I11157">
            <v>0</v>
          </cell>
          <cell r="J11157">
            <v>0</v>
          </cell>
        </row>
        <row r="11158">
          <cell r="A11158">
            <v>36641</v>
          </cell>
          <cell r="B11158" t="str">
            <v>FT-CANADA</v>
          </cell>
          <cell r="C11158" t="str">
            <v>NG-NYMEX</v>
          </cell>
          <cell r="D11158" t="str">
            <v>FT-CAND-EGSC-PRC</v>
          </cell>
          <cell r="E11158" t="str">
            <v>P</v>
          </cell>
          <cell r="G11158" t="str">
            <v>TOLL:WADD/BOS</v>
          </cell>
          <cell r="H11158">
            <v>37073</v>
          </cell>
          <cell r="I11158">
            <v>0</v>
          </cell>
          <cell r="J11158">
            <v>0</v>
          </cell>
        </row>
        <row r="11159">
          <cell r="A11159">
            <v>36641</v>
          </cell>
          <cell r="B11159" t="str">
            <v>FT-CANADA</v>
          </cell>
          <cell r="C11159" t="str">
            <v>NG-NYMEX</v>
          </cell>
          <cell r="D11159" t="str">
            <v>FT-CAND-EGSC-PRC</v>
          </cell>
          <cell r="E11159" t="str">
            <v>P</v>
          </cell>
          <cell r="G11159" t="str">
            <v>TOLL:WADD/BOS</v>
          </cell>
          <cell r="H11159">
            <v>37104</v>
          </cell>
          <cell r="I11159">
            <v>0</v>
          </cell>
          <cell r="J11159">
            <v>0</v>
          </cell>
        </row>
        <row r="11160">
          <cell r="A11160">
            <v>36641</v>
          </cell>
          <cell r="B11160" t="str">
            <v>FT-CANADA</v>
          </cell>
          <cell r="C11160" t="str">
            <v>NG-NYMEX</v>
          </cell>
          <cell r="D11160" t="str">
            <v>FT-CAND-EGSC-PRC</v>
          </cell>
          <cell r="E11160" t="str">
            <v>P</v>
          </cell>
          <cell r="G11160" t="str">
            <v>TOLL:WADD/BOS</v>
          </cell>
          <cell r="H11160">
            <v>37135</v>
          </cell>
          <cell r="I11160">
            <v>0</v>
          </cell>
          <cell r="J11160">
            <v>0</v>
          </cell>
        </row>
        <row r="11161">
          <cell r="A11161">
            <v>36641</v>
          </cell>
          <cell r="B11161" t="str">
            <v>FT-CANADA</v>
          </cell>
          <cell r="C11161" t="str">
            <v>NG-NYMEX</v>
          </cell>
          <cell r="D11161" t="str">
            <v>FT-CAND-EGSC-PRC</v>
          </cell>
          <cell r="E11161" t="str">
            <v>P</v>
          </cell>
          <cell r="G11161" t="str">
            <v>TOLL:WADD/BOS</v>
          </cell>
          <cell r="H11161">
            <v>37165</v>
          </cell>
          <cell r="I11161">
            <v>0</v>
          </cell>
          <cell r="J11161">
            <v>0</v>
          </cell>
        </row>
        <row r="11162">
          <cell r="A11162">
            <v>36641</v>
          </cell>
          <cell r="B11162" t="str">
            <v>FT-CANADA</v>
          </cell>
          <cell r="C11162" t="str">
            <v>NG-NYMEX</v>
          </cell>
          <cell r="D11162" t="str">
            <v>FT-CAND-EGSC-PRC</v>
          </cell>
          <cell r="E11162" t="str">
            <v>P</v>
          </cell>
          <cell r="G11162" t="str">
            <v>TOLL:WADD/BOS</v>
          </cell>
          <cell r="H11162">
            <v>37196</v>
          </cell>
          <cell r="I11162">
            <v>0</v>
          </cell>
          <cell r="J11162">
            <v>0</v>
          </cell>
        </row>
        <row r="11163">
          <cell r="A11163">
            <v>36641</v>
          </cell>
          <cell r="B11163" t="str">
            <v>FT-CANADA</v>
          </cell>
          <cell r="C11163" t="str">
            <v>NG-NYMEX</v>
          </cell>
          <cell r="D11163" t="str">
            <v>FT-CAND-EGSC-PRC</v>
          </cell>
          <cell r="E11163" t="str">
            <v>P</v>
          </cell>
          <cell r="G11163" t="str">
            <v>TOLL:WADD/BOS</v>
          </cell>
          <cell r="H11163">
            <v>37226</v>
          </cell>
          <cell r="I11163">
            <v>0</v>
          </cell>
          <cell r="J11163">
            <v>0</v>
          </cell>
        </row>
        <row r="11164">
          <cell r="A11164">
            <v>36641</v>
          </cell>
          <cell r="B11164" t="str">
            <v>FT-CANADA</v>
          </cell>
          <cell r="C11164" t="str">
            <v>NG-NYMEX</v>
          </cell>
          <cell r="D11164" t="str">
            <v>FT-CAND-EGSC-PRC</v>
          </cell>
          <cell r="E11164" t="str">
            <v>P</v>
          </cell>
          <cell r="G11164" t="str">
            <v>TOLL:WADD/BOS</v>
          </cell>
          <cell r="H11164">
            <v>37257</v>
          </cell>
          <cell r="I11164">
            <v>0</v>
          </cell>
          <cell r="J11164">
            <v>0</v>
          </cell>
        </row>
        <row r="11165">
          <cell r="A11165">
            <v>36641</v>
          </cell>
          <cell r="B11165" t="str">
            <v>FT-CANADA</v>
          </cell>
          <cell r="C11165" t="str">
            <v>NG-NYMEX</v>
          </cell>
          <cell r="D11165" t="str">
            <v>FT-CAND-EGSC-PRC</v>
          </cell>
          <cell r="E11165" t="str">
            <v>P</v>
          </cell>
          <cell r="G11165" t="str">
            <v>TOLL:WADD/BOS</v>
          </cell>
          <cell r="H11165">
            <v>37288</v>
          </cell>
          <cell r="I11165">
            <v>0</v>
          </cell>
          <cell r="J11165">
            <v>0</v>
          </cell>
        </row>
        <row r="11166">
          <cell r="A11166">
            <v>36641</v>
          </cell>
          <cell r="B11166" t="str">
            <v>FT-CANADA</v>
          </cell>
          <cell r="C11166" t="str">
            <v>NG-NYMEX</v>
          </cell>
          <cell r="D11166" t="str">
            <v>FT-CAND-EGSC-PRC</v>
          </cell>
          <cell r="E11166" t="str">
            <v>P</v>
          </cell>
          <cell r="G11166" t="str">
            <v>TOLL:WADD/BOS</v>
          </cell>
          <cell r="H11166">
            <v>37316</v>
          </cell>
          <cell r="I11166">
            <v>0</v>
          </cell>
          <cell r="J11166">
            <v>0</v>
          </cell>
        </row>
        <row r="11167">
          <cell r="A11167">
            <v>36641</v>
          </cell>
          <cell r="B11167" t="str">
            <v>FT-CANADA</v>
          </cell>
          <cell r="C11167" t="str">
            <v>NG-NYMEX</v>
          </cell>
          <cell r="D11167" t="str">
            <v>FT-CAND-EGSC-PRC</v>
          </cell>
          <cell r="E11167" t="str">
            <v>P</v>
          </cell>
          <cell r="G11167" t="str">
            <v>TOLL:WADD/BOS</v>
          </cell>
          <cell r="H11167">
            <v>37347</v>
          </cell>
          <cell r="I11167">
            <v>0</v>
          </cell>
          <cell r="J11167">
            <v>0</v>
          </cell>
        </row>
        <row r="11168">
          <cell r="A11168">
            <v>36641</v>
          </cell>
          <cell r="B11168" t="str">
            <v>FT-CANADA</v>
          </cell>
          <cell r="C11168" t="str">
            <v>NG-NYMEX</v>
          </cell>
          <cell r="D11168" t="str">
            <v>FT-CAND-EGSC-PRC</v>
          </cell>
          <cell r="E11168" t="str">
            <v>P</v>
          </cell>
          <cell r="G11168" t="str">
            <v>TOLL:WADD/BOS</v>
          </cell>
          <cell r="H11168">
            <v>37377</v>
          </cell>
          <cell r="I11168">
            <v>0</v>
          </cell>
          <cell r="J11168">
            <v>0</v>
          </cell>
        </row>
        <row r="11169">
          <cell r="A11169">
            <v>36641</v>
          </cell>
          <cell r="B11169" t="str">
            <v>FT-CANADA</v>
          </cell>
          <cell r="C11169" t="str">
            <v>NG-NYMEX</v>
          </cell>
          <cell r="D11169" t="str">
            <v>FT-CAND-EGSC-PRC</v>
          </cell>
          <cell r="E11169" t="str">
            <v>P</v>
          </cell>
          <cell r="G11169" t="str">
            <v>TOLL:WADD/BOS</v>
          </cell>
          <cell r="H11169">
            <v>37408</v>
          </cell>
          <cell r="I11169">
            <v>0</v>
          </cell>
          <cell r="J11169">
            <v>0</v>
          </cell>
        </row>
        <row r="11170">
          <cell r="A11170">
            <v>36641</v>
          </cell>
          <cell r="B11170" t="str">
            <v>FT-CANADA</v>
          </cell>
          <cell r="C11170" t="str">
            <v>NG-NYMEX</v>
          </cell>
          <cell r="D11170" t="str">
            <v>FT-CAND-EGSC-PRC</v>
          </cell>
          <cell r="E11170" t="str">
            <v>P</v>
          </cell>
          <cell r="G11170" t="str">
            <v>TOLL:WADD/BOS</v>
          </cell>
          <cell r="H11170">
            <v>37438</v>
          </cell>
          <cell r="I11170">
            <v>0</v>
          </cell>
          <cell r="J11170">
            <v>0</v>
          </cell>
        </row>
        <row r="11171">
          <cell r="A11171">
            <v>36641</v>
          </cell>
          <cell r="B11171" t="str">
            <v>FT-CANADA</v>
          </cell>
          <cell r="C11171" t="str">
            <v>NG-NYMEX</v>
          </cell>
          <cell r="D11171" t="str">
            <v>FT-CAND-EGSC-PRC</v>
          </cell>
          <cell r="E11171" t="str">
            <v>P</v>
          </cell>
          <cell r="G11171" t="str">
            <v>TOLL:WADD/BOS</v>
          </cell>
          <cell r="H11171">
            <v>37469</v>
          </cell>
          <cell r="I11171">
            <v>0</v>
          </cell>
          <cell r="J11171">
            <v>0</v>
          </cell>
        </row>
        <row r="11172">
          <cell r="A11172">
            <v>36641</v>
          </cell>
          <cell r="B11172" t="str">
            <v>FT-CANADA</v>
          </cell>
          <cell r="C11172" t="str">
            <v>NG-NYMEX</v>
          </cell>
          <cell r="D11172" t="str">
            <v>FT-CAND-EGSC-PRC</v>
          </cell>
          <cell r="E11172" t="str">
            <v>P</v>
          </cell>
          <cell r="G11172" t="str">
            <v>TOLL:WADD/BOS</v>
          </cell>
          <cell r="H11172">
            <v>37500</v>
          </cell>
          <cell r="I11172">
            <v>0</v>
          </cell>
          <cell r="J11172">
            <v>0</v>
          </cell>
        </row>
        <row r="11173">
          <cell r="A11173">
            <v>36641</v>
          </cell>
          <cell r="B11173" t="str">
            <v>FT-CANADA</v>
          </cell>
          <cell r="C11173" t="str">
            <v>NG-NYMEX</v>
          </cell>
          <cell r="D11173" t="str">
            <v>FT-CAND-EGSC-PRC</v>
          </cell>
          <cell r="E11173" t="str">
            <v>P</v>
          </cell>
          <cell r="G11173" t="str">
            <v>TOLL:WADD/BOS</v>
          </cell>
          <cell r="H11173">
            <v>37530</v>
          </cell>
          <cell r="I11173">
            <v>0</v>
          </cell>
          <cell r="J11173">
            <v>0</v>
          </cell>
        </row>
        <row r="11174">
          <cell r="A11174">
            <v>36641</v>
          </cell>
          <cell r="B11174" t="str">
            <v>FT-CANADA</v>
          </cell>
          <cell r="C11174" t="str">
            <v>NG-NYMEX</v>
          </cell>
          <cell r="D11174" t="str">
            <v>FT-CAND-EGSC-PRC</v>
          </cell>
          <cell r="E11174" t="str">
            <v>P</v>
          </cell>
          <cell r="G11174" t="str">
            <v>TOLL:WADD/BOS</v>
          </cell>
          <cell r="H11174">
            <v>37561</v>
          </cell>
          <cell r="I11174">
            <v>0</v>
          </cell>
          <cell r="J11174">
            <v>0</v>
          </cell>
        </row>
        <row r="11175">
          <cell r="A11175">
            <v>36641</v>
          </cell>
          <cell r="B11175" t="str">
            <v>FT-CANADA</v>
          </cell>
          <cell r="C11175" t="str">
            <v>NG-NYMEX</v>
          </cell>
          <cell r="D11175" t="str">
            <v>FT-CAND-EGSC-PRC</v>
          </cell>
          <cell r="E11175" t="str">
            <v>P</v>
          </cell>
          <cell r="G11175" t="str">
            <v>TOLL:WADD/BOS</v>
          </cell>
          <cell r="H11175">
            <v>37591</v>
          </cell>
          <cell r="I11175">
            <v>0</v>
          </cell>
          <cell r="J11175">
            <v>0</v>
          </cell>
        </row>
        <row r="11176">
          <cell r="A11176">
            <v>36641</v>
          </cell>
          <cell r="B11176" t="str">
            <v>FT-CANADA</v>
          </cell>
          <cell r="C11176" t="str">
            <v>NG-NYMEX</v>
          </cell>
          <cell r="D11176" t="str">
            <v>FT-CAND-EGSC-PRC</v>
          </cell>
          <cell r="E11176" t="str">
            <v>P</v>
          </cell>
          <cell r="G11176" t="str">
            <v>TOLL:WADD/BOS</v>
          </cell>
          <cell r="H11176">
            <v>37622</v>
          </cell>
          <cell r="I11176">
            <v>0</v>
          </cell>
          <cell r="J11176">
            <v>0</v>
          </cell>
        </row>
        <row r="11177">
          <cell r="A11177">
            <v>36641</v>
          </cell>
          <cell r="B11177" t="str">
            <v>FT-CANADA</v>
          </cell>
          <cell r="C11177" t="str">
            <v>NG-NYMEX</v>
          </cell>
          <cell r="D11177" t="str">
            <v>FT-CAND-EGSC-PRC</v>
          </cell>
          <cell r="E11177" t="str">
            <v>P</v>
          </cell>
          <cell r="G11177" t="str">
            <v>TOLL:WADD/BOS</v>
          </cell>
          <cell r="H11177">
            <v>37653</v>
          </cell>
          <cell r="I11177">
            <v>0</v>
          </cell>
          <cell r="J11177">
            <v>0</v>
          </cell>
        </row>
        <row r="11178">
          <cell r="A11178">
            <v>36641</v>
          </cell>
          <cell r="B11178" t="str">
            <v>FT-CANADA</v>
          </cell>
          <cell r="C11178" t="str">
            <v>NG-NYMEX</v>
          </cell>
          <cell r="D11178" t="str">
            <v>FT-CAND-EGSC-PRC</v>
          </cell>
          <cell r="E11178" t="str">
            <v>P</v>
          </cell>
          <cell r="G11178" t="str">
            <v>TOLL:WADD/BOS</v>
          </cell>
          <cell r="H11178">
            <v>37681</v>
          </cell>
          <cell r="I11178">
            <v>0</v>
          </cell>
          <cell r="J11178">
            <v>0</v>
          </cell>
        </row>
        <row r="11179">
          <cell r="A11179">
            <v>36641</v>
          </cell>
          <cell r="B11179" t="str">
            <v>FT-CANADA</v>
          </cell>
          <cell r="C11179" t="str">
            <v>NG-NYMEX</v>
          </cell>
          <cell r="D11179" t="str">
            <v>FT-CAND-EGSC-PRC</v>
          </cell>
          <cell r="E11179" t="str">
            <v>P</v>
          </cell>
          <cell r="G11179" t="str">
            <v>TOLL:WADD/BOS</v>
          </cell>
          <cell r="H11179">
            <v>37712</v>
          </cell>
          <cell r="I11179">
            <v>0</v>
          </cell>
          <cell r="J11179">
            <v>0</v>
          </cell>
        </row>
        <row r="11180">
          <cell r="A11180">
            <v>36641</v>
          </cell>
          <cell r="B11180" t="str">
            <v>FT-CANADA</v>
          </cell>
          <cell r="C11180" t="str">
            <v>NG-NYMEX</v>
          </cell>
          <cell r="D11180" t="str">
            <v>FT-CAND-EGSC-PRC</v>
          </cell>
          <cell r="E11180" t="str">
            <v>P</v>
          </cell>
          <cell r="G11180" t="str">
            <v>TOLL:WADD/BOS</v>
          </cell>
          <cell r="H11180">
            <v>37742</v>
          </cell>
          <cell r="I11180">
            <v>0</v>
          </cell>
          <cell r="J11180">
            <v>0</v>
          </cell>
        </row>
        <row r="11181">
          <cell r="A11181">
            <v>36641</v>
          </cell>
          <cell r="B11181" t="str">
            <v>FT-CANADA</v>
          </cell>
          <cell r="C11181" t="str">
            <v>NG-NYMEX</v>
          </cell>
          <cell r="D11181" t="str">
            <v>FT-CAND-EGSC-PRC</v>
          </cell>
          <cell r="E11181" t="str">
            <v>P</v>
          </cell>
          <cell r="G11181" t="str">
            <v>TOLL:WADD/BOS</v>
          </cell>
          <cell r="H11181">
            <v>37773</v>
          </cell>
          <cell r="I11181">
            <v>0</v>
          </cell>
          <cell r="J11181">
            <v>0</v>
          </cell>
        </row>
        <row r="11182">
          <cell r="A11182">
            <v>36641</v>
          </cell>
          <cell r="B11182" t="str">
            <v>FT-CANADA</v>
          </cell>
          <cell r="C11182" t="str">
            <v>NG-NYMEX</v>
          </cell>
          <cell r="D11182" t="str">
            <v>FT-CAND-EGSC-PRC</v>
          </cell>
          <cell r="E11182" t="str">
            <v>P</v>
          </cell>
          <cell r="G11182" t="str">
            <v>TOLL:WADD/BOS</v>
          </cell>
          <cell r="H11182">
            <v>37803</v>
          </cell>
          <cell r="I11182">
            <v>0</v>
          </cell>
          <cell r="J11182">
            <v>0</v>
          </cell>
        </row>
        <row r="11183">
          <cell r="A11183">
            <v>36641</v>
          </cell>
          <cell r="B11183" t="str">
            <v>FT-CANADA</v>
          </cell>
          <cell r="C11183" t="str">
            <v>NG-NYMEX</v>
          </cell>
          <cell r="D11183" t="str">
            <v>FT-CAND-EGSC-PRC</v>
          </cell>
          <cell r="E11183" t="str">
            <v>P</v>
          </cell>
          <cell r="G11183" t="str">
            <v>TOLL:WADD/BOS</v>
          </cell>
          <cell r="H11183">
            <v>37834</v>
          </cell>
          <cell r="I11183">
            <v>0</v>
          </cell>
          <cell r="J11183">
            <v>0</v>
          </cell>
        </row>
        <row r="11184">
          <cell r="A11184">
            <v>36641</v>
          </cell>
          <cell r="B11184" t="str">
            <v>FT-CANADA</v>
          </cell>
          <cell r="C11184" t="str">
            <v>NG-NYMEX</v>
          </cell>
          <cell r="D11184" t="str">
            <v>FT-CAND-EGSC-PRC</v>
          </cell>
          <cell r="E11184" t="str">
            <v>P</v>
          </cell>
          <cell r="G11184" t="str">
            <v>TOLL:WADD/BOS</v>
          </cell>
          <cell r="H11184">
            <v>37865</v>
          </cell>
          <cell r="I11184">
            <v>0</v>
          </cell>
          <cell r="J11184">
            <v>0</v>
          </cell>
        </row>
        <row r="11185">
          <cell r="A11185">
            <v>36641</v>
          </cell>
          <cell r="B11185" t="str">
            <v>FT-CANADA</v>
          </cell>
          <cell r="C11185" t="str">
            <v>NG-NYMEX</v>
          </cell>
          <cell r="D11185" t="str">
            <v>FT-CAND-EGSC-PRC</v>
          </cell>
          <cell r="E11185" t="str">
            <v>P</v>
          </cell>
          <cell r="G11185" t="str">
            <v>TOLL:WADD/BOS</v>
          </cell>
          <cell r="H11185">
            <v>37895</v>
          </cell>
          <cell r="I11185">
            <v>0</v>
          </cell>
          <cell r="J11185">
            <v>0</v>
          </cell>
        </row>
        <row r="11186">
          <cell r="A11186">
            <v>36641</v>
          </cell>
          <cell r="B11186" t="str">
            <v>FT-CANADA</v>
          </cell>
          <cell r="C11186" t="str">
            <v>NG-NYMEX</v>
          </cell>
          <cell r="D11186" t="str">
            <v>FT-CAND-EGSC-PRC</v>
          </cell>
          <cell r="E11186" t="str">
            <v>P</v>
          </cell>
          <cell r="G11186" t="str">
            <v>TOLL:WADD/BOS</v>
          </cell>
          <cell r="H11186">
            <v>37926</v>
          </cell>
          <cell r="I11186">
            <v>0</v>
          </cell>
          <cell r="J11186">
            <v>0</v>
          </cell>
        </row>
        <row r="11187">
          <cell r="A11187">
            <v>36641</v>
          </cell>
          <cell r="B11187" t="str">
            <v>FT-CANADA</v>
          </cell>
          <cell r="C11187" t="str">
            <v>NG-NYMEX</v>
          </cell>
          <cell r="D11187" t="str">
            <v>FT-CAND-EGSC-PRC</v>
          </cell>
          <cell r="E11187" t="str">
            <v>P</v>
          </cell>
          <cell r="G11187" t="str">
            <v>TOLL:WADD/BOS</v>
          </cell>
          <cell r="H11187">
            <v>37956</v>
          </cell>
          <cell r="I11187">
            <v>0</v>
          </cell>
          <cell r="J11187">
            <v>0</v>
          </cell>
        </row>
        <row r="11188">
          <cell r="A11188">
            <v>36641</v>
          </cell>
          <cell r="B11188" t="str">
            <v>FT-CANADA</v>
          </cell>
          <cell r="C11188" t="str">
            <v>NG-NYMEX</v>
          </cell>
          <cell r="D11188" t="str">
            <v>FT-CAND-EGSC-PRC</v>
          </cell>
          <cell r="E11188" t="str">
            <v>P</v>
          </cell>
          <cell r="G11188" t="str">
            <v>TOLL:WADD/BOS</v>
          </cell>
          <cell r="H11188">
            <v>37987</v>
          </cell>
          <cell r="I11188">
            <v>0</v>
          </cell>
          <cell r="J11188">
            <v>0</v>
          </cell>
        </row>
        <row r="11189">
          <cell r="A11189">
            <v>36641</v>
          </cell>
          <cell r="B11189" t="str">
            <v>FT-CANADA</v>
          </cell>
          <cell r="C11189" t="str">
            <v>NG-NYMEX</v>
          </cell>
          <cell r="D11189" t="str">
            <v>FT-CAND-EGSC-PRC</v>
          </cell>
          <cell r="E11189" t="str">
            <v>P</v>
          </cell>
          <cell r="G11189" t="str">
            <v>TOLL:WADD/BOS</v>
          </cell>
          <cell r="H11189">
            <v>38018</v>
          </cell>
          <cell r="I11189">
            <v>0</v>
          </cell>
          <cell r="J11189">
            <v>0</v>
          </cell>
        </row>
        <row r="11190">
          <cell r="A11190">
            <v>36641</v>
          </cell>
          <cell r="B11190" t="str">
            <v>FT-CANADA</v>
          </cell>
          <cell r="C11190" t="str">
            <v>NG-NYMEX</v>
          </cell>
          <cell r="D11190" t="str">
            <v>FT-CAND-EGSC-PRC</v>
          </cell>
          <cell r="E11190" t="str">
            <v>P</v>
          </cell>
          <cell r="G11190" t="str">
            <v>TOLL:WADD/BOS</v>
          </cell>
          <cell r="H11190">
            <v>38047</v>
          </cell>
          <cell r="I11190">
            <v>0</v>
          </cell>
          <cell r="J11190">
            <v>0</v>
          </cell>
        </row>
        <row r="11191">
          <cell r="A11191">
            <v>36641</v>
          </cell>
          <cell r="B11191" t="str">
            <v>FT-CANADA</v>
          </cell>
          <cell r="C11191" t="str">
            <v>NG-NYMEX</v>
          </cell>
          <cell r="D11191" t="str">
            <v>FT-CAND-EGSC-PRC</v>
          </cell>
          <cell r="E11191" t="str">
            <v>P</v>
          </cell>
          <cell r="G11191" t="str">
            <v>TOLL:WADD/BOS</v>
          </cell>
          <cell r="H11191">
            <v>38078</v>
          </cell>
          <cell r="I11191">
            <v>0</v>
          </cell>
          <cell r="J11191">
            <v>0</v>
          </cell>
        </row>
        <row r="11192">
          <cell r="A11192">
            <v>36641</v>
          </cell>
          <cell r="B11192" t="str">
            <v>FT-CANADA</v>
          </cell>
          <cell r="C11192" t="str">
            <v>NG-NYMEX</v>
          </cell>
          <cell r="D11192" t="str">
            <v>FT-CAND-EGSC-PRC</v>
          </cell>
          <cell r="E11192" t="str">
            <v>P</v>
          </cell>
          <cell r="G11192" t="str">
            <v>TOLL:WADD/BOS</v>
          </cell>
          <cell r="H11192">
            <v>38108</v>
          </cell>
          <cell r="I11192">
            <v>0</v>
          </cell>
          <cell r="J11192">
            <v>0</v>
          </cell>
        </row>
        <row r="11193">
          <cell r="A11193">
            <v>36641</v>
          </cell>
          <cell r="B11193" t="str">
            <v>FT-CANADA</v>
          </cell>
          <cell r="C11193" t="str">
            <v>NG-NYMEX</v>
          </cell>
          <cell r="D11193" t="str">
            <v>FT-CAND-EGSC-PRC</v>
          </cell>
          <cell r="E11193" t="str">
            <v>P</v>
          </cell>
          <cell r="G11193" t="str">
            <v>TOLL:WADD/BOS</v>
          </cell>
          <cell r="H11193">
            <v>38139</v>
          </cell>
          <cell r="I11193">
            <v>0</v>
          </cell>
          <cell r="J11193">
            <v>0</v>
          </cell>
        </row>
        <row r="11194">
          <cell r="A11194">
            <v>36641</v>
          </cell>
          <cell r="B11194" t="str">
            <v>FT-CANADA</v>
          </cell>
          <cell r="C11194" t="str">
            <v>NG-NYMEX</v>
          </cell>
          <cell r="D11194" t="str">
            <v>FT-CAND-EGSC-PRC</v>
          </cell>
          <cell r="E11194" t="str">
            <v>P</v>
          </cell>
          <cell r="G11194" t="str">
            <v>TOLL:WADD/BOS</v>
          </cell>
          <cell r="H11194">
            <v>38169</v>
          </cell>
          <cell r="I11194">
            <v>0</v>
          </cell>
          <cell r="J11194">
            <v>0</v>
          </cell>
        </row>
        <row r="11195">
          <cell r="A11195">
            <v>36641</v>
          </cell>
          <cell r="B11195" t="str">
            <v>FT-CANADA</v>
          </cell>
          <cell r="C11195" t="str">
            <v>NG-NYMEX</v>
          </cell>
          <cell r="D11195" t="str">
            <v>FT-CAND-EGSC-PRC</v>
          </cell>
          <cell r="E11195" t="str">
            <v>P</v>
          </cell>
          <cell r="G11195" t="str">
            <v>TOLL:WADD/BOS</v>
          </cell>
          <cell r="H11195">
            <v>38200</v>
          </cell>
          <cell r="I11195">
            <v>0</v>
          </cell>
          <cell r="J11195">
            <v>0</v>
          </cell>
        </row>
        <row r="11196">
          <cell r="A11196">
            <v>36641</v>
          </cell>
          <cell r="B11196" t="str">
            <v>FT-CANADA</v>
          </cell>
          <cell r="C11196" t="str">
            <v>NG-NYMEX</v>
          </cell>
          <cell r="D11196" t="str">
            <v>FT-CAND-EGSC-PRC</v>
          </cell>
          <cell r="E11196" t="str">
            <v>P</v>
          </cell>
          <cell r="G11196" t="str">
            <v>TOLL:WADD/BOS</v>
          </cell>
          <cell r="H11196">
            <v>38231</v>
          </cell>
          <cell r="I11196">
            <v>0</v>
          </cell>
          <cell r="J11196">
            <v>0</v>
          </cell>
        </row>
        <row r="11197">
          <cell r="A11197">
            <v>36641</v>
          </cell>
          <cell r="B11197" t="str">
            <v>FT-CANADA</v>
          </cell>
          <cell r="C11197" t="str">
            <v>NG-NYMEX</v>
          </cell>
          <cell r="D11197" t="str">
            <v>FT-CAND-EGSC-PRC</v>
          </cell>
          <cell r="E11197" t="str">
            <v>P</v>
          </cell>
          <cell r="G11197" t="str">
            <v>TOLL:WADD/BOS</v>
          </cell>
          <cell r="H11197">
            <v>38261</v>
          </cell>
          <cell r="I11197">
            <v>0</v>
          </cell>
          <cell r="J11197">
            <v>0</v>
          </cell>
        </row>
        <row r="11198">
          <cell r="A11198">
            <v>36641</v>
          </cell>
          <cell r="B11198" t="str">
            <v>FT-CANADA</v>
          </cell>
          <cell r="C11198" t="str">
            <v>NG-NYMEX</v>
          </cell>
          <cell r="D11198" t="str">
            <v>FT-CAND-EGSC-PRC</v>
          </cell>
          <cell r="E11198" t="str">
            <v>P</v>
          </cell>
          <cell r="G11198" t="str">
            <v>TOLL:WADD/BOS</v>
          </cell>
          <cell r="H11198">
            <v>38292</v>
          </cell>
          <cell r="I11198">
            <v>0</v>
          </cell>
          <cell r="J11198">
            <v>0</v>
          </cell>
        </row>
        <row r="11199">
          <cell r="A11199">
            <v>36641</v>
          </cell>
          <cell r="B11199" t="str">
            <v>FT-CANADA</v>
          </cell>
          <cell r="C11199" t="str">
            <v>NG-NYMEX</v>
          </cell>
          <cell r="D11199" t="str">
            <v>FT-CAND-EGSC-PRC</v>
          </cell>
          <cell r="E11199" t="str">
            <v>P</v>
          </cell>
          <cell r="G11199" t="str">
            <v>TOLL:WADD/BOS</v>
          </cell>
          <cell r="H11199">
            <v>38322</v>
          </cell>
          <cell r="I11199">
            <v>0</v>
          </cell>
          <cell r="J11199">
            <v>0</v>
          </cell>
        </row>
        <row r="11200">
          <cell r="A11200">
            <v>36641</v>
          </cell>
          <cell r="B11200" t="str">
            <v>FT-CANADA</v>
          </cell>
          <cell r="C11200" t="str">
            <v>NG-NYMEX</v>
          </cell>
          <cell r="D11200" t="str">
            <v>FT-CAND-EGSC-PRC</v>
          </cell>
          <cell r="E11200" t="str">
            <v>P</v>
          </cell>
          <cell r="G11200" t="str">
            <v>TOLL:WADD/BOS</v>
          </cell>
          <cell r="H11200">
            <v>38353</v>
          </cell>
          <cell r="I11200">
            <v>0</v>
          </cell>
          <cell r="J11200">
            <v>0</v>
          </cell>
        </row>
        <row r="11201">
          <cell r="A11201">
            <v>36641</v>
          </cell>
          <cell r="B11201" t="str">
            <v>FT-CANADA</v>
          </cell>
          <cell r="C11201" t="str">
            <v>NG-NYMEX</v>
          </cell>
          <cell r="D11201" t="str">
            <v>FT-CAND-EGSC-PRC</v>
          </cell>
          <cell r="E11201" t="str">
            <v>P</v>
          </cell>
          <cell r="G11201" t="str">
            <v>TOLL:WADD/BOS</v>
          </cell>
          <cell r="H11201">
            <v>38384</v>
          </cell>
          <cell r="I11201">
            <v>0</v>
          </cell>
          <cell r="J11201">
            <v>0</v>
          </cell>
        </row>
        <row r="11202">
          <cell r="A11202">
            <v>36641</v>
          </cell>
          <cell r="B11202" t="str">
            <v>FT-CANADA</v>
          </cell>
          <cell r="C11202" t="str">
            <v>NG-NYMEX</v>
          </cell>
          <cell r="D11202" t="str">
            <v>FT-CAND-EGSC-PRC</v>
          </cell>
          <cell r="E11202" t="str">
            <v>P</v>
          </cell>
          <cell r="G11202" t="str">
            <v>TOLL:WADD/BOS</v>
          </cell>
          <cell r="H11202">
            <v>38412</v>
          </cell>
          <cell r="I11202">
            <v>0</v>
          </cell>
          <cell r="J11202">
            <v>0</v>
          </cell>
        </row>
        <row r="11203">
          <cell r="A11203">
            <v>36641</v>
          </cell>
          <cell r="B11203" t="str">
            <v>FT-CANADA</v>
          </cell>
          <cell r="C11203" t="str">
            <v>NG-NYMEX</v>
          </cell>
          <cell r="D11203" t="str">
            <v>FT-CAND-EGSC-PRC</v>
          </cell>
          <cell r="E11203" t="str">
            <v>P</v>
          </cell>
          <cell r="G11203" t="str">
            <v>TOLL:WADD/BOS</v>
          </cell>
          <cell r="H11203">
            <v>38443</v>
          </cell>
          <cell r="I11203">
            <v>0</v>
          </cell>
          <cell r="J11203">
            <v>0</v>
          </cell>
        </row>
        <row r="11204">
          <cell r="A11204">
            <v>36641</v>
          </cell>
          <cell r="B11204" t="str">
            <v>FT-CANADA</v>
          </cell>
          <cell r="C11204" t="str">
            <v>NG-NYMEX</v>
          </cell>
          <cell r="D11204" t="str">
            <v>FT-CAND-EGSC-PRC</v>
          </cell>
          <cell r="E11204" t="str">
            <v>P</v>
          </cell>
          <cell r="G11204" t="str">
            <v>TOLL:WADD/BOS</v>
          </cell>
          <cell r="H11204">
            <v>38473</v>
          </cell>
          <cell r="I11204">
            <v>0</v>
          </cell>
          <cell r="J11204">
            <v>0</v>
          </cell>
        </row>
        <row r="11205">
          <cell r="A11205">
            <v>36641</v>
          </cell>
          <cell r="B11205" t="str">
            <v>FT-CANADA</v>
          </cell>
          <cell r="C11205" t="str">
            <v>NG-NYMEX</v>
          </cell>
          <cell r="D11205" t="str">
            <v>FT-CAND-EGSC-PRC</v>
          </cell>
          <cell r="E11205" t="str">
            <v>P</v>
          </cell>
          <cell r="G11205" t="str">
            <v>TOLL:WADD/BOS</v>
          </cell>
          <cell r="H11205">
            <v>38504</v>
          </cell>
          <cell r="I11205">
            <v>0</v>
          </cell>
          <cell r="J11205">
            <v>0</v>
          </cell>
        </row>
        <row r="11206">
          <cell r="A11206">
            <v>36641</v>
          </cell>
          <cell r="B11206" t="str">
            <v>FT-CANADA</v>
          </cell>
          <cell r="C11206" t="str">
            <v>NG-NYMEX</v>
          </cell>
          <cell r="D11206" t="str">
            <v>FT-CAND-EGSC-PRC</v>
          </cell>
          <cell r="E11206" t="str">
            <v>P</v>
          </cell>
          <cell r="G11206" t="str">
            <v>TOLL:WADD/BOS</v>
          </cell>
          <cell r="H11206">
            <v>38534</v>
          </cell>
          <cell r="I11206">
            <v>0</v>
          </cell>
          <cell r="J11206">
            <v>0</v>
          </cell>
        </row>
        <row r="11207">
          <cell r="A11207">
            <v>36641</v>
          </cell>
          <cell r="B11207" t="str">
            <v>FT-CANADA</v>
          </cell>
          <cell r="C11207" t="str">
            <v>NG-NYMEX</v>
          </cell>
          <cell r="D11207" t="str">
            <v>FT-CAND-EGSC-PRC</v>
          </cell>
          <cell r="E11207" t="str">
            <v>P</v>
          </cell>
          <cell r="G11207" t="str">
            <v>TOLL:WADD/BOS</v>
          </cell>
          <cell r="H11207">
            <v>38565</v>
          </cell>
          <cell r="I11207">
            <v>0</v>
          </cell>
          <cell r="J11207">
            <v>0</v>
          </cell>
        </row>
        <row r="11208">
          <cell r="A11208">
            <v>36641</v>
          </cell>
          <cell r="B11208" t="str">
            <v>FT-CANADA</v>
          </cell>
          <cell r="C11208" t="str">
            <v>NG-NYMEX</v>
          </cell>
          <cell r="D11208" t="str">
            <v>FT-CAND-EGSC-PRC</v>
          </cell>
          <cell r="E11208" t="str">
            <v>P</v>
          </cell>
          <cell r="G11208" t="str">
            <v>TOLL:WADD/BOS</v>
          </cell>
          <cell r="H11208">
            <v>38596</v>
          </cell>
          <cell r="I11208">
            <v>0</v>
          </cell>
          <cell r="J11208">
            <v>0</v>
          </cell>
        </row>
        <row r="11209">
          <cell r="A11209">
            <v>36641</v>
          </cell>
          <cell r="B11209" t="str">
            <v>FT-CANADA</v>
          </cell>
          <cell r="C11209" t="str">
            <v>NG-NYMEX</v>
          </cell>
          <cell r="D11209" t="str">
            <v>FT-CAND-EGSC-PRC</v>
          </cell>
          <cell r="E11209" t="str">
            <v>P</v>
          </cell>
          <cell r="G11209" t="str">
            <v>TOLL:WADD/BOS</v>
          </cell>
          <cell r="H11209">
            <v>38626</v>
          </cell>
          <cell r="I11209">
            <v>0</v>
          </cell>
          <cell r="J11209">
            <v>0</v>
          </cell>
        </row>
        <row r="11210">
          <cell r="A11210">
            <v>36641</v>
          </cell>
          <cell r="B11210" t="str">
            <v>FT-CANADA</v>
          </cell>
          <cell r="C11210" t="str">
            <v>NG-NYMEX</v>
          </cell>
          <cell r="D11210" t="str">
            <v>FT-CAND-EGSC-PRC</v>
          </cell>
          <cell r="E11210" t="str">
            <v>P</v>
          </cell>
          <cell r="G11210" t="str">
            <v>TOLL:WADD/BOS</v>
          </cell>
          <cell r="H11210">
            <v>38657</v>
          </cell>
          <cell r="I11210">
            <v>0</v>
          </cell>
          <cell r="J11210">
            <v>0</v>
          </cell>
        </row>
        <row r="11211">
          <cell r="A11211">
            <v>36641</v>
          </cell>
          <cell r="B11211" t="str">
            <v>FT-CANADA</v>
          </cell>
          <cell r="C11211" t="str">
            <v>NG-NYMEX</v>
          </cell>
          <cell r="D11211" t="str">
            <v>FT-CAND-EGSC-PRC</v>
          </cell>
          <cell r="E11211" t="str">
            <v>P</v>
          </cell>
          <cell r="G11211" t="str">
            <v>TOLL:WADD/BOS</v>
          </cell>
          <cell r="H11211">
            <v>38687</v>
          </cell>
          <cell r="I11211">
            <v>0</v>
          </cell>
          <cell r="J11211">
            <v>0</v>
          </cell>
        </row>
        <row r="11212">
          <cell r="A11212">
            <v>36641</v>
          </cell>
          <cell r="B11212" t="str">
            <v>FT-CANADA</v>
          </cell>
          <cell r="C11212" t="str">
            <v>NG-NYMEX</v>
          </cell>
          <cell r="D11212" t="str">
            <v>FT-CAND-EGSC-PRC</v>
          </cell>
          <cell r="E11212" t="str">
            <v>P</v>
          </cell>
          <cell r="G11212" t="str">
            <v>TOLL:WADD/BOS</v>
          </cell>
          <cell r="H11212">
            <v>38718</v>
          </cell>
          <cell r="I11212">
            <v>0</v>
          </cell>
          <cell r="J11212">
            <v>0</v>
          </cell>
        </row>
        <row r="11213">
          <cell r="A11213">
            <v>36641</v>
          </cell>
          <cell r="B11213" t="str">
            <v>FT-CANADA</v>
          </cell>
          <cell r="C11213" t="str">
            <v>NG-NYMEX</v>
          </cell>
          <cell r="D11213" t="str">
            <v>FT-CAND-EGSC-PRC</v>
          </cell>
          <cell r="E11213" t="str">
            <v>P</v>
          </cell>
          <cell r="G11213" t="str">
            <v>TOLL:WADD/BOS</v>
          </cell>
          <cell r="H11213">
            <v>38749</v>
          </cell>
          <cell r="I11213">
            <v>0</v>
          </cell>
          <cell r="J11213">
            <v>0</v>
          </cell>
        </row>
        <row r="11214">
          <cell r="A11214">
            <v>36641</v>
          </cell>
          <cell r="B11214" t="str">
            <v>FT-CANADA</v>
          </cell>
          <cell r="C11214" t="str">
            <v>NG-NYMEX</v>
          </cell>
          <cell r="D11214" t="str">
            <v>FT-CAND-EGSC-PRC</v>
          </cell>
          <cell r="E11214" t="str">
            <v>P</v>
          </cell>
          <cell r="G11214" t="str">
            <v>TOLL:WADD/BOS</v>
          </cell>
          <cell r="H11214">
            <v>38777</v>
          </cell>
          <cell r="I11214">
            <v>0</v>
          </cell>
          <cell r="J11214">
            <v>0</v>
          </cell>
        </row>
        <row r="11215">
          <cell r="A11215">
            <v>36641</v>
          </cell>
          <cell r="B11215" t="str">
            <v>FT-CANADA</v>
          </cell>
          <cell r="C11215" t="str">
            <v>NG-NYMEX</v>
          </cell>
          <cell r="D11215" t="str">
            <v>FT-CAND-EGSC-PRC</v>
          </cell>
          <cell r="E11215" t="str">
            <v>P</v>
          </cell>
          <cell r="G11215" t="str">
            <v>TOLL:WADD/BOS</v>
          </cell>
          <cell r="H11215">
            <v>38808</v>
          </cell>
          <cell r="I11215">
            <v>0</v>
          </cell>
          <cell r="J11215">
            <v>0</v>
          </cell>
        </row>
        <row r="11216">
          <cell r="A11216">
            <v>36641</v>
          </cell>
          <cell r="B11216" t="str">
            <v>FT-CANADA</v>
          </cell>
          <cell r="C11216" t="str">
            <v>NG-NYMEX</v>
          </cell>
          <cell r="D11216" t="str">
            <v>FT-CAND-EGSC-PRC</v>
          </cell>
          <cell r="E11216" t="str">
            <v>P</v>
          </cell>
          <cell r="G11216" t="str">
            <v>TOLL:WADD/BOS</v>
          </cell>
          <cell r="H11216">
            <v>38838</v>
          </cell>
          <cell r="I11216">
            <v>0</v>
          </cell>
          <cell r="J11216">
            <v>0</v>
          </cell>
        </row>
        <row r="11217">
          <cell r="A11217">
            <v>36641</v>
          </cell>
          <cell r="B11217" t="str">
            <v>FT-CANADA</v>
          </cell>
          <cell r="C11217" t="str">
            <v>NG-NYMEX</v>
          </cell>
          <cell r="D11217" t="str">
            <v>FT-CAND-EGSC-PRC</v>
          </cell>
          <cell r="E11217" t="str">
            <v>P</v>
          </cell>
          <cell r="G11217" t="str">
            <v>TOLL:WADD/BOS</v>
          </cell>
          <cell r="H11217">
            <v>38869</v>
          </cell>
          <cell r="I11217">
            <v>0</v>
          </cell>
          <cell r="J11217">
            <v>0</v>
          </cell>
        </row>
        <row r="11218">
          <cell r="A11218">
            <v>36641</v>
          </cell>
          <cell r="B11218" t="str">
            <v>FT-CANADA</v>
          </cell>
          <cell r="C11218" t="str">
            <v>NG-NYMEX</v>
          </cell>
          <cell r="D11218" t="str">
            <v>FT-CAND-EGSC-PRC</v>
          </cell>
          <cell r="E11218" t="str">
            <v>P</v>
          </cell>
          <cell r="G11218" t="str">
            <v>TOLL:WADD/BOS</v>
          </cell>
          <cell r="H11218">
            <v>38899</v>
          </cell>
          <cell r="I11218">
            <v>0</v>
          </cell>
          <cell r="J11218">
            <v>0</v>
          </cell>
        </row>
        <row r="11219">
          <cell r="A11219">
            <v>36641</v>
          </cell>
          <cell r="B11219" t="str">
            <v>FT-CANADA</v>
          </cell>
          <cell r="C11219" t="str">
            <v>NG-NYMEX</v>
          </cell>
          <cell r="D11219" t="str">
            <v>FT-CAND-EGSC-PRC</v>
          </cell>
          <cell r="E11219" t="str">
            <v>P</v>
          </cell>
          <cell r="G11219" t="str">
            <v>TOLL:WADD/BOS</v>
          </cell>
          <cell r="H11219">
            <v>38930</v>
          </cell>
          <cell r="I11219">
            <v>0</v>
          </cell>
          <cell r="J11219">
            <v>0</v>
          </cell>
        </row>
        <row r="11220">
          <cell r="A11220">
            <v>36641</v>
          </cell>
          <cell r="B11220" t="str">
            <v>FT-CANADA</v>
          </cell>
          <cell r="C11220" t="str">
            <v>NG-NYMEX</v>
          </cell>
          <cell r="D11220" t="str">
            <v>FT-CAND-EGSC-PRC</v>
          </cell>
          <cell r="E11220" t="str">
            <v>P</v>
          </cell>
          <cell r="G11220" t="str">
            <v>TOLL:WADD/BOS</v>
          </cell>
          <cell r="H11220">
            <v>38961</v>
          </cell>
          <cell r="I11220">
            <v>0</v>
          </cell>
          <cell r="J11220">
            <v>0</v>
          </cell>
        </row>
        <row r="11221">
          <cell r="A11221">
            <v>36641</v>
          </cell>
          <cell r="B11221" t="str">
            <v>FT-CANADA</v>
          </cell>
          <cell r="C11221" t="str">
            <v>NG-NYMEX</v>
          </cell>
          <cell r="D11221" t="str">
            <v>FT-CAND-EGSC-PRC</v>
          </cell>
          <cell r="E11221" t="str">
            <v>P</v>
          </cell>
          <cell r="G11221" t="str">
            <v>TOLL:WADD/BOS</v>
          </cell>
          <cell r="H11221">
            <v>38991</v>
          </cell>
          <cell r="I11221">
            <v>0</v>
          </cell>
          <cell r="J11221">
            <v>0</v>
          </cell>
        </row>
        <row r="11222">
          <cell r="A11222">
            <v>36641</v>
          </cell>
          <cell r="B11222" t="str">
            <v>FT-CANADA</v>
          </cell>
          <cell r="C11222" t="str">
            <v>NG-NYMEX</v>
          </cell>
          <cell r="D11222" t="str">
            <v>FT-CAND-EGSC-PRC</v>
          </cell>
          <cell r="E11222" t="str">
            <v>P</v>
          </cell>
          <cell r="G11222" t="str">
            <v>TOLL:WADD/BOS</v>
          </cell>
          <cell r="H11222">
            <v>39022</v>
          </cell>
          <cell r="I11222">
            <v>0</v>
          </cell>
          <cell r="J11222">
            <v>0</v>
          </cell>
        </row>
        <row r="11223">
          <cell r="A11223">
            <v>36641</v>
          </cell>
          <cell r="B11223" t="str">
            <v>FT-CANADA</v>
          </cell>
          <cell r="C11223" t="str">
            <v>NG-NYMEX</v>
          </cell>
          <cell r="D11223" t="str">
            <v>FT-CAND-EGSC-PRC</v>
          </cell>
          <cell r="E11223" t="str">
            <v>P</v>
          </cell>
          <cell r="G11223" t="str">
            <v>TOLL:WADD/BOS</v>
          </cell>
          <cell r="H11223">
            <v>39052</v>
          </cell>
          <cell r="I11223">
            <v>0</v>
          </cell>
          <cell r="J11223">
            <v>0</v>
          </cell>
        </row>
        <row r="11224">
          <cell r="A11224">
            <v>36641</v>
          </cell>
          <cell r="B11224" t="str">
            <v>FT-CANADA</v>
          </cell>
          <cell r="C11224" t="str">
            <v>NG-NYMEX</v>
          </cell>
          <cell r="D11224" t="str">
            <v>FT-CAND-EGSC-PRC</v>
          </cell>
          <cell r="E11224" t="str">
            <v>P</v>
          </cell>
          <cell r="G11224" t="str">
            <v>TOLL:WADD/BOS</v>
          </cell>
          <cell r="H11224">
            <v>39083</v>
          </cell>
          <cell r="I11224">
            <v>0</v>
          </cell>
          <cell r="J11224">
            <v>0</v>
          </cell>
        </row>
        <row r="11225">
          <cell r="A11225">
            <v>36641</v>
          </cell>
          <cell r="B11225" t="str">
            <v>FT-CANADA</v>
          </cell>
          <cell r="C11225" t="str">
            <v>NG-NYMEX</v>
          </cell>
          <cell r="D11225" t="str">
            <v>FT-CAND-EGSC-PRC</v>
          </cell>
          <cell r="E11225" t="str">
            <v>P</v>
          </cell>
          <cell r="G11225" t="str">
            <v>TOLL:WADD/BOS</v>
          </cell>
          <cell r="H11225">
            <v>39114</v>
          </cell>
          <cell r="I11225">
            <v>0</v>
          </cell>
          <cell r="J11225">
            <v>0</v>
          </cell>
        </row>
        <row r="11226">
          <cell r="A11226">
            <v>36641</v>
          </cell>
          <cell r="B11226" t="str">
            <v>FT-CANADA</v>
          </cell>
          <cell r="C11226" t="str">
            <v>NG-NYMEX</v>
          </cell>
          <cell r="D11226" t="str">
            <v>FT-CAND-EGSC-PRC</v>
          </cell>
          <cell r="E11226" t="str">
            <v>P</v>
          </cell>
          <cell r="G11226" t="str">
            <v>TOLL:WADD/BOS</v>
          </cell>
          <cell r="H11226">
            <v>39142</v>
          </cell>
          <cell r="I11226">
            <v>0</v>
          </cell>
          <cell r="J11226">
            <v>0</v>
          </cell>
        </row>
        <row r="11227">
          <cell r="A11227">
            <v>36641</v>
          </cell>
          <cell r="B11227" t="str">
            <v>FT-CANADA</v>
          </cell>
          <cell r="C11227" t="str">
            <v>NG-NYMEX</v>
          </cell>
          <cell r="D11227" t="str">
            <v>FT-CAND-EGSC-PRC</v>
          </cell>
          <cell r="E11227" t="str">
            <v>P</v>
          </cell>
          <cell r="G11227" t="str">
            <v>TRANS:AECO/EMP</v>
          </cell>
          <cell r="H11227">
            <v>36647</v>
          </cell>
          <cell r="I11227">
            <v>150195</v>
          </cell>
          <cell r="J11227">
            <v>0</v>
          </cell>
        </row>
        <row r="11228">
          <cell r="A11228">
            <v>36641</v>
          </cell>
          <cell r="B11228" t="str">
            <v>FT-CANADA</v>
          </cell>
          <cell r="C11228" t="str">
            <v>NG-NYMEX</v>
          </cell>
          <cell r="D11228" t="str">
            <v>FT-CAND-EGSC-PRC</v>
          </cell>
          <cell r="E11228" t="str">
            <v>P</v>
          </cell>
          <cell r="G11228" t="str">
            <v>TRANS:AECO/EMP</v>
          </cell>
          <cell r="H11228">
            <v>36678</v>
          </cell>
          <cell r="I11228">
            <v>144582</v>
          </cell>
          <cell r="J11228">
            <v>0</v>
          </cell>
        </row>
        <row r="11229">
          <cell r="A11229">
            <v>36641</v>
          </cell>
          <cell r="B11229" t="str">
            <v>FT-CANADA</v>
          </cell>
          <cell r="C11229" t="str">
            <v>NG-NYMEX</v>
          </cell>
          <cell r="D11229" t="str">
            <v>FT-CAND-EGSC-PRC</v>
          </cell>
          <cell r="E11229" t="str">
            <v>P</v>
          </cell>
          <cell r="G11229" t="str">
            <v>TRANS:AECO/EMP</v>
          </cell>
          <cell r="H11229">
            <v>36708</v>
          </cell>
          <cell r="I11229">
            <v>148624</v>
          </cell>
          <cell r="J11229">
            <v>0</v>
          </cell>
        </row>
        <row r="11230">
          <cell r="A11230">
            <v>36641</v>
          </cell>
          <cell r="B11230" t="str">
            <v>FT-CANADA</v>
          </cell>
          <cell r="C11230" t="str">
            <v>NG-NYMEX</v>
          </cell>
          <cell r="D11230" t="str">
            <v>FT-CAND-EGSC-PRC</v>
          </cell>
          <cell r="E11230" t="str">
            <v>P</v>
          </cell>
          <cell r="G11230" t="str">
            <v>TRANS:AECO/EMP</v>
          </cell>
          <cell r="H11230">
            <v>36739</v>
          </cell>
          <cell r="I11230">
            <v>147802</v>
          </cell>
          <cell r="J11230">
            <v>0</v>
          </cell>
        </row>
        <row r="11231">
          <cell r="A11231">
            <v>36641</v>
          </cell>
          <cell r="B11231" t="str">
            <v>FT-CANADA</v>
          </cell>
          <cell r="C11231" t="str">
            <v>NG-NYMEX</v>
          </cell>
          <cell r="D11231" t="str">
            <v>FT-CAND-EGSC-PRC</v>
          </cell>
          <cell r="E11231" t="str">
            <v>P</v>
          </cell>
          <cell r="G11231" t="str">
            <v>TRANS:AECO/EMP</v>
          </cell>
          <cell r="H11231">
            <v>36770</v>
          </cell>
          <cell r="I11231">
            <v>145329</v>
          </cell>
          <cell r="J11231">
            <v>0</v>
          </cell>
        </row>
        <row r="11232">
          <cell r="A11232">
            <v>36641</v>
          </cell>
          <cell r="B11232" t="str">
            <v>FT-CANADA</v>
          </cell>
          <cell r="C11232" t="str">
            <v>NG-NYMEX</v>
          </cell>
          <cell r="D11232" t="str">
            <v>FT-CAND-EGSC-PRC</v>
          </cell>
          <cell r="E11232" t="str">
            <v>P</v>
          </cell>
          <cell r="G11232" t="str">
            <v>TRANS:AECO/EMP</v>
          </cell>
          <cell r="H11232">
            <v>36800</v>
          </cell>
          <cell r="I11232">
            <v>149327</v>
          </cell>
          <cell r="J11232">
            <v>0</v>
          </cell>
        </row>
        <row r="11233">
          <cell r="A11233">
            <v>36641</v>
          </cell>
          <cell r="B11233" t="str">
            <v>FT-CANADA</v>
          </cell>
          <cell r="C11233" t="str">
            <v>NG-NYMEX</v>
          </cell>
          <cell r="D11233" t="str">
            <v>FT-CAND-EGSC-PRC</v>
          </cell>
          <cell r="E11233" t="str">
            <v>P</v>
          </cell>
          <cell r="G11233" t="str">
            <v>TRANS:AECO/EMP</v>
          </cell>
          <cell r="H11233">
            <v>36831</v>
          </cell>
          <cell r="I11233">
            <v>195928</v>
          </cell>
          <cell r="J11233">
            <v>0</v>
          </cell>
        </row>
        <row r="11234">
          <cell r="A11234">
            <v>36641</v>
          </cell>
          <cell r="B11234" t="str">
            <v>FT-CANADA</v>
          </cell>
          <cell r="C11234" t="str">
            <v>NG-NYMEX</v>
          </cell>
          <cell r="D11234" t="str">
            <v>FT-CAND-EGSC-PRC</v>
          </cell>
          <cell r="E11234" t="str">
            <v>P</v>
          </cell>
          <cell r="G11234" t="str">
            <v>TRANS:AECO/EMP</v>
          </cell>
          <cell r="H11234">
            <v>36861</v>
          </cell>
          <cell r="I11234">
            <v>241550</v>
          </cell>
          <cell r="J11234">
            <v>0</v>
          </cell>
        </row>
        <row r="11235">
          <cell r="A11235">
            <v>36641</v>
          </cell>
          <cell r="B11235" t="str">
            <v>FT-CANADA</v>
          </cell>
          <cell r="C11235" t="str">
            <v>NG-NYMEX</v>
          </cell>
          <cell r="D11235" t="str">
            <v>FT-CAND-EGSC-PRC</v>
          </cell>
          <cell r="E11235" t="str">
            <v>P</v>
          </cell>
          <cell r="G11235" t="str">
            <v>TRANS:AECO/EMP</v>
          </cell>
          <cell r="H11235">
            <v>36892</v>
          </cell>
          <cell r="I11235">
            <v>240114</v>
          </cell>
          <cell r="J11235">
            <v>0</v>
          </cell>
        </row>
        <row r="11236">
          <cell r="A11236">
            <v>36641</v>
          </cell>
          <cell r="B11236" t="str">
            <v>FT-CANADA</v>
          </cell>
          <cell r="C11236" t="str">
            <v>NG-NYMEX</v>
          </cell>
          <cell r="D11236" t="str">
            <v>FT-CAND-EGSC-PRC</v>
          </cell>
          <cell r="E11236" t="str">
            <v>P</v>
          </cell>
          <cell r="G11236" t="str">
            <v>TRANS:AECO/EMP</v>
          </cell>
          <cell r="H11236">
            <v>36923</v>
          </cell>
          <cell r="I11236">
            <v>215582</v>
          </cell>
          <cell r="J11236">
            <v>0</v>
          </cell>
        </row>
        <row r="11237">
          <cell r="A11237">
            <v>36641</v>
          </cell>
          <cell r="B11237" t="str">
            <v>FT-CANADA</v>
          </cell>
          <cell r="C11237" t="str">
            <v>NG-NYMEX</v>
          </cell>
          <cell r="D11237" t="str">
            <v>FT-CAND-EGSC-PRC</v>
          </cell>
          <cell r="E11237" t="str">
            <v>P</v>
          </cell>
          <cell r="G11237" t="str">
            <v>TRANS:AECO/EMP</v>
          </cell>
          <cell r="H11237">
            <v>36951</v>
          </cell>
          <cell r="I11237">
            <v>792461</v>
          </cell>
          <cell r="J11237">
            <v>0</v>
          </cell>
        </row>
        <row r="11238">
          <cell r="A11238">
            <v>36641</v>
          </cell>
          <cell r="B11238" t="str">
            <v>FT-CANADA</v>
          </cell>
          <cell r="C11238" t="str">
            <v>NG-NYMEX</v>
          </cell>
          <cell r="D11238" t="str">
            <v>FT-CAND-EGSC-PRC</v>
          </cell>
          <cell r="E11238" t="str">
            <v>P</v>
          </cell>
          <cell r="G11238" t="str">
            <v>TRANS:AECO/EMP</v>
          </cell>
          <cell r="H11238">
            <v>36982</v>
          </cell>
          <cell r="I11238">
            <v>-38634</v>
          </cell>
          <cell r="J11238">
            <v>0</v>
          </cell>
        </row>
        <row r="11239">
          <cell r="A11239">
            <v>36641</v>
          </cell>
          <cell r="B11239" t="str">
            <v>FT-CANADA</v>
          </cell>
          <cell r="C11239" t="str">
            <v>NG-NYMEX</v>
          </cell>
          <cell r="D11239" t="str">
            <v>FT-CAND-EGSC-PRC</v>
          </cell>
          <cell r="E11239" t="str">
            <v>P</v>
          </cell>
          <cell r="G11239" t="str">
            <v>TRANS:AECO/EMP</v>
          </cell>
          <cell r="H11239">
            <v>37012</v>
          </cell>
          <cell r="I11239">
            <v>-39689</v>
          </cell>
          <cell r="J11239">
            <v>0</v>
          </cell>
        </row>
        <row r="11240">
          <cell r="A11240">
            <v>36641</v>
          </cell>
          <cell r="B11240" t="str">
            <v>FT-CANADA</v>
          </cell>
          <cell r="C11240" t="str">
            <v>NG-NYMEX</v>
          </cell>
          <cell r="D11240" t="str">
            <v>FT-CAND-EGSC-PRC</v>
          </cell>
          <cell r="E11240" t="str">
            <v>P</v>
          </cell>
          <cell r="G11240" t="str">
            <v>TRANS:AECO/EMP</v>
          </cell>
          <cell r="H11240">
            <v>37043</v>
          </cell>
          <cell r="I11240">
            <v>-38176</v>
          </cell>
          <cell r="J11240">
            <v>0</v>
          </cell>
        </row>
        <row r="11241">
          <cell r="A11241">
            <v>36641</v>
          </cell>
          <cell r="B11241" t="str">
            <v>FT-CANADA</v>
          </cell>
          <cell r="C11241" t="str">
            <v>NG-NYMEX</v>
          </cell>
          <cell r="D11241" t="str">
            <v>FT-CAND-EGSC-PRC</v>
          </cell>
          <cell r="E11241" t="str">
            <v>P</v>
          </cell>
          <cell r="G11241" t="str">
            <v>TRANS:AECO/EMP</v>
          </cell>
          <cell r="H11241">
            <v>37073</v>
          </cell>
          <cell r="I11241">
            <v>-39217</v>
          </cell>
          <cell r="J11241">
            <v>0</v>
          </cell>
        </row>
        <row r="11242">
          <cell r="A11242">
            <v>36641</v>
          </cell>
          <cell r="B11242" t="str">
            <v>FT-CANADA</v>
          </cell>
          <cell r="C11242" t="str">
            <v>NG-NYMEX</v>
          </cell>
          <cell r="D11242" t="str">
            <v>FT-CAND-EGSC-PRC</v>
          </cell>
          <cell r="E11242" t="str">
            <v>P</v>
          </cell>
          <cell r="G11242" t="str">
            <v>TRANS:AECO/EMP</v>
          </cell>
          <cell r="H11242">
            <v>37104</v>
          </cell>
          <cell r="I11242">
            <v>-38979</v>
          </cell>
          <cell r="J11242">
            <v>0</v>
          </cell>
        </row>
        <row r="11243">
          <cell r="A11243">
            <v>36641</v>
          </cell>
          <cell r="B11243" t="str">
            <v>FT-CANADA</v>
          </cell>
          <cell r="C11243" t="str">
            <v>NG-NYMEX</v>
          </cell>
          <cell r="D11243" t="str">
            <v>FT-CAND-EGSC-PRC</v>
          </cell>
          <cell r="E11243" t="str">
            <v>P</v>
          </cell>
          <cell r="G11243" t="str">
            <v>TRANS:AECO/EMP</v>
          </cell>
          <cell r="H11243">
            <v>37135</v>
          </cell>
          <cell r="I11243">
            <v>-37492</v>
          </cell>
          <cell r="J11243">
            <v>0</v>
          </cell>
        </row>
        <row r="11244">
          <cell r="A11244">
            <v>36641</v>
          </cell>
          <cell r="B11244" t="str">
            <v>FT-CANADA</v>
          </cell>
          <cell r="C11244" t="str">
            <v>NG-NYMEX</v>
          </cell>
          <cell r="D11244" t="str">
            <v>FT-CAND-EGSC-PRC</v>
          </cell>
          <cell r="E11244" t="str">
            <v>P</v>
          </cell>
          <cell r="G11244" t="str">
            <v>TRANS:AECO/EMP</v>
          </cell>
          <cell r="H11244">
            <v>37165</v>
          </cell>
          <cell r="I11244">
            <v>-38513</v>
          </cell>
          <cell r="J11244">
            <v>0</v>
          </cell>
        </row>
        <row r="11245">
          <cell r="A11245">
            <v>36641</v>
          </cell>
          <cell r="B11245" t="str">
            <v>FT-CANADA</v>
          </cell>
          <cell r="C11245" t="str">
            <v>NG-NYMEX</v>
          </cell>
          <cell r="D11245" t="str">
            <v>FT-CAND-EGSC-PRC</v>
          </cell>
          <cell r="E11245" t="str">
            <v>P</v>
          </cell>
          <cell r="G11245" t="str">
            <v>TRANS:AECO/EMP</v>
          </cell>
          <cell r="H11245">
            <v>37196</v>
          </cell>
          <cell r="I11245">
            <v>476850</v>
          </cell>
          <cell r="J11245">
            <v>0</v>
          </cell>
        </row>
        <row r="11246">
          <cell r="A11246">
            <v>36641</v>
          </cell>
          <cell r="B11246" t="str">
            <v>FT-CANADA</v>
          </cell>
          <cell r="C11246" t="str">
            <v>NG-NYMEX</v>
          </cell>
          <cell r="D11246" t="str">
            <v>FT-CAND-EGSC-PRC</v>
          </cell>
          <cell r="E11246" t="str">
            <v>P</v>
          </cell>
          <cell r="G11246" t="str">
            <v>TRANS:AECO/EMP</v>
          </cell>
          <cell r="H11246">
            <v>37226</v>
          </cell>
          <cell r="I11246">
            <v>489830</v>
          </cell>
          <cell r="J11246">
            <v>0</v>
          </cell>
        </row>
        <row r="11247">
          <cell r="A11247">
            <v>36641</v>
          </cell>
          <cell r="B11247" t="str">
            <v>FT-CANADA</v>
          </cell>
          <cell r="C11247" t="str">
            <v>NG-NYMEX</v>
          </cell>
          <cell r="D11247" t="str">
            <v>FT-CAND-EGSC-PRC</v>
          </cell>
          <cell r="E11247" t="str">
            <v>P</v>
          </cell>
          <cell r="G11247" t="str">
            <v>TRANS:AECO/EMP</v>
          </cell>
          <cell r="H11247">
            <v>37257</v>
          </cell>
          <cell r="I11247">
            <v>486829</v>
          </cell>
          <cell r="J11247">
            <v>0</v>
          </cell>
        </row>
        <row r="11248">
          <cell r="A11248">
            <v>36641</v>
          </cell>
          <cell r="B11248" t="str">
            <v>FT-CANADA</v>
          </cell>
          <cell r="C11248" t="str">
            <v>NG-NYMEX</v>
          </cell>
          <cell r="D11248" t="str">
            <v>FT-CAND-EGSC-PRC</v>
          </cell>
          <cell r="E11248" t="str">
            <v>P</v>
          </cell>
          <cell r="G11248" t="str">
            <v>TRANS:AECO/EMP</v>
          </cell>
          <cell r="H11248">
            <v>37288</v>
          </cell>
          <cell r="I11248">
            <v>437019</v>
          </cell>
          <cell r="J11248">
            <v>0</v>
          </cell>
        </row>
        <row r="11249">
          <cell r="A11249">
            <v>36641</v>
          </cell>
          <cell r="B11249" t="str">
            <v>FT-CANADA</v>
          </cell>
          <cell r="C11249" t="str">
            <v>NG-NYMEX</v>
          </cell>
          <cell r="D11249" t="str">
            <v>FT-CAND-EGSC-PRC</v>
          </cell>
          <cell r="E11249" t="str">
            <v>P</v>
          </cell>
          <cell r="G11249" t="str">
            <v>TRANS:AECO/EMP</v>
          </cell>
          <cell r="H11249">
            <v>37316</v>
          </cell>
          <cell r="I11249">
            <v>481151</v>
          </cell>
          <cell r="J11249">
            <v>0</v>
          </cell>
        </row>
        <row r="11250">
          <cell r="A11250">
            <v>36641</v>
          </cell>
          <cell r="B11250" t="str">
            <v>FT-CANADA</v>
          </cell>
          <cell r="C11250" t="str">
            <v>NG-NYMEX</v>
          </cell>
          <cell r="D11250" t="str">
            <v>FT-CAND-EGSC-PRC</v>
          </cell>
          <cell r="E11250" t="str">
            <v>P</v>
          </cell>
          <cell r="G11250" t="str">
            <v>TRANS:AECO/EMP</v>
          </cell>
          <cell r="H11250">
            <v>37347</v>
          </cell>
          <cell r="I11250">
            <v>462777</v>
          </cell>
          <cell r="J11250">
            <v>0</v>
          </cell>
        </row>
        <row r="11251">
          <cell r="A11251">
            <v>36641</v>
          </cell>
          <cell r="B11251" t="str">
            <v>FT-CANADA</v>
          </cell>
          <cell r="C11251" t="str">
            <v>NG-NYMEX</v>
          </cell>
          <cell r="D11251" t="str">
            <v>FT-CAND-EGSC-PRC</v>
          </cell>
          <cell r="E11251" t="str">
            <v>P</v>
          </cell>
          <cell r="G11251" t="str">
            <v>TRANS:AECO/EMP</v>
          </cell>
          <cell r="H11251">
            <v>37377</v>
          </cell>
          <cell r="I11251">
            <v>475394</v>
          </cell>
          <cell r="J11251">
            <v>0</v>
          </cell>
        </row>
        <row r="11252">
          <cell r="A11252">
            <v>36641</v>
          </cell>
          <cell r="B11252" t="str">
            <v>FT-CANADA</v>
          </cell>
          <cell r="C11252" t="str">
            <v>NG-NYMEX</v>
          </cell>
          <cell r="D11252" t="str">
            <v>FT-CAND-EGSC-PRC</v>
          </cell>
          <cell r="E11252" t="str">
            <v>P</v>
          </cell>
          <cell r="G11252" t="str">
            <v>TRANS:AECO/EMP</v>
          </cell>
          <cell r="H11252">
            <v>37408</v>
          </cell>
          <cell r="I11252">
            <v>457262</v>
          </cell>
          <cell r="J11252">
            <v>0</v>
          </cell>
        </row>
        <row r="11253">
          <cell r="A11253">
            <v>36641</v>
          </cell>
          <cell r="B11253" t="str">
            <v>FT-CANADA</v>
          </cell>
          <cell r="C11253" t="str">
            <v>NG-NYMEX</v>
          </cell>
          <cell r="D11253" t="str">
            <v>FT-CAND-EGSC-PRC</v>
          </cell>
          <cell r="E11253" t="str">
            <v>P</v>
          </cell>
          <cell r="G11253" t="str">
            <v>TRANS:AECO/EMP</v>
          </cell>
          <cell r="H11253">
            <v>37438</v>
          </cell>
          <cell r="I11253">
            <v>469726</v>
          </cell>
          <cell r="J11253">
            <v>0</v>
          </cell>
        </row>
        <row r="11254">
          <cell r="A11254">
            <v>36641</v>
          </cell>
          <cell r="B11254" t="str">
            <v>FT-CANADA</v>
          </cell>
          <cell r="C11254" t="str">
            <v>NG-NYMEX</v>
          </cell>
          <cell r="D11254" t="str">
            <v>FT-CAND-EGSC-PRC</v>
          </cell>
          <cell r="E11254" t="str">
            <v>P</v>
          </cell>
          <cell r="G11254" t="str">
            <v>TRANS:AECO/EMP</v>
          </cell>
          <cell r="H11254">
            <v>37469</v>
          </cell>
          <cell r="I11254">
            <v>466882</v>
          </cell>
          <cell r="J11254">
            <v>0</v>
          </cell>
        </row>
        <row r="11255">
          <cell r="A11255">
            <v>36641</v>
          </cell>
          <cell r="B11255" t="str">
            <v>FT-CANADA</v>
          </cell>
          <cell r="C11255" t="str">
            <v>NG-NYMEX</v>
          </cell>
          <cell r="D11255" t="str">
            <v>FT-CAND-EGSC-PRC</v>
          </cell>
          <cell r="E11255" t="str">
            <v>P</v>
          </cell>
          <cell r="G11255" t="str">
            <v>TRANS:AECO/EMP</v>
          </cell>
          <cell r="H11255">
            <v>37500</v>
          </cell>
          <cell r="I11255">
            <v>449083</v>
          </cell>
          <cell r="J11255">
            <v>0</v>
          </cell>
        </row>
        <row r="11256">
          <cell r="A11256">
            <v>36641</v>
          </cell>
          <cell r="B11256" t="str">
            <v>FT-CANADA</v>
          </cell>
          <cell r="C11256" t="str">
            <v>NG-NYMEX</v>
          </cell>
          <cell r="D11256" t="str">
            <v>FT-CAND-EGSC-PRC</v>
          </cell>
          <cell r="E11256" t="str">
            <v>P</v>
          </cell>
          <cell r="G11256" t="str">
            <v>TRANS:AECO/EMP</v>
          </cell>
          <cell r="H11256">
            <v>37530</v>
          </cell>
          <cell r="I11256">
            <v>461332</v>
          </cell>
          <cell r="J11256">
            <v>0</v>
          </cell>
        </row>
        <row r="11257">
          <cell r="A11257">
            <v>36641</v>
          </cell>
          <cell r="B11257" t="str">
            <v>FT-CANADA</v>
          </cell>
          <cell r="C11257" t="str">
            <v>NG-NYMEX</v>
          </cell>
          <cell r="D11257" t="str">
            <v>FT-CAND-EGSC-PRC</v>
          </cell>
          <cell r="E11257" t="str">
            <v>P</v>
          </cell>
          <cell r="G11257" t="str">
            <v>TRANS:AECO/EMP</v>
          </cell>
          <cell r="H11257">
            <v>37561</v>
          </cell>
          <cell r="I11257">
            <v>384195</v>
          </cell>
          <cell r="J11257">
            <v>0</v>
          </cell>
        </row>
        <row r="11258">
          <cell r="A11258">
            <v>36641</v>
          </cell>
          <cell r="B11258" t="str">
            <v>FT-CANADA</v>
          </cell>
          <cell r="C11258" t="str">
            <v>NG-NYMEX</v>
          </cell>
          <cell r="D11258" t="str">
            <v>FT-CAND-EGSC-PRC</v>
          </cell>
          <cell r="E11258" t="str">
            <v>P</v>
          </cell>
          <cell r="G11258" t="str">
            <v>TRANS:AECO/EMP</v>
          </cell>
          <cell r="H11258">
            <v>37591</v>
          </cell>
          <cell r="I11258">
            <v>394677</v>
          </cell>
          <cell r="J11258">
            <v>0</v>
          </cell>
        </row>
        <row r="11259">
          <cell r="A11259">
            <v>36641</v>
          </cell>
          <cell r="B11259" t="str">
            <v>FT-CANADA</v>
          </cell>
          <cell r="C11259" t="str">
            <v>NG-NYMEX</v>
          </cell>
          <cell r="D11259" t="str">
            <v>FT-CAND-EGSC-PRC</v>
          </cell>
          <cell r="E11259" t="str">
            <v>P</v>
          </cell>
          <cell r="G11259" t="str">
            <v>TRANS:AECO/EMP</v>
          </cell>
          <cell r="H11259">
            <v>37622</v>
          </cell>
          <cell r="I11259">
            <v>392285</v>
          </cell>
          <cell r="J11259">
            <v>0</v>
          </cell>
        </row>
        <row r="11260">
          <cell r="A11260">
            <v>36641</v>
          </cell>
          <cell r="B11260" t="str">
            <v>FT-CANADA</v>
          </cell>
          <cell r="C11260" t="str">
            <v>NG-NYMEX</v>
          </cell>
          <cell r="D11260" t="str">
            <v>FT-CAND-EGSC-PRC</v>
          </cell>
          <cell r="E11260" t="str">
            <v>P</v>
          </cell>
          <cell r="G11260" t="str">
            <v>TRANS:AECO/EMP</v>
          </cell>
          <cell r="H11260">
            <v>37653</v>
          </cell>
          <cell r="I11260">
            <v>352170</v>
          </cell>
          <cell r="J11260">
            <v>0</v>
          </cell>
        </row>
        <row r="11261">
          <cell r="A11261">
            <v>36641</v>
          </cell>
          <cell r="B11261" t="str">
            <v>FT-CANADA</v>
          </cell>
          <cell r="C11261" t="str">
            <v>NG-NYMEX</v>
          </cell>
          <cell r="D11261" t="str">
            <v>FT-CAND-EGSC-PRC</v>
          </cell>
          <cell r="E11261" t="str">
            <v>P</v>
          </cell>
          <cell r="G11261" t="str">
            <v>TRANS:AECO/EMP</v>
          </cell>
          <cell r="H11261">
            <v>37681</v>
          </cell>
          <cell r="I11261">
            <v>387761</v>
          </cell>
          <cell r="J11261">
            <v>0</v>
          </cell>
        </row>
        <row r="11262">
          <cell r="A11262">
            <v>36641</v>
          </cell>
          <cell r="B11262" t="str">
            <v>FT-CANADA</v>
          </cell>
          <cell r="C11262" t="str">
            <v>NG-NYMEX</v>
          </cell>
          <cell r="D11262" t="str">
            <v>FT-CAND-EGSC-PRC</v>
          </cell>
          <cell r="E11262" t="str">
            <v>P</v>
          </cell>
          <cell r="G11262" t="str">
            <v>TRANS:AECO/EMP</v>
          </cell>
          <cell r="H11262">
            <v>37712</v>
          </cell>
          <cell r="I11262">
            <v>372979</v>
          </cell>
          <cell r="J11262">
            <v>0</v>
          </cell>
        </row>
        <row r="11263">
          <cell r="A11263">
            <v>36641</v>
          </cell>
          <cell r="B11263" t="str">
            <v>FT-CANADA</v>
          </cell>
          <cell r="C11263" t="str">
            <v>NG-NYMEX</v>
          </cell>
          <cell r="D11263" t="str">
            <v>FT-CAND-EGSC-PRC</v>
          </cell>
          <cell r="E11263" t="str">
            <v>P</v>
          </cell>
          <cell r="G11263" t="str">
            <v>TRANS:AECO/EMP</v>
          </cell>
          <cell r="H11263">
            <v>37742</v>
          </cell>
          <cell r="I11263">
            <v>383165</v>
          </cell>
          <cell r="J11263">
            <v>0</v>
          </cell>
        </row>
        <row r="11264">
          <cell r="A11264">
            <v>36641</v>
          </cell>
          <cell r="B11264" t="str">
            <v>FT-CANADA</v>
          </cell>
          <cell r="C11264" t="str">
            <v>NG-NYMEX</v>
          </cell>
          <cell r="D11264" t="str">
            <v>FT-CAND-EGSC-PRC</v>
          </cell>
          <cell r="E11264" t="str">
            <v>P</v>
          </cell>
          <cell r="G11264" t="str">
            <v>TRANS:AECO/EMP</v>
          </cell>
          <cell r="H11264">
            <v>37773</v>
          </cell>
          <cell r="I11264">
            <v>368570</v>
          </cell>
          <cell r="J11264">
            <v>0</v>
          </cell>
        </row>
        <row r="11265">
          <cell r="A11265">
            <v>36641</v>
          </cell>
          <cell r="B11265" t="str">
            <v>FT-CANADA</v>
          </cell>
          <cell r="C11265" t="str">
            <v>NG-NYMEX</v>
          </cell>
          <cell r="D11265" t="str">
            <v>FT-CAND-EGSC-PRC</v>
          </cell>
          <cell r="E11265" t="str">
            <v>P</v>
          </cell>
          <cell r="G11265" t="str">
            <v>TRANS:AECO/EMP</v>
          </cell>
          <cell r="H11265">
            <v>37803</v>
          </cell>
          <cell r="I11265">
            <v>378634</v>
          </cell>
          <cell r="J11265">
            <v>0</v>
          </cell>
        </row>
        <row r="11266">
          <cell r="A11266">
            <v>36641</v>
          </cell>
          <cell r="B11266" t="str">
            <v>FT-CANADA</v>
          </cell>
          <cell r="C11266" t="str">
            <v>NG-NYMEX</v>
          </cell>
          <cell r="D11266" t="str">
            <v>FT-CAND-EGSC-PRC</v>
          </cell>
          <cell r="E11266" t="str">
            <v>P</v>
          </cell>
          <cell r="G11266" t="str">
            <v>TRANS:AECO/EMP</v>
          </cell>
          <cell r="H11266">
            <v>37834</v>
          </cell>
          <cell r="I11266">
            <v>376349</v>
          </cell>
          <cell r="J11266">
            <v>0</v>
          </cell>
        </row>
        <row r="11267">
          <cell r="A11267">
            <v>36641</v>
          </cell>
          <cell r="B11267" t="str">
            <v>FT-CANADA</v>
          </cell>
          <cell r="C11267" t="str">
            <v>NG-NYMEX</v>
          </cell>
          <cell r="D11267" t="str">
            <v>FT-CAND-EGSC-PRC</v>
          </cell>
          <cell r="E11267" t="str">
            <v>P</v>
          </cell>
          <cell r="G11267" t="str">
            <v>TRANS:AECO/EMP</v>
          </cell>
          <cell r="H11267">
            <v>37865</v>
          </cell>
          <cell r="I11267">
            <v>362011</v>
          </cell>
          <cell r="J11267">
            <v>0</v>
          </cell>
        </row>
        <row r="11268">
          <cell r="A11268">
            <v>36641</v>
          </cell>
          <cell r="B11268" t="str">
            <v>FT-CANADA</v>
          </cell>
          <cell r="C11268" t="str">
            <v>NG-NYMEX</v>
          </cell>
          <cell r="D11268" t="str">
            <v>FT-CAND-EGSC-PRC</v>
          </cell>
          <cell r="E11268" t="str">
            <v>P</v>
          </cell>
          <cell r="G11268" t="str">
            <v>TRANS:AECO/EMP</v>
          </cell>
          <cell r="H11268">
            <v>37895</v>
          </cell>
          <cell r="I11268">
            <v>371893</v>
          </cell>
          <cell r="J11268">
            <v>0</v>
          </cell>
        </row>
        <row r="11269">
          <cell r="A11269">
            <v>36641</v>
          </cell>
          <cell r="B11269" t="str">
            <v>FT-CANADA</v>
          </cell>
          <cell r="C11269" t="str">
            <v>NG-NYMEX</v>
          </cell>
          <cell r="D11269" t="str">
            <v>FT-CAND-EGSC-PRC</v>
          </cell>
          <cell r="E11269" t="str">
            <v>P</v>
          </cell>
          <cell r="G11269" t="str">
            <v>TRANS:AECO/EMP</v>
          </cell>
          <cell r="H11269">
            <v>37926</v>
          </cell>
          <cell r="I11269">
            <v>-128650</v>
          </cell>
          <cell r="J11269">
            <v>0</v>
          </cell>
        </row>
        <row r="11270">
          <cell r="A11270">
            <v>36641</v>
          </cell>
          <cell r="B11270" t="str">
            <v>FT-CANADA</v>
          </cell>
          <cell r="C11270" t="str">
            <v>NG-NYMEX</v>
          </cell>
          <cell r="D11270" t="str">
            <v>FT-CAND-EGSC-PRC</v>
          </cell>
          <cell r="E11270" t="str">
            <v>P</v>
          </cell>
          <cell r="G11270" t="str">
            <v>TRANS:AECO/EMP</v>
          </cell>
          <cell r="H11270">
            <v>37956</v>
          </cell>
          <cell r="I11270">
            <v>-132162</v>
          </cell>
          <cell r="J11270">
            <v>0</v>
          </cell>
        </row>
        <row r="11271">
          <cell r="A11271">
            <v>36641</v>
          </cell>
          <cell r="B11271" t="str">
            <v>FT-CANADA</v>
          </cell>
          <cell r="C11271" t="str">
            <v>NG-NYMEX</v>
          </cell>
          <cell r="D11271" t="str">
            <v>FT-CAND-EGSC-PRC</v>
          </cell>
          <cell r="E11271" t="str">
            <v>P</v>
          </cell>
          <cell r="G11271" t="str">
            <v>TRANS:AECO/EMP</v>
          </cell>
          <cell r="H11271">
            <v>37987</v>
          </cell>
          <cell r="I11271">
            <v>-131362</v>
          </cell>
          <cell r="J11271">
            <v>0</v>
          </cell>
        </row>
        <row r="11272">
          <cell r="A11272">
            <v>36641</v>
          </cell>
          <cell r="B11272" t="str">
            <v>FT-CANADA</v>
          </cell>
          <cell r="C11272" t="str">
            <v>NG-NYMEX</v>
          </cell>
          <cell r="D11272" t="str">
            <v>FT-CAND-EGSC-PRC</v>
          </cell>
          <cell r="E11272" t="str">
            <v>P</v>
          </cell>
          <cell r="G11272" t="str">
            <v>TRANS:AECO/EMP</v>
          </cell>
          <cell r="H11272">
            <v>38018</v>
          </cell>
          <cell r="I11272">
            <v>-122141</v>
          </cell>
          <cell r="J11272">
            <v>0</v>
          </cell>
        </row>
        <row r="11273">
          <cell r="A11273">
            <v>36641</v>
          </cell>
          <cell r="B11273" t="str">
            <v>FT-CANADA</v>
          </cell>
          <cell r="C11273" t="str">
            <v>NG-NYMEX</v>
          </cell>
          <cell r="D11273" t="str">
            <v>FT-CAND-EGSC-PRC</v>
          </cell>
          <cell r="E11273" t="str">
            <v>P</v>
          </cell>
          <cell r="G11273" t="str">
            <v>TRANS:AECO/EMP</v>
          </cell>
          <cell r="H11273">
            <v>38047</v>
          </cell>
          <cell r="I11273">
            <v>-129822</v>
          </cell>
          <cell r="J11273">
            <v>0</v>
          </cell>
        </row>
        <row r="11274">
          <cell r="A11274">
            <v>36641</v>
          </cell>
          <cell r="B11274" t="str">
            <v>FT-CANADA</v>
          </cell>
          <cell r="C11274" t="str">
            <v>NG-NYMEX</v>
          </cell>
          <cell r="D11274" t="str">
            <v>FT-CAND-EGSC-PRC</v>
          </cell>
          <cell r="E11274" t="str">
            <v>P</v>
          </cell>
          <cell r="G11274" t="str">
            <v>TRANS:AECO/EMP</v>
          </cell>
          <cell r="H11274">
            <v>38078</v>
          </cell>
          <cell r="I11274">
            <v>-124871</v>
          </cell>
          <cell r="J11274">
            <v>0</v>
          </cell>
        </row>
        <row r="11275">
          <cell r="A11275">
            <v>36641</v>
          </cell>
          <cell r="B11275" t="str">
            <v>FT-CANADA</v>
          </cell>
          <cell r="C11275" t="str">
            <v>NG-NYMEX</v>
          </cell>
          <cell r="D11275" t="str">
            <v>FT-CAND-EGSC-PRC</v>
          </cell>
          <cell r="E11275" t="str">
            <v>P</v>
          </cell>
          <cell r="G11275" t="str">
            <v>TRANS:AECO/EMP</v>
          </cell>
          <cell r="H11275">
            <v>38108</v>
          </cell>
          <cell r="I11275">
            <v>-128274</v>
          </cell>
          <cell r="J11275">
            <v>0</v>
          </cell>
        </row>
        <row r="11276">
          <cell r="A11276">
            <v>36641</v>
          </cell>
          <cell r="B11276" t="str">
            <v>FT-CANADA</v>
          </cell>
          <cell r="C11276" t="str">
            <v>NG-NYMEX</v>
          </cell>
          <cell r="D11276" t="str">
            <v>FT-CAND-EGSC-PRC</v>
          </cell>
          <cell r="E11276" t="str">
            <v>P</v>
          </cell>
          <cell r="G11276" t="str">
            <v>TRANS:AECO/EMP</v>
          </cell>
          <cell r="H11276">
            <v>38139</v>
          </cell>
          <cell r="I11276">
            <v>-123381</v>
          </cell>
          <cell r="J11276">
            <v>0</v>
          </cell>
        </row>
        <row r="11277">
          <cell r="A11277">
            <v>36641</v>
          </cell>
          <cell r="B11277" t="str">
            <v>FT-CANADA</v>
          </cell>
          <cell r="C11277" t="str">
            <v>NG-NYMEX</v>
          </cell>
          <cell r="D11277" t="str">
            <v>FT-CAND-EGSC-PRC</v>
          </cell>
          <cell r="E11277" t="str">
            <v>P</v>
          </cell>
          <cell r="G11277" t="str">
            <v>TRANS:AECO/EMP</v>
          </cell>
          <cell r="H11277">
            <v>38169</v>
          </cell>
          <cell r="I11277">
            <v>-126743</v>
          </cell>
          <cell r="J11277">
            <v>0</v>
          </cell>
        </row>
        <row r="11278">
          <cell r="A11278">
            <v>36641</v>
          </cell>
          <cell r="B11278" t="str">
            <v>FT-CANADA</v>
          </cell>
          <cell r="C11278" t="str">
            <v>NG-NYMEX</v>
          </cell>
          <cell r="D11278" t="str">
            <v>FT-CAND-EGSC-PRC</v>
          </cell>
          <cell r="E11278" t="str">
            <v>P</v>
          </cell>
          <cell r="G11278" t="str">
            <v>TRANS:AECO/EMP</v>
          </cell>
          <cell r="H11278">
            <v>38200</v>
          </cell>
          <cell r="I11278">
            <v>-125971</v>
          </cell>
          <cell r="J11278">
            <v>0</v>
          </cell>
        </row>
        <row r="11279">
          <cell r="A11279">
            <v>36641</v>
          </cell>
          <cell r="B11279" t="str">
            <v>FT-CANADA</v>
          </cell>
          <cell r="C11279" t="str">
            <v>NG-NYMEX</v>
          </cell>
          <cell r="D11279" t="str">
            <v>FT-CAND-EGSC-PRC</v>
          </cell>
          <cell r="E11279" t="str">
            <v>P</v>
          </cell>
          <cell r="G11279" t="str">
            <v>TRANS:AECO/EMP</v>
          </cell>
          <cell r="H11279">
            <v>38231</v>
          </cell>
          <cell r="I11279">
            <v>-121165</v>
          </cell>
          <cell r="J11279">
            <v>0</v>
          </cell>
        </row>
        <row r="11280">
          <cell r="A11280">
            <v>36641</v>
          </cell>
          <cell r="B11280" t="str">
            <v>FT-CANADA</v>
          </cell>
          <cell r="C11280" t="str">
            <v>NG-NYMEX</v>
          </cell>
          <cell r="D11280" t="str">
            <v>FT-CAND-EGSC-PRC</v>
          </cell>
          <cell r="E11280" t="str">
            <v>P</v>
          </cell>
          <cell r="G11280" t="str">
            <v>TRANS:AECO/EMP</v>
          </cell>
          <cell r="H11280">
            <v>38261</v>
          </cell>
          <cell r="I11280">
            <v>-124465</v>
          </cell>
          <cell r="J11280">
            <v>0</v>
          </cell>
        </row>
        <row r="11281">
          <cell r="A11281">
            <v>36641</v>
          </cell>
          <cell r="B11281" t="str">
            <v>FT-CANADA</v>
          </cell>
          <cell r="C11281" t="str">
            <v>NG-NYMEX</v>
          </cell>
          <cell r="D11281" t="str">
            <v>FT-CAND-EGSC-PRC</v>
          </cell>
          <cell r="E11281" t="str">
            <v>P</v>
          </cell>
          <cell r="G11281" t="str">
            <v>TRANS:AECO/EMP</v>
          </cell>
          <cell r="H11281">
            <v>38292</v>
          </cell>
          <cell r="I11281">
            <v>-585516</v>
          </cell>
          <cell r="J11281">
            <v>0</v>
          </cell>
        </row>
        <row r="11282">
          <cell r="A11282">
            <v>36641</v>
          </cell>
          <cell r="B11282" t="str">
            <v>FT-CANADA</v>
          </cell>
          <cell r="C11282" t="str">
            <v>NG-NYMEX</v>
          </cell>
          <cell r="D11282" t="str">
            <v>FT-CAND-EGSC-PRC</v>
          </cell>
          <cell r="E11282" t="str">
            <v>P</v>
          </cell>
          <cell r="G11282" t="str">
            <v>TRANS:AECO/EMP</v>
          </cell>
          <cell r="H11282">
            <v>38322</v>
          </cell>
          <cell r="I11282">
            <v>-601459</v>
          </cell>
          <cell r="J11282">
            <v>0</v>
          </cell>
        </row>
        <row r="11283">
          <cell r="A11283">
            <v>36641</v>
          </cell>
          <cell r="B11283" t="str">
            <v>FT-CANADA</v>
          </cell>
          <cell r="C11283" t="str">
            <v>NG-NYMEX</v>
          </cell>
          <cell r="D11283" t="str">
            <v>FT-CAND-EGSC-PRC</v>
          </cell>
          <cell r="E11283" t="str">
            <v>P</v>
          </cell>
          <cell r="G11283" t="str">
            <v>TRANS:AECO/EMP</v>
          </cell>
          <cell r="H11283">
            <v>38353</v>
          </cell>
          <cell r="I11283">
            <v>-597786</v>
          </cell>
          <cell r="J11283">
            <v>0</v>
          </cell>
        </row>
        <row r="11284">
          <cell r="A11284">
            <v>36641</v>
          </cell>
          <cell r="B11284" t="str">
            <v>FT-CANADA</v>
          </cell>
          <cell r="C11284" t="str">
            <v>NG-NYMEX</v>
          </cell>
          <cell r="D11284" t="str">
            <v>FT-CAND-EGSC-PRC</v>
          </cell>
          <cell r="E11284" t="str">
            <v>P</v>
          </cell>
          <cell r="G11284" t="str">
            <v>TRANS:AECO/EMP</v>
          </cell>
          <cell r="H11284">
            <v>38384</v>
          </cell>
          <cell r="I11284">
            <v>-536637</v>
          </cell>
          <cell r="J11284">
            <v>0</v>
          </cell>
        </row>
        <row r="11285">
          <cell r="A11285">
            <v>36641</v>
          </cell>
          <cell r="B11285" t="str">
            <v>FT-CANADA</v>
          </cell>
          <cell r="C11285" t="str">
            <v>NG-NYMEX</v>
          </cell>
          <cell r="D11285" t="str">
            <v>FT-CAND-EGSC-PRC</v>
          </cell>
          <cell r="E11285" t="str">
            <v>P</v>
          </cell>
          <cell r="G11285" t="str">
            <v>TRANS:AECO/EMP</v>
          </cell>
          <cell r="H11285">
            <v>38412</v>
          </cell>
          <cell r="I11285">
            <v>-590852</v>
          </cell>
          <cell r="J11285">
            <v>0</v>
          </cell>
        </row>
        <row r="11286">
          <cell r="A11286">
            <v>36641</v>
          </cell>
          <cell r="B11286" t="str">
            <v>FT-CANADA</v>
          </cell>
          <cell r="C11286" t="str">
            <v>NG-NYMEX</v>
          </cell>
          <cell r="D11286" t="str">
            <v>FT-CAND-EGSC-PRC</v>
          </cell>
          <cell r="E11286" t="str">
            <v>P</v>
          </cell>
          <cell r="G11286" t="str">
            <v>TRANS:AECO/EMP</v>
          </cell>
          <cell r="H11286">
            <v>38443</v>
          </cell>
          <cell r="I11286">
            <v>-568294</v>
          </cell>
          <cell r="J11286">
            <v>0</v>
          </cell>
        </row>
        <row r="11287">
          <cell r="A11287">
            <v>36641</v>
          </cell>
          <cell r="B11287" t="str">
            <v>FT-CANADA</v>
          </cell>
          <cell r="C11287" t="str">
            <v>NG-NYMEX</v>
          </cell>
          <cell r="D11287" t="str">
            <v>FT-CAND-EGSC-PRC</v>
          </cell>
          <cell r="E11287" t="str">
            <v>P</v>
          </cell>
          <cell r="G11287" t="str">
            <v>TRANS:AECO/EMP</v>
          </cell>
          <cell r="H11287">
            <v>38473</v>
          </cell>
          <cell r="I11287">
            <v>-583759</v>
          </cell>
          <cell r="J11287">
            <v>0</v>
          </cell>
        </row>
        <row r="11288">
          <cell r="A11288">
            <v>36641</v>
          </cell>
          <cell r="B11288" t="str">
            <v>FT-CANADA</v>
          </cell>
          <cell r="C11288" t="str">
            <v>NG-NYMEX</v>
          </cell>
          <cell r="D11288" t="str">
            <v>FT-CAND-EGSC-PRC</v>
          </cell>
          <cell r="E11288" t="str">
            <v>P</v>
          </cell>
          <cell r="G11288" t="str">
            <v>TRANS:AECO/EMP</v>
          </cell>
          <cell r="H11288">
            <v>38504</v>
          </cell>
          <cell r="I11288">
            <v>-561471</v>
          </cell>
          <cell r="J11288">
            <v>0</v>
          </cell>
        </row>
        <row r="11289">
          <cell r="A11289">
            <v>36641</v>
          </cell>
          <cell r="B11289" t="str">
            <v>FT-CANADA</v>
          </cell>
          <cell r="C11289" t="str">
            <v>NG-NYMEX</v>
          </cell>
          <cell r="D11289" t="str">
            <v>FT-CAND-EGSC-PRC</v>
          </cell>
          <cell r="E11289" t="str">
            <v>P</v>
          </cell>
          <cell r="G11289" t="str">
            <v>TRANS:AECO/EMP</v>
          </cell>
          <cell r="H11289">
            <v>38534</v>
          </cell>
          <cell r="I11289">
            <v>-576748</v>
          </cell>
          <cell r="J11289">
            <v>0</v>
          </cell>
        </row>
        <row r="11290">
          <cell r="A11290">
            <v>36641</v>
          </cell>
          <cell r="B11290" t="str">
            <v>FT-CANADA</v>
          </cell>
          <cell r="C11290" t="str">
            <v>NG-NYMEX</v>
          </cell>
          <cell r="D11290" t="str">
            <v>FT-CAND-EGSC-PRC</v>
          </cell>
          <cell r="E11290" t="str">
            <v>P</v>
          </cell>
          <cell r="G11290" t="str">
            <v>TRANS:AECO/EMP</v>
          </cell>
          <cell r="H11290">
            <v>38565</v>
          </cell>
          <cell r="I11290">
            <v>-573214</v>
          </cell>
          <cell r="J11290">
            <v>0</v>
          </cell>
        </row>
        <row r="11291">
          <cell r="A11291">
            <v>36641</v>
          </cell>
          <cell r="B11291" t="str">
            <v>FT-CANADA</v>
          </cell>
          <cell r="C11291" t="str">
            <v>NG-NYMEX</v>
          </cell>
          <cell r="D11291" t="str">
            <v>FT-CAND-EGSC-PRC</v>
          </cell>
          <cell r="E11291" t="str">
            <v>P</v>
          </cell>
          <cell r="G11291" t="str">
            <v>TRANS:AECO/EMP</v>
          </cell>
          <cell r="H11291">
            <v>38596</v>
          </cell>
          <cell r="I11291">
            <v>-551322</v>
          </cell>
          <cell r="J11291">
            <v>0</v>
          </cell>
        </row>
        <row r="11292">
          <cell r="A11292">
            <v>36641</v>
          </cell>
          <cell r="B11292" t="str">
            <v>FT-CANADA</v>
          </cell>
          <cell r="C11292" t="str">
            <v>NG-NYMEX</v>
          </cell>
          <cell r="D11292" t="str">
            <v>FT-CAND-EGSC-PRC</v>
          </cell>
          <cell r="E11292" t="str">
            <v>P</v>
          </cell>
          <cell r="G11292" t="str">
            <v>TRANS:AECO/EMP</v>
          </cell>
          <cell r="H11292">
            <v>38626</v>
          </cell>
          <cell r="I11292">
            <v>-566317</v>
          </cell>
          <cell r="J11292">
            <v>0</v>
          </cell>
        </row>
        <row r="11293">
          <cell r="A11293">
            <v>36641</v>
          </cell>
          <cell r="B11293" t="str">
            <v>FT-CANADA</v>
          </cell>
          <cell r="C11293" t="str">
            <v>NG-NYMEX</v>
          </cell>
          <cell r="D11293" t="str">
            <v>FT-CAND-EGSC-PRC</v>
          </cell>
          <cell r="E11293" t="str">
            <v>P</v>
          </cell>
          <cell r="G11293" t="str">
            <v>TRANS:AECO/EMP</v>
          </cell>
          <cell r="H11293">
            <v>38657</v>
          </cell>
          <cell r="I11293">
            <v>-544686</v>
          </cell>
          <cell r="J11293">
            <v>0</v>
          </cell>
        </row>
        <row r="11294">
          <cell r="A11294">
            <v>36641</v>
          </cell>
          <cell r="B11294" t="str">
            <v>FT-CANADA</v>
          </cell>
          <cell r="C11294" t="str">
            <v>NG-NYMEX</v>
          </cell>
          <cell r="D11294" t="str">
            <v>FT-CAND-EGSC-PRC</v>
          </cell>
          <cell r="E11294" t="str">
            <v>P</v>
          </cell>
          <cell r="G11294" t="str">
            <v>TRANS:AECO/EMP</v>
          </cell>
          <cell r="H11294">
            <v>38687</v>
          </cell>
          <cell r="I11294">
            <v>-559497</v>
          </cell>
          <cell r="J11294">
            <v>0</v>
          </cell>
        </row>
        <row r="11295">
          <cell r="A11295">
            <v>36641</v>
          </cell>
          <cell r="B11295" t="str">
            <v>FT-CANADA</v>
          </cell>
          <cell r="C11295" t="str">
            <v>NG-NYMEX</v>
          </cell>
          <cell r="D11295" t="str">
            <v>FT-CAND-EGSC-PRC</v>
          </cell>
          <cell r="E11295" t="str">
            <v>P</v>
          </cell>
          <cell r="G11295" t="str">
            <v>TRANS:AECO/EMP</v>
          </cell>
          <cell r="H11295">
            <v>38718</v>
          </cell>
          <cell r="I11295">
            <v>-556059</v>
          </cell>
          <cell r="J11295">
            <v>0</v>
          </cell>
        </row>
        <row r="11296">
          <cell r="A11296">
            <v>36641</v>
          </cell>
          <cell r="B11296" t="str">
            <v>FT-CANADA</v>
          </cell>
          <cell r="C11296" t="str">
            <v>NG-NYMEX</v>
          </cell>
          <cell r="D11296" t="str">
            <v>FT-CAND-EGSC-PRC</v>
          </cell>
          <cell r="E11296" t="str">
            <v>P</v>
          </cell>
          <cell r="G11296" t="str">
            <v>TRANS:AECO/EMP</v>
          </cell>
          <cell r="H11296">
            <v>38749</v>
          </cell>
          <cell r="I11296">
            <v>-499159</v>
          </cell>
          <cell r="J11296">
            <v>0</v>
          </cell>
        </row>
        <row r="11297">
          <cell r="A11297">
            <v>36641</v>
          </cell>
          <cell r="B11297" t="str">
            <v>FT-CANADA</v>
          </cell>
          <cell r="C11297" t="str">
            <v>NG-NYMEX</v>
          </cell>
          <cell r="D11297" t="str">
            <v>FT-CAND-EGSC-PRC</v>
          </cell>
          <cell r="E11297" t="str">
            <v>P</v>
          </cell>
          <cell r="G11297" t="str">
            <v>TRANS:AECO/EMP</v>
          </cell>
          <cell r="H11297">
            <v>38777</v>
          </cell>
          <cell r="I11297">
            <v>-549569</v>
          </cell>
          <cell r="J11297">
            <v>0</v>
          </cell>
        </row>
        <row r="11298">
          <cell r="A11298">
            <v>36641</v>
          </cell>
          <cell r="B11298" t="str">
            <v>FT-CANADA</v>
          </cell>
          <cell r="C11298" t="str">
            <v>NG-NYMEX</v>
          </cell>
          <cell r="D11298" t="str">
            <v>FT-CAND-EGSC-PRC</v>
          </cell>
          <cell r="E11298" t="str">
            <v>P</v>
          </cell>
          <cell r="G11298" t="str">
            <v>TRANS:AECO/EMP</v>
          </cell>
          <cell r="H11298">
            <v>38808</v>
          </cell>
          <cell r="I11298">
            <v>-528568</v>
          </cell>
          <cell r="J11298">
            <v>0</v>
          </cell>
        </row>
        <row r="11299">
          <cell r="A11299">
            <v>36641</v>
          </cell>
          <cell r="B11299" t="str">
            <v>FT-CANADA</v>
          </cell>
          <cell r="C11299" t="str">
            <v>NG-NYMEX</v>
          </cell>
          <cell r="D11299" t="str">
            <v>FT-CAND-EGSC-PRC</v>
          </cell>
          <cell r="E11299" t="str">
            <v>P</v>
          </cell>
          <cell r="G11299" t="str">
            <v>TRANS:AECO/EMP</v>
          </cell>
          <cell r="H11299">
            <v>38838</v>
          </cell>
          <cell r="I11299">
            <v>-542932</v>
          </cell>
          <cell r="J11299">
            <v>0</v>
          </cell>
        </row>
        <row r="11300">
          <cell r="A11300">
            <v>36641</v>
          </cell>
          <cell r="B11300" t="str">
            <v>FT-CANADA</v>
          </cell>
          <cell r="C11300" t="str">
            <v>NG-NYMEX</v>
          </cell>
          <cell r="D11300" t="str">
            <v>FT-CAND-EGSC-PRC</v>
          </cell>
          <cell r="E11300" t="str">
            <v>P</v>
          </cell>
          <cell r="G11300" t="str">
            <v>TRANS:AECO/EMP</v>
          </cell>
          <cell r="H11300">
            <v>38869</v>
          </cell>
          <cell r="I11300">
            <v>-522181</v>
          </cell>
          <cell r="J11300">
            <v>0</v>
          </cell>
        </row>
        <row r="11301">
          <cell r="A11301">
            <v>36641</v>
          </cell>
          <cell r="B11301" t="str">
            <v>FT-CANADA</v>
          </cell>
          <cell r="C11301" t="str">
            <v>NG-NYMEX</v>
          </cell>
          <cell r="D11301" t="str">
            <v>FT-CAND-EGSC-PRC</v>
          </cell>
          <cell r="E11301" t="str">
            <v>P</v>
          </cell>
          <cell r="G11301" t="str">
            <v>TRANS:AECO/EMP</v>
          </cell>
          <cell r="H11301">
            <v>38899</v>
          </cell>
          <cell r="I11301">
            <v>-536368</v>
          </cell>
          <cell r="J11301">
            <v>0</v>
          </cell>
        </row>
        <row r="11302">
          <cell r="A11302">
            <v>36641</v>
          </cell>
          <cell r="B11302" t="str">
            <v>FT-CANADA</v>
          </cell>
          <cell r="C11302" t="str">
            <v>NG-NYMEX</v>
          </cell>
          <cell r="D11302" t="str">
            <v>FT-CAND-EGSC-PRC</v>
          </cell>
          <cell r="E11302" t="str">
            <v>P</v>
          </cell>
          <cell r="G11302" t="str">
            <v>TRANS:AECO/EMP</v>
          </cell>
          <cell r="H11302">
            <v>38930</v>
          </cell>
          <cell r="I11302">
            <v>-533059</v>
          </cell>
          <cell r="J11302">
            <v>0</v>
          </cell>
        </row>
        <row r="11303">
          <cell r="A11303">
            <v>36641</v>
          </cell>
          <cell r="B11303" t="str">
            <v>FT-CANADA</v>
          </cell>
          <cell r="C11303" t="str">
            <v>NG-NYMEX</v>
          </cell>
          <cell r="D11303" t="str">
            <v>FT-CAND-EGSC-PRC</v>
          </cell>
          <cell r="E11303" t="str">
            <v>P</v>
          </cell>
          <cell r="G11303" t="str">
            <v>TRANS:AECO/EMP</v>
          </cell>
          <cell r="H11303">
            <v>38961</v>
          </cell>
          <cell r="I11303">
            <v>-512680</v>
          </cell>
          <cell r="J11303">
            <v>0</v>
          </cell>
        </row>
        <row r="11304">
          <cell r="A11304">
            <v>36641</v>
          </cell>
          <cell r="B11304" t="str">
            <v>FT-CANADA</v>
          </cell>
          <cell r="C11304" t="str">
            <v>NG-NYMEX</v>
          </cell>
          <cell r="D11304" t="str">
            <v>FT-CAND-EGSC-PRC</v>
          </cell>
          <cell r="E11304" t="str">
            <v>P</v>
          </cell>
          <cell r="G11304" t="str">
            <v>TRANS:AECO/EMP</v>
          </cell>
          <cell r="H11304">
            <v>38991</v>
          </cell>
          <cell r="I11304">
            <v>-526604</v>
          </cell>
          <cell r="J11304">
            <v>0</v>
          </cell>
        </row>
        <row r="11305">
          <cell r="A11305">
            <v>36641</v>
          </cell>
          <cell r="B11305" t="str">
            <v>FT-CANADA</v>
          </cell>
          <cell r="C11305" t="str">
            <v>NG-NYMEX</v>
          </cell>
          <cell r="D11305" t="str">
            <v>FT-CAND-EGSC-PRC</v>
          </cell>
          <cell r="E11305" t="str">
            <v>P</v>
          </cell>
          <cell r="G11305" t="str">
            <v>TRANS:AECO/EMP</v>
          </cell>
          <cell r="H11305">
            <v>39022</v>
          </cell>
          <cell r="I11305">
            <v>-402915</v>
          </cell>
          <cell r="J11305">
            <v>0</v>
          </cell>
        </row>
        <row r="11306">
          <cell r="A11306">
            <v>36641</v>
          </cell>
          <cell r="B11306" t="str">
            <v>FT-CANADA</v>
          </cell>
          <cell r="C11306" t="str">
            <v>NG-NYMEX</v>
          </cell>
          <cell r="D11306" t="str">
            <v>FT-CAND-EGSC-PRC</v>
          </cell>
          <cell r="E11306" t="str">
            <v>P</v>
          </cell>
          <cell r="G11306" t="str">
            <v>TRANS:AECO/EMP</v>
          </cell>
          <cell r="H11306">
            <v>39052</v>
          </cell>
          <cell r="I11306">
            <v>-413855</v>
          </cell>
          <cell r="J11306">
            <v>0</v>
          </cell>
        </row>
        <row r="11307">
          <cell r="A11307">
            <v>36641</v>
          </cell>
          <cell r="B11307" t="str">
            <v>FT-CANADA</v>
          </cell>
          <cell r="C11307" t="str">
            <v>NG-NYMEX</v>
          </cell>
          <cell r="D11307" t="str">
            <v>FT-CAND-EGSC-PRC</v>
          </cell>
          <cell r="E11307" t="str">
            <v>P</v>
          </cell>
          <cell r="G11307" t="str">
            <v>TRANS:AECO/EMP</v>
          </cell>
          <cell r="H11307">
            <v>39083</v>
          </cell>
          <cell r="I11307">
            <v>-411295</v>
          </cell>
          <cell r="J11307">
            <v>0</v>
          </cell>
        </row>
        <row r="11308">
          <cell r="A11308">
            <v>36641</v>
          </cell>
          <cell r="B11308" t="str">
            <v>FT-CANADA</v>
          </cell>
          <cell r="C11308" t="str">
            <v>NG-NYMEX</v>
          </cell>
          <cell r="D11308" t="str">
            <v>FT-CAND-EGSC-PRC</v>
          </cell>
          <cell r="E11308" t="str">
            <v>P</v>
          </cell>
          <cell r="G11308" t="str">
            <v>TRANS:AECO/EMP</v>
          </cell>
          <cell r="H11308">
            <v>39114</v>
          </cell>
          <cell r="I11308">
            <v>-369193</v>
          </cell>
          <cell r="J11308">
            <v>0</v>
          </cell>
        </row>
        <row r="11309">
          <cell r="A11309">
            <v>36641</v>
          </cell>
          <cell r="B11309" t="str">
            <v>FT-CANADA</v>
          </cell>
          <cell r="C11309" t="str">
            <v>NG-NYMEX</v>
          </cell>
          <cell r="D11309" t="str">
            <v>FT-CAND-EGSC-PRC</v>
          </cell>
          <cell r="E11309" t="str">
            <v>P</v>
          </cell>
          <cell r="G11309" t="str">
            <v>TRANS:AECO/EMP</v>
          </cell>
          <cell r="H11309">
            <v>39142</v>
          </cell>
          <cell r="I11309">
            <v>-406463</v>
          </cell>
          <cell r="J11309">
            <v>0</v>
          </cell>
        </row>
        <row r="11310">
          <cell r="A11310">
            <v>36641</v>
          </cell>
          <cell r="B11310" t="str">
            <v>FT-CANADA</v>
          </cell>
          <cell r="C11310" t="str">
            <v>NG-NYMEX</v>
          </cell>
          <cell r="D11310" t="str">
            <v>FT-CAND-EGSC-PRC</v>
          </cell>
          <cell r="E11310" t="str">
            <v>P</v>
          </cell>
          <cell r="G11310" t="str">
            <v>TRANS:AECO/EMP</v>
          </cell>
          <cell r="H11310">
            <v>39173</v>
          </cell>
          <cell r="I11310">
            <v>-390915</v>
          </cell>
          <cell r="J11310">
            <v>0</v>
          </cell>
        </row>
        <row r="11311">
          <cell r="A11311">
            <v>36641</v>
          </cell>
          <cell r="B11311" t="str">
            <v>FT-CANADA</v>
          </cell>
          <cell r="C11311" t="str">
            <v>NG-NYMEX</v>
          </cell>
          <cell r="D11311" t="str">
            <v>FT-CAND-EGSC-PRC</v>
          </cell>
          <cell r="E11311" t="str">
            <v>P</v>
          </cell>
          <cell r="G11311" t="str">
            <v>TRANS:AECO/EMP</v>
          </cell>
          <cell r="H11311">
            <v>39203</v>
          </cell>
          <cell r="I11311">
            <v>-401526</v>
          </cell>
          <cell r="J11311">
            <v>0</v>
          </cell>
        </row>
        <row r="11312">
          <cell r="A11312">
            <v>36641</v>
          </cell>
          <cell r="B11312" t="str">
            <v>FT-CANADA</v>
          </cell>
          <cell r="C11312" t="str">
            <v>NG-NYMEX</v>
          </cell>
          <cell r="D11312" t="str">
            <v>FT-CAND-EGSC-PRC</v>
          </cell>
          <cell r="E11312" t="str">
            <v>P</v>
          </cell>
          <cell r="G11312" t="str">
            <v>TRANS:AECO/EMP</v>
          </cell>
          <cell r="H11312">
            <v>39234</v>
          </cell>
          <cell r="I11312">
            <v>-386190</v>
          </cell>
          <cell r="J11312">
            <v>0</v>
          </cell>
        </row>
        <row r="11313">
          <cell r="A11313">
            <v>36641</v>
          </cell>
          <cell r="B11313" t="str">
            <v>FT-CANADA</v>
          </cell>
          <cell r="C11313" t="str">
            <v>NG-NYMEX</v>
          </cell>
          <cell r="D11313" t="str">
            <v>FT-CAND-EGSC-PRC</v>
          </cell>
          <cell r="E11313" t="str">
            <v>P</v>
          </cell>
          <cell r="G11313" t="str">
            <v>TRANS:AECO/EMP</v>
          </cell>
          <cell r="H11313">
            <v>39264</v>
          </cell>
          <cell r="I11313">
            <v>-396694</v>
          </cell>
          <cell r="J11313">
            <v>0</v>
          </cell>
        </row>
        <row r="11314">
          <cell r="A11314">
            <v>36641</v>
          </cell>
          <cell r="B11314" t="str">
            <v>FT-CANADA</v>
          </cell>
          <cell r="C11314" t="str">
            <v>NG-NYMEX</v>
          </cell>
          <cell r="D11314" t="str">
            <v>FT-CAND-EGSC-PRC</v>
          </cell>
          <cell r="E11314" t="str">
            <v>P</v>
          </cell>
          <cell r="G11314" t="str">
            <v>TRANS:AECO/EMP</v>
          </cell>
          <cell r="H11314">
            <v>39295</v>
          </cell>
          <cell r="I11314">
            <v>-394261</v>
          </cell>
          <cell r="J11314">
            <v>0</v>
          </cell>
        </row>
        <row r="11315">
          <cell r="A11315">
            <v>36641</v>
          </cell>
          <cell r="B11315" t="str">
            <v>FT-CANADA</v>
          </cell>
          <cell r="C11315" t="str">
            <v>NG-NYMEX</v>
          </cell>
          <cell r="D11315" t="str">
            <v>FT-CAND-EGSC-PRC</v>
          </cell>
          <cell r="E11315" t="str">
            <v>P</v>
          </cell>
          <cell r="G11315" t="str">
            <v>TRANS:AECO/EMP</v>
          </cell>
          <cell r="H11315">
            <v>39326</v>
          </cell>
          <cell r="I11315">
            <v>-379201</v>
          </cell>
          <cell r="J11315">
            <v>0</v>
          </cell>
        </row>
        <row r="11316">
          <cell r="A11316">
            <v>36641</v>
          </cell>
          <cell r="B11316" t="str">
            <v>FT-CANADA</v>
          </cell>
          <cell r="C11316" t="str">
            <v>NG-NYMEX</v>
          </cell>
          <cell r="D11316" t="str">
            <v>FT-CAND-EGSC-PRC</v>
          </cell>
          <cell r="E11316" t="str">
            <v>P</v>
          </cell>
          <cell r="G11316" t="str">
            <v>TRANS:AECO/EMP</v>
          </cell>
          <cell r="H11316">
            <v>39356</v>
          </cell>
          <cell r="I11316">
            <v>-389513</v>
          </cell>
          <cell r="J11316">
            <v>0</v>
          </cell>
        </row>
        <row r="11317">
          <cell r="A11317">
            <v>36641</v>
          </cell>
          <cell r="B11317" t="str">
            <v>FT-CANADA</v>
          </cell>
          <cell r="C11317" t="str">
            <v>NG-NYMEX</v>
          </cell>
          <cell r="D11317" t="str">
            <v>FT-CAND-EGSC-PRC</v>
          </cell>
          <cell r="E11317" t="str">
            <v>P</v>
          </cell>
          <cell r="G11317" t="str">
            <v>TRANS:AECO/EMP</v>
          </cell>
          <cell r="H11317">
            <v>39387</v>
          </cell>
          <cell r="I11317">
            <v>-374633</v>
          </cell>
          <cell r="J11317">
            <v>0</v>
          </cell>
        </row>
        <row r="11318">
          <cell r="A11318">
            <v>36641</v>
          </cell>
          <cell r="B11318" t="str">
            <v>FT-CANADA</v>
          </cell>
          <cell r="C11318" t="str">
            <v>NG-NYMEX</v>
          </cell>
          <cell r="D11318" t="str">
            <v>FT-CAND-EGSC-PRC</v>
          </cell>
          <cell r="E11318" t="str">
            <v>P</v>
          </cell>
          <cell r="G11318" t="str">
            <v>TRANS:AECO/EMP</v>
          </cell>
          <cell r="H11318">
            <v>39417</v>
          </cell>
          <cell r="I11318">
            <v>-384819</v>
          </cell>
          <cell r="J11318">
            <v>0</v>
          </cell>
        </row>
        <row r="11319">
          <cell r="A11319">
            <v>36641</v>
          </cell>
          <cell r="B11319" t="str">
            <v>FT-CANADA</v>
          </cell>
          <cell r="C11319" t="str">
            <v>NG-NYMEX</v>
          </cell>
          <cell r="D11319" t="str">
            <v>FT-CAND-EGSC-PRC</v>
          </cell>
          <cell r="E11319" t="str">
            <v>P</v>
          </cell>
          <cell r="G11319" t="str">
            <v>TRANS:AECO/EMP</v>
          </cell>
          <cell r="H11319">
            <v>39448</v>
          </cell>
          <cell r="I11319">
            <v>-382455</v>
          </cell>
          <cell r="J11319">
            <v>0</v>
          </cell>
        </row>
        <row r="11320">
          <cell r="A11320">
            <v>36641</v>
          </cell>
          <cell r="B11320" t="str">
            <v>FT-CANADA</v>
          </cell>
          <cell r="C11320" t="str">
            <v>NG-NYMEX</v>
          </cell>
          <cell r="D11320" t="str">
            <v>FT-CAND-EGSC-PRC</v>
          </cell>
          <cell r="E11320" t="str">
            <v>P</v>
          </cell>
          <cell r="G11320" t="str">
            <v>TRANS:AECO/EMP</v>
          </cell>
          <cell r="H11320">
            <v>39479</v>
          </cell>
          <cell r="I11320">
            <v>-355581</v>
          </cell>
          <cell r="J11320">
            <v>0</v>
          </cell>
        </row>
        <row r="11321">
          <cell r="A11321">
            <v>36641</v>
          </cell>
          <cell r="B11321" t="str">
            <v>FT-CANADA</v>
          </cell>
          <cell r="C11321" t="str">
            <v>NG-NYMEX</v>
          </cell>
          <cell r="D11321" t="str">
            <v>FT-CAND-EGSC-PRC</v>
          </cell>
          <cell r="E11321" t="str">
            <v>P</v>
          </cell>
          <cell r="G11321" t="str">
            <v>TRANS:AECO/EMP</v>
          </cell>
          <cell r="H11321">
            <v>39508</v>
          </cell>
          <cell r="I11321">
            <v>-377918</v>
          </cell>
          <cell r="J11321">
            <v>0</v>
          </cell>
        </row>
        <row r="11322">
          <cell r="A11322">
            <v>36641</v>
          </cell>
          <cell r="B11322" t="str">
            <v>FT-CANADA</v>
          </cell>
          <cell r="C11322" t="str">
            <v>NG-NYMEX</v>
          </cell>
          <cell r="D11322" t="str">
            <v>FT-CAND-EGSC-PRC</v>
          </cell>
          <cell r="E11322" t="str">
            <v>P</v>
          </cell>
          <cell r="G11322" t="str">
            <v>TRANS:AECO/EMP</v>
          </cell>
          <cell r="H11322">
            <v>39539</v>
          </cell>
          <cell r="I11322">
            <v>-363478</v>
          </cell>
          <cell r="J11322">
            <v>0</v>
          </cell>
        </row>
        <row r="11323">
          <cell r="A11323">
            <v>36641</v>
          </cell>
          <cell r="B11323" t="str">
            <v>FT-CANADA</v>
          </cell>
          <cell r="C11323" t="str">
            <v>NG-NYMEX</v>
          </cell>
          <cell r="D11323" t="str">
            <v>FT-CAND-EGSC-PRC</v>
          </cell>
          <cell r="E11323" t="str">
            <v>P</v>
          </cell>
          <cell r="G11323" t="str">
            <v>TRANS:AECO/EMP</v>
          </cell>
          <cell r="H11323">
            <v>39569</v>
          </cell>
          <cell r="I11323">
            <v>-373358</v>
          </cell>
          <cell r="J11323">
            <v>0</v>
          </cell>
        </row>
        <row r="11324">
          <cell r="A11324">
            <v>36641</v>
          </cell>
          <cell r="B11324" t="str">
            <v>FT-CANADA</v>
          </cell>
          <cell r="C11324" t="str">
            <v>NG-NYMEX</v>
          </cell>
          <cell r="D11324" t="str">
            <v>FT-CAND-EGSC-PRC</v>
          </cell>
          <cell r="E11324" t="str">
            <v>P</v>
          </cell>
          <cell r="G11324" t="str">
            <v>TRANS:AECO/EMP</v>
          </cell>
          <cell r="H11324">
            <v>39600</v>
          </cell>
          <cell r="I11324">
            <v>-359091</v>
          </cell>
          <cell r="J11324">
            <v>0</v>
          </cell>
        </row>
        <row r="11325">
          <cell r="A11325">
            <v>36641</v>
          </cell>
          <cell r="B11325" t="str">
            <v>FT-CANADA</v>
          </cell>
          <cell r="C11325" t="str">
            <v>NG-NYMEX</v>
          </cell>
          <cell r="D11325" t="str">
            <v>FT-CAND-EGSC-PRC</v>
          </cell>
          <cell r="E11325" t="str">
            <v>P</v>
          </cell>
          <cell r="G11325" t="str">
            <v>TRANS:AECO/EMP</v>
          </cell>
          <cell r="H11325">
            <v>39630</v>
          </cell>
          <cell r="I11325">
            <v>-368850</v>
          </cell>
          <cell r="J11325">
            <v>0</v>
          </cell>
        </row>
        <row r="11326">
          <cell r="A11326">
            <v>36641</v>
          </cell>
          <cell r="B11326" t="str">
            <v>FT-CANADA</v>
          </cell>
          <cell r="C11326" t="str">
            <v>NG-NYMEX</v>
          </cell>
          <cell r="D11326" t="str">
            <v>FT-CAND-EGSC-PRC</v>
          </cell>
          <cell r="E11326" t="str">
            <v>P</v>
          </cell>
          <cell r="G11326" t="str">
            <v>TRANS:AECO/EMP</v>
          </cell>
          <cell r="H11326">
            <v>39661</v>
          </cell>
          <cell r="I11326">
            <v>-366579</v>
          </cell>
          <cell r="J11326">
            <v>0</v>
          </cell>
        </row>
        <row r="11327">
          <cell r="A11327">
            <v>36641</v>
          </cell>
          <cell r="B11327" t="str">
            <v>FT-CANADA</v>
          </cell>
          <cell r="C11327" t="str">
            <v>NG-NYMEX</v>
          </cell>
          <cell r="D11327" t="str">
            <v>FT-CAND-EGSC-PRC</v>
          </cell>
          <cell r="E11327" t="str">
            <v>P</v>
          </cell>
          <cell r="G11327" t="str">
            <v>TRANS:AECO/EMP</v>
          </cell>
          <cell r="H11327">
            <v>39692</v>
          </cell>
          <cell r="I11327">
            <v>-352569</v>
          </cell>
          <cell r="J11327">
            <v>0</v>
          </cell>
        </row>
        <row r="11328">
          <cell r="A11328">
            <v>36641</v>
          </cell>
          <cell r="B11328" t="str">
            <v>FT-CANADA</v>
          </cell>
          <cell r="C11328" t="str">
            <v>NG-NYMEX</v>
          </cell>
          <cell r="D11328" t="str">
            <v>FT-CAND-EGSC-PRC</v>
          </cell>
          <cell r="E11328" t="str">
            <v>P</v>
          </cell>
          <cell r="G11328" t="str">
            <v>TRANS:AECO/EMP</v>
          </cell>
          <cell r="H11328">
            <v>39722</v>
          </cell>
          <cell r="I11328">
            <v>-362149</v>
          </cell>
          <cell r="J11328">
            <v>0</v>
          </cell>
        </row>
        <row r="11329">
          <cell r="A11329">
            <v>36641</v>
          </cell>
          <cell r="B11329" t="str">
            <v>FT-CANADA</v>
          </cell>
          <cell r="C11329" t="str">
            <v>NG-NYMEX</v>
          </cell>
          <cell r="D11329" t="str">
            <v>FT-CAND-EGSC-PRC</v>
          </cell>
          <cell r="E11329" t="str">
            <v>P</v>
          </cell>
          <cell r="G11329" t="str">
            <v>TRANS:AECO/EMP</v>
          </cell>
          <cell r="H11329">
            <v>39753</v>
          </cell>
          <cell r="I11329">
            <v>-348308</v>
          </cell>
          <cell r="J11329">
            <v>0</v>
          </cell>
        </row>
        <row r="11330">
          <cell r="A11330">
            <v>36641</v>
          </cell>
          <cell r="B11330" t="str">
            <v>FT-CANADA</v>
          </cell>
          <cell r="C11330" t="str">
            <v>NG-NYMEX</v>
          </cell>
          <cell r="D11330" t="str">
            <v>FT-CAND-EGSC-PRC</v>
          </cell>
          <cell r="E11330" t="str">
            <v>P</v>
          </cell>
          <cell r="G11330" t="str">
            <v>TRANS:AECO/EMP</v>
          </cell>
          <cell r="H11330">
            <v>39783</v>
          </cell>
          <cell r="I11330">
            <v>-357771</v>
          </cell>
          <cell r="J11330">
            <v>0</v>
          </cell>
        </row>
        <row r="11331">
          <cell r="A11331">
            <v>36641</v>
          </cell>
          <cell r="B11331" t="str">
            <v>FT-CANADA</v>
          </cell>
          <cell r="C11331" t="str">
            <v>NG-NYMEX</v>
          </cell>
          <cell r="D11331" t="str">
            <v>FT-CAND-EGSC-PRC</v>
          </cell>
          <cell r="E11331" t="str">
            <v>P</v>
          </cell>
          <cell r="G11331" t="str">
            <v>TRANS:AECO/EMP</v>
          </cell>
          <cell r="H11331">
            <v>39814</v>
          </cell>
          <cell r="I11331">
            <v>-355565</v>
          </cell>
          <cell r="J11331">
            <v>0</v>
          </cell>
        </row>
        <row r="11332">
          <cell r="A11332">
            <v>36641</v>
          </cell>
          <cell r="B11332" t="str">
            <v>FT-CANADA</v>
          </cell>
          <cell r="C11332" t="str">
            <v>NG-NYMEX</v>
          </cell>
          <cell r="D11332" t="str">
            <v>FT-CAND-EGSC-PRC</v>
          </cell>
          <cell r="E11332" t="str">
            <v>P</v>
          </cell>
          <cell r="G11332" t="str">
            <v>TRANS:AECO/EMP</v>
          </cell>
          <cell r="H11332">
            <v>39845</v>
          </cell>
          <cell r="I11332">
            <v>-319175</v>
          </cell>
          <cell r="J11332">
            <v>0</v>
          </cell>
        </row>
        <row r="11333">
          <cell r="A11333">
            <v>36641</v>
          </cell>
          <cell r="B11333" t="str">
            <v>FT-CANADA</v>
          </cell>
          <cell r="C11333" t="str">
            <v>NG-NYMEX</v>
          </cell>
          <cell r="D11333" t="str">
            <v>FT-CAND-EGSC-PRC</v>
          </cell>
          <cell r="E11333" t="str">
            <v>P</v>
          </cell>
          <cell r="G11333" t="str">
            <v>TRANS:AECO/EMP</v>
          </cell>
          <cell r="H11333">
            <v>39873</v>
          </cell>
          <cell r="I11333">
            <v>-351402</v>
          </cell>
          <cell r="J11333">
            <v>0</v>
          </cell>
        </row>
        <row r="11334">
          <cell r="A11334">
            <v>36641</v>
          </cell>
          <cell r="B11334" t="str">
            <v>FT-CANADA</v>
          </cell>
          <cell r="C11334" t="str">
            <v>NG-NYMEX</v>
          </cell>
          <cell r="D11334" t="str">
            <v>FT-CAND-EGSC-PRC</v>
          </cell>
          <cell r="E11334" t="str">
            <v>P</v>
          </cell>
          <cell r="G11334" t="str">
            <v>TRANS:AECO/EMP</v>
          </cell>
          <cell r="H11334">
            <v>39904</v>
          </cell>
          <cell r="I11334">
            <v>-337968</v>
          </cell>
          <cell r="J11334">
            <v>0</v>
          </cell>
        </row>
        <row r="11335">
          <cell r="A11335">
            <v>36641</v>
          </cell>
          <cell r="B11335" t="str">
            <v>FT-CANADA</v>
          </cell>
          <cell r="C11335" t="str">
            <v>NG-NYMEX</v>
          </cell>
          <cell r="D11335" t="str">
            <v>FT-CAND-EGSC-PRC</v>
          </cell>
          <cell r="E11335" t="str">
            <v>P</v>
          </cell>
          <cell r="G11335" t="str">
            <v>TRANS:AECO/EMP</v>
          </cell>
          <cell r="H11335">
            <v>39934</v>
          </cell>
          <cell r="I11335">
            <v>-347148</v>
          </cell>
          <cell r="J11335">
            <v>0</v>
          </cell>
        </row>
        <row r="11336">
          <cell r="A11336">
            <v>36641</v>
          </cell>
          <cell r="B11336" t="str">
            <v>FT-CANADA</v>
          </cell>
          <cell r="C11336" t="str">
            <v>NG-NYMEX</v>
          </cell>
          <cell r="D11336" t="str">
            <v>FT-CAND-EGSC-PRC</v>
          </cell>
          <cell r="E11336" t="str">
            <v>P</v>
          </cell>
          <cell r="G11336" t="str">
            <v>TRANS:AECO/EMP</v>
          </cell>
          <cell r="H11336">
            <v>39965</v>
          </cell>
          <cell r="I11336">
            <v>-333875</v>
          </cell>
          <cell r="J11336">
            <v>0</v>
          </cell>
        </row>
        <row r="11337">
          <cell r="A11337">
            <v>36641</v>
          </cell>
          <cell r="B11337" t="str">
            <v>FT-CANADA</v>
          </cell>
          <cell r="C11337" t="str">
            <v>NG-NYMEX</v>
          </cell>
          <cell r="D11337" t="str">
            <v>FT-CAND-EGSC-PRC</v>
          </cell>
          <cell r="E11337" t="str">
            <v>P</v>
          </cell>
          <cell r="G11337" t="str">
            <v>TRANS:AECO/EMP</v>
          </cell>
          <cell r="H11337">
            <v>39995</v>
          </cell>
          <cell r="I11337">
            <v>-342942</v>
          </cell>
          <cell r="J11337">
            <v>0</v>
          </cell>
        </row>
        <row r="11338">
          <cell r="A11338">
            <v>36641</v>
          </cell>
          <cell r="B11338" t="str">
            <v>FT-CANADA</v>
          </cell>
          <cell r="C11338" t="str">
            <v>NG-NYMEX</v>
          </cell>
          <cell r="D11338" t="str">
            <v>FT-CAND-EGSC-PRC</v>
          </cell>
          <cell r="E11338" t="str">
            <v>P</v>
          </cell>
          <cell r="G11338" t="str">
            <v>TRANS:AECO/EMP</v>
          </cell>
          <cell r="H11338">
            <v>40026</v>
          </cell>
          <cell r="I11338">
            <v>-340824</v>
          </cell>
          <cell r="J11338">
            <v>0</v>
          </cell>
        </row>
        <row r="11339">
          <cell r="A11339">
            <v>36641</v>
          </cell>
          <cell r="B11339" t="str">
            <v>FT-CANADA</v>
          </cell>
          <cell r="C11339" t="str">
            <v>NG-NYMEX</v>
          </cell>
          <cell r="D11339" t="str">
            <v>FT-CAND-EGSC-PRC</v>
          </cell>
          <cell r="E11339" t="str">
            <v>P</v>
          </cell>
          <cell r="G11339" t="str">
            <v>TRANS:AECO/EMP</v>
          </cell>
          <cell r="H11339">
            <v>40057</v>
          </cell>
          <cell r="I11339">
            <v>-327791</v>
          </cell>
          <cell r="J11339">
            <v>0</v>
          </cell>
        </row>
        <row r="11340">
          <cell r="A11340">
            <v>36641</v>
          </cell>
          <cell r="B11340" t="str">
            <v>FT-CANADA</v>
          </cell>
          <cell r="C11340" t="str">
            <v>NG-NYMEX</v>
          </cell>
          <cell r="D11340" t="str">
            <v>FT-CAND-EGSC-PRC</v>
          </cell>
          <cell r="E11340" t="str">
            <v>P</v>
          </cell>
          <cell r="G11340" t="str">
            <v>TRANS:AECO/EMP</v>
          </cell>
          <cell r="H11340">
            <v>40087</v>
          </cell>
          <cell r="I11340">
            <v>-336691</v>
          </cell>
          <cell r="J11340">
            <v>0</v>
          </cell>
        </row>
        <row r="11341">
          <cell r="A11341">
            <v>36641</v>
          </cell>
          <cell r="B11341" t="str">
            <v>FT-CANADA</v>
          </cell>
          <cell r="C11341" t="str">
            <v>NG-NYMEX</v>
          </cell>
          <cell r="D11341" t="str">
            <v>FT-CAND-EGSC-PRC</v>
          </cell>
          <cell r="E11341" t="str">
            <v>P</v>
          </cell>
          <cell r="G11341" t="str">
            <v>TRANS:AECO/EMP</v>
          </cell>
          <cell r="H11341">
            <v>40118</v>
          </cell>
          <cell r="I11341">
            <v>-469078</v>
          </cell>
          <cell r="J11341">
            <v>0</v>
          </cell>
        </row>
        <row r="11342">
          <cell r="A11342">
            <v>36641</v>
          </cell>
          <cell r="B11342" t="str">
            <v>FT-CANADA</v>
          </cell>
          <cell r="C11342" t="str">
            <v>NG-NYMEX</v>
          </cell>
          <cell r="D11342" t="str">
            <v>FT-CAND-EGSC-PRC</v>
          </cell>
          <cell r="E11342" t="str">
            <v>P</v>
          </cell>
          <cell r="G11342" t="str">
            <v>TRANS:AECO/EMP</v>
          </cell>
          <cell r="H11342">
            <v>40148</v>
          </cell>
          <cell r="I11342">
            <v>-481813</v>
          </cell>
          <cell r="J11342">
            <v>0</v>
          </cell>
        </row>
        <row r="11343">
          <cell r="A11343">
            <v>36641</v>
          </cell>
          <cell r="B11343" t="str">
            <v>FT-CANADA</v>
          </cell>
          <cell r="C11343" t="str">
            <v>NG-NYMEX</v>
          </cell>
          <cell r="D11343" t="str">
            <v>FT-CAND-EGSC-PRC</v>
          </cell>
          <cell r="E11343" t="str">
            <v>P</v>
          </cell>
          <cell r="G11343" t="str">
            <v>TRANS:AECO/EMP</v>
          </cell>
          <cell r="H11343">
            <v>40179</v>
          </cell>
          <cell r="I11343">
            <v>-478832</v>
          </cell>
          <cell r="J11343">
            <v>0</v>
          </cell>
        </row>
        <row r="11344">
          <cell r="A11344">
            <v>36641</v>
          </cell>
          <cell r="B11344" t="str">
            <v>FT-CANADA</v>
          </cell>
          <cell r="C11344" t="str">
            <v>NG-NYMEX</v>
          </cell>
          <cell r="D11344" t="str">
            <v>FT-CAND-EGSC-PRC</v>
          </cell>
          <cell r="E11344" t="str">
            <v>P</v>
          </cell>
          <cell r="G11344" t="str">
            <v>TRANS:AECO/EMP</v>
          </cell>
          <cell r="H11344">
            <v>40210</v>
          </cell>
          <cell r="I11344">
            <v>-429817</v>
          </cell>
          <cell r="J11344">
            <v>0</v>
          </cell>
        </row>
        <row r="11345">
          <cell r="A11345">
            <v>36641</v>
          </cell>
          <cell r="B11345" t="str">
            <v>FT-CANADA</v>
          </cell>
          <cell r="C11345" t="str">
            <v>NG-NYMEX</v>
          </cell>
          <cell r="D11345" t="str">
            <v>FT-CAND-EGSC-PRC</v>
          </cell>
          <cell r="E11345" t="str">
            <v>P</v>
          </cell>
          <cell r="G11345" t="str">
            <v>TRANS:AECO/EMP</v>
          </cell>
          <cell r="H11345">
            <v>40238</v>
          </cell>
          <cell r="I11345">
            <v>-473208</v>
          </cell>
          <cell r="J11345">
            <v>0</v>
          </cell>
        </row>
        <row r="11346">
          <cell r="A11346">
            <v>36641</v>
          </cell>
          <cell r="B11346" t="str">
            <v>FT-CANADA</v>
          </cell>
          <cell r="C11346" t="str">
            <v>NG-NYMEX</v>
          </cell>
          <cell r="D11346" t="str">
            <v>FT-CAND-EGSC-PRC</v>
          </cell>
          <cell r="E11346" t="str">
            <v>P</v>
          </cell>
          <cell r="G11346" t="str">
            <v>TRANS:AECO/EMP</v>
          </cell>
          <cell r="H11346">
            <v>40269</v>
          </cell>
          <cell r="I11346">
            <v>-455107</v>
          </cell>
          <cell r="J11346">
            <v>0</v>
          </cell>
        </row>
        <row r="11347">
          <cell r="A11347">
            <v>36641</v>
          </cell>
          <cell r="B11347" t="str">
            <v>FT-CANADA</v>
          </cell>
          <cell r="C11347" t="str">
            <v>NG-NYMEX</v>
          </cell>
          <cell r="D11347" t="str">
            <v>FT-CAND-EGSC-PRC</v>
          </cell>
          <cell r="E11347" t="str">
            <v>P</v>
          </cell>
          <cell r="G11347" t="str">
            <v>TRANS:AECO/EMP</v>
          </cell>
          <cell r="H11347">
            <v>40299</v>
          </cell>
          <cell r="I11347">
            <v>-467465</v>
          </cell>
          <cell r="J11347">
            <v>0</v>
          </cell>
        </row>
        <row r="11348">
          <cell r="A11348">
            <v>36641</v>
          </cell>
          <cell r="B11348" t="str">
            <v>FT-CANADA</v>
          </cell>
          <cell r="C11348" t="str">
            <v>NG-NYMEX</v>
          </cell>
          <cell r="D11348" t="str">
            <v>FT-CAND-EGSC-PRC</v>
          </cell>
          <cell r="E11348" t="str">
            <v>P</v>
          </cell>
          <cell r="G11348" t="str">
            <v>TRANS:AECO/EMP</v>
          </cell>
          <cell r="H11348">
            <v>40330</v>
          </cell>
          <cell r="I11348">
            <v>-449635</v>
          </cell>
          <cell r="J11348">
            <v>0</v>
          </cell>
        </row>
        <row r="11349">
          <cell r="A11349">
            <v>36641</v>
          </cell>
          <cell r="B11349" t="str">
            <v>FT-CANADA</v>
          </cell>
          <cell r="C11349" t="str">
            <v>NG-NYMEX</v>
          </cell>
          <cell r="D11349" t="str">
            <v>FT-CAND-EGSC-PRC</v>
          </cell>
          <cell r="E11349" t="str">
            <v>P</v>
          </cell>
          <cell r="G11349" t="str">
            <v>TRANS:AECO/EMP</v>
          </cell>
          <cell r="H11349">
            <v>40360</v>
          </cell>
          <cell r="I11349">
            <v>-461888</v>
          </cell>
          <cell r="J11349">
            <v>0</v>
          </cell>
        </row>
        <row r="11350">
          <cell r="A11350">
            <v>36641</v>
          </cell>
          <cell r="B11350" t="str">
            <v>FT-CANADA</v>
          </cell>
          <cell r="C11350" t="str">
            <v>NG-NYMEX</v>
          </cell>
          <cell r="D11350" t="str">
            <v>FT-CAND-EGSC-PRC</v>
          </cell>
          <cell r="E11350" t="str">
            <v>P</v>
          </cell>
          <cell r="G11350" t="str">
            <v>TRANS:AECO/EMP</v>
          </cell>
          <cell r="H11350">
            <v>40391</v>
          </cell>
          <cell r="I11350">
            <v>-459080</v>
          </cell>
          <cell r="J11350">
            <v>0</v>
          </cell>
        </row>
        <row r="11351">
          <cell r="A11351">
            <v>36641</v>
          </cell>
          <cell r="B11351" t="str">
            <v>FT-CANADA</v>
          </cell>
          <cell r="C11351" t="str">
            <v>NG-NYMEX</v>
          </cell>
          <cell r="D11351" t="str">
            <v>FT-CAND-EGSC-PRC</v>
          </cell>
          <cell r="E11351" t="str">
            <v>P</v>
          </cell>
          <cell r="G11351" t="str">
            <v>TRANS:AECO/EMP</v>
          </cell>
          <cell r="H11351">
            <v>40422</v>
          </cell>
          <cell r="I11351">
            <v>-441569</v>
          </cell>
          <cell r="J11351">
            <v>0</v>
          </cell>
        </row>
        <row r="11352">
          <cell r="A11352">
            <v>36641</v>
          </cell>
          <cell r="B11352" t="str">
            <v>FT-CANADA</v>
          </cell>
          <cell r="C11352" t="str">
            <v>NG-NYMEX</v>
          </cell>
          <cell r="D11352" t="str">
            <v>FT-CAND-EGSC-PRC</v>
          </cell>
          <cell r="E11352" t="str">
            <v>P</v>
          </cell>
          <cell r="G11352" t="str">
            <v>TRANS:AECO/EMP</v>
          </cell>
          <cell r="H11352">
            <v>40452</v>
          </cell>
          <cell r="I11352">
            <v>-453603</v>
          </cell>
          <cell r="J11352">
            <v>0</v>
          </cell>
        </row>
        <row r="11353">
          <cell r="A11353">
            <v>36641</v>
          </cell>
          <cell r="B11353" t="str">
            <v>FT-CANADA</v>
          </cell>
          <cell r="C11353" t="str">
            <v>NG-NYMEX</v>
          </cell>
          <cell r="D11353" t="str">
            <v>FT-CAND-EGSC-PRC</v>
          </cell>
          <cell r="E11353" t="str">
            <v>P</v>
          </cell>
          <cell r="G11353" t="str">
            <v>TRANS:AECO/EMP</v>
          </cell>
          <cell r="H11353">
            <v>40483</v>
          </cell>
          <cell r="I11353">
            <v>-436301</v>
          </cell>
          <cell r="J11353">
            <v>0</v>
          </cell>
        </row>
        <row r="11354">
          <cell r="A11354">
            <v>36641</v>
          </cell>
          <cell r="B11354" t="str">
            <v>FT-CANADA</v>
          </cell>
          <cell r="C11354" t="str">
            <v>NG-NYMEX</v>
          </cell>
          <cell r="D11354" t="str">
            <v>FT-CAND-EGSC-PRC</v>
          </cell>
          <cell r="E11354" t="str">
            <v>P</v>
          </cell>
          <cell r="G11354" t="str">
            <v>TRANS:AECO/EMP</v>
          </cell>
          <cell r="H11354">
            <v>40513</v>
          </cell>
          <cell r="I11354">
            <v>-448192</v>
          </cell>
          <cell r="J11354">
            <v>0</v>
          </cell>
        </row>
        <row r="11355">
          <cell r="A11355">
            <v>36641</v>
          </cell>
          <cell r="B11355" t="str">
            <v>FT-CANADA</v>
          </cell>
          <cell r="C11355" t="str">
            <v>NG-NYMEX</v>
          </cell>
          <cell r="D11355" t="str">
            <v>FT-CAND-EGSC-PRC</v>
          </cell>
          <cell r="E11355" t="str">
            <v>P</v>
          </cell>
          <cell r="G11355" t="str">
            <v>TRANS:AECO/EMP</v>
          </cell>
          <cell r="H11355">
            <v>40544</v>
          </cell>
          <cell r="I11355">
            <v>-445466</v>
          </cell>
          <cell r="J11355">
            <v>0</v>
          </cell>
        </row>
        <row r="11356">
          <cell r="A11356">
            <v>36641</v>
          </cell>
          <cell r="B11356" t="str">
            <v>FT-CANADA</v>
          </cell>
          <cell r="C11356" t="str">
            <v>NG-NYMEX</v>
          </cell>
          <cell r="D11356" t="str">
            <v>FT-CAND-EGSC-PRC</v>
          </cell>
          <cell r="E11356" t="str">
            <v>P</v>
          </cell>
          <cell r="G11356" t="str">
            <v>TRANS:AECO/EMP</v>
          </cell>
          <cell r="H11356">
            <v>40575</v>
          </cell>
          <cell r="I11356">
            <v>-399910</v>
          </cell>
          <cell r="J11356">
            <v>0</v>
          </cell>
        </row>
        <row r="11357">
          <cell r="A11357">
            <v>36641</v>
          </cell>
          <cell r="B11357" t="str">
            <v>FT-CANADA</v>
          </cell>
          <cell r="C11357" t="str">
            <v>NG-NYMEX</v>
          </cell>
          <cell r="D11357" t="str">
            <v>FT-CAND-EGSC-PRC</v>
          </cell>
          <cell r="E11357" t="str">
            <v>P</v>
          </cell>
          <cell r="G11357" t="str">
            <v>TRANS:AECO/EMP</v>
          </cell>
          <cell r="H11357">
            <v>40603</v>
          </cell>
          <cell r="I11357">
            <v>-440326</v>
          </cell>
          <cell r="J11357">
            <v>0</v>
          </cell>
        </row>
        <row r="11358">
          <cell r="A11358">
            <v>36641</v>
          </cell>
          <cell r="B11358" t="str">
            <v>FT-CANADA</v>
          </cell>
          <cell r="C11358" t="str">
            <v>NG-NYMEX</v>
          </cell>
          <cell r="D11358" t="str">
            <v>FT-CAND-EGSC-PRC</v>
          </cell>
          <cell r="E11358" t="str">
            <v>P</v>
          </cell>
          <cell r="G11358" t="str">
            <v>TRANS:AECO/EMP</v>
          </cell>
          <cell r="H11358">
            <v>40634</v>
          </cell>
          <cell r="I11358">
            <v>-423531</v>
          </cell>
          <cell r="J11358">
            <v>0</v>
          </cell>
        </row>
        <row r="11359">
          <cell r="A11359">
            <v>36641</v>
          </cell>
          <cell r="B11359" t="str">
            <v>FT-CANADA</v>
          </cell>
          <cell r="C11359" t="str">
            <v>NG-NYMEX</v>
          </cell>
          <cell r="D11359" t="str">
            <v>FT-CAND-EGSC-PRC</v>
          </cell>
          <cell r="E11359" t="str">
            <v>P</v>
          </cell>
          <cell r="G11359" t="str">
            <v>TRANS:AECO/EMP</v>
          </cell>
          <cell r="H11359">
            <v>40664</v>
          </cell>
          <cell r="I11359">
            <v>-435073</v>
          </cell>
          <cell r="J11359">
            <v>0</v>
          </cell>
        </row>
        <row r="11360">
          <cell r="A11360">
            <v>36641</v>
          </cell>
          <cell r="B11360" t="str">
            <v>FT-CANADA</v>
          </cell>
          <cell r="C11360" t="str">
            <v>NG-NYMEX</v>
          </cell>
          <cell r="D11360" t="str">
            <v>FT-CAND-EGSC-PRC</v>
          </cell>
          <cell r="E11360" t="str">
            <v>P</v>
          </cell>
          <cell r="G11360" t="str">
            <v>TRANS:AECO/EMP</v>
          </cell>
          <cell r="H11360">
            <v>40695</v>
          </cell>
          <cell r="I11360">
            <v>-418479</v>
          </cell>
          <cell r="J11360">
            <v>0</v>
          </cell>
        </row>
        <row r="11361">
          <cell r="A11361">
            <v>36641</v>
          </cell>
          <cell r="B11361" t="str">
            <v>FT-CANADA</v>
          </cell>
          <cell r="C11361" t="str">
            <v>NG-NYMEX</v>
          </cell>
          <cell r="D11361" t="str">
            <v>FT-CAND-EGSC-PRC</v>
          </cell>
          <cell r="E11361" t="str">
            <v>P</v>
          </cell>
          <cell r="G11361" t="str">
            <v>TRANS:AECO/EMP</v>
          </cell>
          <cell r="H11361">
            <v>40725</v>
          </cell>
          <cell r="I11361">
            <v>-429884</v>
          </cell>
          <cell r="J11361">
            <v>0</v>
          </cell>
        </row>
        <row r="11362">
          <cell r="A11362">
            <v>36641</v>
          </cell>
          <cell r="B11362" t="str">
            <v>FT-CANADA</v>
          </cell>
          <cell r="C11362" t="str">
            <v>NG-NYMEX</v>
          </cell>
          <cell r="D11362" t="str">
            <v>FT-CAND-EGSC-PRC</v>
          </cell>
          <cell r="E11362" t="str">
            <v>P</v>
          </cell>
          <cell r="G11362" t="str">
            <v>TRANS:AECO/EMP</v>
          </cell>
          <cell r="H11362">
            <v>40756</v>
          </cell>
          <cell r="I11362">
            <v>-427271</v>
          </cell>
          <cell r="J11362">
            <v>0</v>
          </cell>
        </row>
        <row r="11363">
          <cell r="A11363">
            <v>36641</v>
          </cell>
          <cell r="B11363" t="str">
            <v>FT-CANADA</v>
          </cell>
          <cell r="C11363" t="str">
            <v>NG-NYMEX</v>
          </cell>
          <cell r="D11363" t="str">
            <v>FT-CAND-EGSC-PRC</v>
          </cell>
          <cell r="E11363" t="str">
            <v>P</v>
          </cell>
          <cell r="G11363" t="str">
            <v>TRANS:AECO/EMP</v>
          </cell>
          <cell r="H11363">
            <v>40787</v>
          </cell>
          <cell r="I11363">
            <v>-410974</v>
          </cell>
          <cell r="J11363">
            <v>0</v>
          </cell>
        </row>
        <row r="11364">
          <cell r="A11364">
            <v>36641</v>
          </cell>
          <cell r="B11364" t="str">
            <v>FT-CANADA</v>
          </cell>
          <cell r="C11364" t="str">
            <v>NG-NYMEX</v>
          </cell>
          <cell r="D11364" t="str">
            <v>FT-CAND-EGSC-PRC</v>
          </cell>
          <cell r="E11364" t="str">
            <v>P</v>
          </cell>
          <cell r="G11364" t="str">
            <v>TRANS:AECO/EMP</v>
          </cell>
          <cell r="H11364">
            <v>40817</v>
          </cell>
          <cell r="I11364">
            <v>-422174</v>
          </cell>
          <cell r="J11364">
            <v>0</v>
          </cell>
        </row>
        <row r="11365">
          <cell r="A11365">
            <v>36641</v>
          </cell>
          <cell r="B11365" t="str">
            <v>FT-CANADA</v>
          </cell>
          <cell r="C11365" t="str">
            <v>NG-NYMEX</v>
          </cell>
          <cell r="D11365" t="str">
            <v>FT-CAND-EGSC-PRC</v>
          </cell>
          <cell r="E11365" t="str">
            <v>P</v>
          </cell>
          <cell r="G11365" t="str">
            <v>TRANS:AECO/EMP</v>
          </cell>
          <cell r="H11365">
            <v>40848</v>
          </cell>
          <cell r="I11365">
            <v>-406072</v>
          </cell>
          <cell r="J11365">
            <v>0</v>
          </cell>
        </row>
        <row r="11366">
          <cell r="A11366">
            <v>36641</v>
          </cell>
          <cell r="B11366" t="str">
            <v>FT-CANADA</v>
          </cell>
          <cell r="C11366" t="str">
            <v>NG-NYMEX</v>
          </cell>
          <cell r="D11366" t="str">
            <v>FT-CAND-EGSC-PRC</v>
          </cell>
          <cell r="E11366" t="str">
            <v>P</v>
          </cell>
          <cell r="G11366" t="str">
            <v>TRANS:AECO/EMP</v>
          </cell>
          <cell r="H11366">
            <v>40878</v>
          </cell>
          <cell r="I11366">
            <v>-417139</v>
          </cell>
          <cell r="J11366">
            <v>0</v>
          </cell>
        </row>
        <row r="11367">
          <cell r="A11367">
            <v>36641</v>
          </cell>
          <cell r="B11367" t="str">
            <v>FT-CANADA</v>
          </cell>
          <cell r="C11367" t="str">
            <v>NG-NYMEX</v>
          </cell>
          <cell r="D11367" t="str">
            <v>FT-CAND-EGSC-PRC</v>
          </cell>
          <cell r="E11367" t="str">
            <v>P</v>
          </cell>
          <cell r="G11367" t="str">
            <v>TRANS:AECO/EMP</v>
          </cell>
          <cell r="H11367">
            <v>40909</v>
          </cell>
          <cell r="I11367">
            <v>-414604</v>
          </cell>
          <cell r="J11367">
            <v>0</v>
          </cell>
        </row>
        <row r="11368">
          <cell r="A11368">
            <v>36641</v>
          </cell>
          <cell r="B11368" t="str">
            <v>FT-CANADA</v>
          </cell>
          <cell r="C11368" t="str">
            <v>NG-NYMEX</v>
          </cell>
          <cell r="D11368" t="str">
            <v>FT-CAND-EGSC-PRC</v>
          </cell>
          <cell r="E11368" t="str">
            <v>P</v>
          </cell>
          <cell r="G11368" t="str">
            <v>TRANS:AECO/EMP</v>
          </cell>
          <cell r="H11368">
            <v>40940</v>
          </cell>
          <cell r="I11368">
            <v>-385497</v>
          </cell>
          <cell r="J11368">
            <v>0</v>
          </cell>
        </row>
        <row r="11369">
          <cell r="A11369">
            <v>36641</v>
          </cell>
          <cell r="B11369" t="str">
            <v>FT-CANADA</v>
          </cell>
          <cell r="C11369" t="str">
            <v>NG-NYMEX</v>
          </cell>
          <cell r="D11369" t="str">
            <v>FT-CAND-EGSC-PRC</v>
          </cell>
          <cell r="E11369" t="str">
            <v>P</v>
          </cell>
          <cell r="G11369" t="str">
            <v>TRANS:AECO/EMP</v>
          </cell>
          <cell r="H11369">
            <v>40969</v>
          </cell>
          <cell r="I11369">
            <v>-409740</v>
          </cell>
          <cell r="J11369">
            <v>0</v>
          </cell>
        </row>
        <row r="11370">
          <cell r="A11370">
            <v>36641</v>
          </cell>
          <cell r="B11370" t="str">
            <v>FT-CANADA</v>
          </cell>
          <cell r="C11370" t="str">
            <v>NG-NYMEX</v>
          </cell>
          <cell r="D11370" t="str">
            <v>FT-CAND-EGSC-PRC</v>
          </cell>
          <cell r="E11370" t="str">
            <v>P</v>
          </cell>
          <cell r="G11370" t="str">
            <v>TRANS:AECO/EMP</v>
          </cell>
          <cell r="H11370">
            <v>41000</v>
          </cell>
          <cell r="I11370">
            <v>-394112</v>
          </cell>
          <cell r="J11370">
            <v>0</v>
          </cell>
        </row>
        <row r="11371">
          <cell r="A11371">
            <v>36641</v>
          </cell>
          <cell r="B11371" t="str">
            <v>FT-CANADA</v>
          </cell>
          <cell r="C11371" t="str">
            <v>NG-NYMEX</v>
          </cell>
          <cell r="D11371" t="str">
            <v>FT-CAND-EGSC-PRC</v>
          </cell>
          <cell r="E11371" t="str">
            <v>P</v>
          </cell>
          <cell r="G11371" t="str">
            <v>TRANS:AECO/EMP</v>
          </cell>
          <cell r="H11371">
            <v>41030</v>
          </cell>
          <cell r="I11371">
            <v>-404853</v>
          </cell>
          <cell r="J11371">
            <v>0</v>
          </cell>
        </row>
        <row r="11372">
          <cell r="A11372">
            <v>36641</v>
          </cell>
          <cell r="B11372" t="str">
            <v>FT-CANADA</v>
          </cell>
          <cell r="C11372" t="str">
            <v>NG-NYMEX</v>
          </cell>
          <cell r="D11372" t="str">
            <v>FT-CAND-EGSC-PRC</v>
          </cell>
          <cell r="E11372" t="str">
            <v>P</v>
          </cell>
          <cell r="G11372" t="str">
            <v>TRANS:AECO/EMP</v>
          </cell>
          <cell r="H11372">
            <v>41061</v>
          </cell>
          <cell r="I11372">
            <v>-389412</v>
          </cell>
          <cell r="J11372">
            <v>0</v>
          </cell>
        </row>
        <row r="11373">
          <cell r="A11373">
            <v>36641</v>
          </cell>
          <cell r="B11373" t="str">
            <v>FT-CANADA</v>
          </cell>
          <cell r="C11373" t="str">
            <v>NG-NYMEX</v>
          </cell>
          <cell r="D11373" t="str">
            <v>FT-CAND-EGSC-PRC</v>
          </cell>
          <cell r="E11373" t="str">
            <v>P</v>
          </cell>
          <cell r="G11373" t="str">
            <v>TRANS:AECO/EMP</v>
          </cell>
          <cell r="H11373">
            <v>41091</v>
          </cell>
          <cell r="I11373">
            <v>-400026</v>
          </cell>
          <cell r="J11373">
            <v>0</v>
          </cell>
        </row>
        <row r="11374">
          <cell r="A11374">
            <v>36641</v>
          </cell>
          <cell r="B11374" t="str">
            <v>FT-CANADA</v>
          </cell>
          <cell r="C11374" t="str">
            <v>NG-NYMEX</v>
          </cell>
          <cell r="D11374" t="str">
            <v>FT-CAND-EGSC-PRC</v>
          </cell>
          <cell r="E11374" t="str">
            <v>P</v>
          </cell>
          <cell r="G11374" t="str">
            <v>TRANS:AECO/EMP</v>
          </cell>
          <cell r="H11374">
            <v>41122</v>
          </cell>
          <cell r="I11374">
            <v>-397594</v>
          </cell>
          <cell r="J11374">
            <v>0</v>
          </cell>
        </row>
        <row r="11375">
          <cell r="A11375">
            <v>36641</v>
          </cell>
          <cell r="B11375" t="str">
            <v>FT-CANADA</v>
          </cell>
          <cell r="C11375" t="str">
            <v>NG-NYMEX</v>
          </cell>
          <cell r="D11375" t="str">
            <v>FT-CAND-EGSC-PRC</v>
          </cell>
          <cell r="E11375" t="str">
            <v>P</v>
          </cell>
          <cell r="G11375" t="str">
            <v>TRANS:AECO/EMP</v>
          </cell>
          <cell r="H11375">
            <v>41153</v>
          </cell>
          <cell r="I11375">
            <v>-382430</v>
          </cell>
          <cell r="J11375">
            <v>0</v>
          </cell>
        </row>
        <row r="11376">
          <cell r="A11376">
            <v>36641</v>
          </cell>
          <cell r="B11376" t="str">
            <v>FT-CANADA</v>
          </cell>
          <cell r="C11376" t="str">
            <v>NG-NYMEX</v>
          </cell>
          <cell r="D11376" t="str">
            <v>FT-CAND-EGSC-PRC</v>
          </cell>
          <cell r="E11376" t="str">
            <v>P</v>
          </cell>
          <cell r="G11376" t="str">
            <v>TRANS:AECO/EMP</v>
          </cell>
          <cell r="H11376">
            <v>41183</v>
          </cell>
          <cell r="I11376">
            <v>-392853</v>
          </cell>
          <cell r="J11376">
            <v>0</v>
          </cell>
        </row>
        <row r="11377">
          <cell r="A11377">
            <v>36641</v>
          </cell>
          <cell r="B11377" t="str">
            <v>FT-CANADA</v>
          </cell>
          <cell r="C11377" t="str">
            <v>NG-NYMEX</v>
          </cell>
          <cell r="D11377" t="str">
            <v>FT-CAND-EGSC-PRC</v>
          </cell>
          <cell r="E11377" t="str">
            <v>P</v>
          </cell>
          <cell r="G11377" t="str">
            <v>TRANS:AECO/EMP</v>
          </cell>
          <cell r="H11377">
            <v>41214</v>
          </cell>
          <cell r="I11377">
            <v>-377870</v>
          </cell>
          <cell r="J11377">
            <v>0</v>
          </cell>
        </row>
        <row r="11378">
          <cell r="A11378">
            <v>36641</v>
          </cell>
          <cell r="B11378" t="str">
            <v>FT-CANADA</v>
          </cell>
          <cell r="C11378" t="str">
            <v>NG-NYMEX</v>
          </cell>
          <cell r="D11378" t="str">
            <v>FT-CAND-EGSC-PRC</v>
          </cell>
          <cell r="E11378" t="str">
            <v>P</v>
          </cell>
          <cell r="G11378" t="str">
            <v>TRANS:AECO/EMP</v>
          </cell>
          <cell r="H11378">
            <v>41244</v>
          </cell>
          <cell r="I11378">
            <v>-388169</v>
          </cell>
          <cell r="J11378">
            <v>0</v>
          </cell>
        </row>
        <row r="11379">
          <cell r="A11379">
            <v>36641</v>
          </cell>
          <cell r="B11379" t="str">
            <v>FT-CANADA</v>
          </cell>
          <cell r="C11379" t="str">
            <v>NG-NYMEX</v>
          </cell>
          <cell r="D11379" t="str">
            <v>FT-CAND-EGSC-PRC</v>
          </cell>
          <cell r="E11379" t="str">
            <v>P</v>
          </cell>
          <cell r="G11379" t="str">
            <v>TRANS:AECO/EMP</v>
          </cell>
          <cell r="H11379">
            <v>41275</v>
          </cell>
          <cell r="I11379">
            <v>-385810</v>
          </cell>
          <cell r="J11379">
            <v>0</v>
          </cell>
        </row>
        <row r="11380">
          <cell r="A11380">
            <v>36641</v>
          </cell>
          <cell r="B11380" t="str">
            <v>FT-CANADA</v>
          </cell>
          <cell r="C11380" t="str">
            <v>NG-NYMEX</v>
          </cell>
          <cell r="D11380" t="str">
            <v>FT-CAND-EGSC-PRC</v>
          </cell>
          <cell r="E11380" t="str">
            <v>P</v>
          </cell>
          <cell r="G11380" t="str">
            <v>TRANS:AECO/EMP</v>
          </cell>
          <cell r="H11380">
            <v>41306</v>
          </cell>
          <cell r="I11380">
            <v>-346356</v>
          </cell>
          <cell r="J11380">
            <v>0</v>
          </cell>
        </row>
        <row r="11381">
          <cell r="A11381">
            <v>36641</v>
          </cell>
          <cell r="B11381" t="str">
            <v>FT-CANADA</v>
          </cell>
          <cell r="C11381" t="str">
            <v>NG-NYMEX</v>
          </cell>
          <cell r="D11381" t="str">
            <v>FT-CAND-EGSC-PRC</v>
          </cell>
          <cell r="E11381" t="str">
            <v>P</v>
          </cell>
          <cell r="G11381" t="str">
            <v>TRANS:AECO/EMP</v>
          </cell>
          <cell r="H11381">
            <v>41334</v>
          </cell>
          <cell r="I11381">
            <v>-381360</v>
          </cell>
          <cell r="J11381">
            <v>0</v>
          </cell>
        </row>
        <row r="11382">
          <cell r="A11382">
            <v>36641</v>
          </cell>
          <cell r="B11382" t="str">
            <v>FT-CANADA</v>
          </cell>
          <cell r="C11382" t="str">
            <v>NG-NYMEX</v>
          </cell>
          <cell r="D11382" t="str">
            <v>FT-CAND-EGSC-PRC</v>
          </cell>
          <cell r="E11382" t="str">
            <v>P</v>
          </cell>
          <cell r="G11382" t="str">
            <v>TRANS:AECO/EMP</v>
          </cell>
          <cell r="H11382">
            <v>41365</v>
          </cell>
          <cell r="I11382">
            <v>-366815</v>
          </cell>
          <cell r="J11382">
            <v>0</v>
          </cell>
        </row>
        <row r="11383">
          <cell r="A11383">
            <v>36641</v>
          </cell>
          <cell r="B11383" t="str">
            <v>FT-CANADA</v>
          </cell>
          <cell r="C11383" t="str">
            <v>NG-NYMEX</v>
          </cell>
          <cell r="D11383" t="str">
            <v>FT-CAND-EGSC-PRC</v>
          </cell>
          <cell r="E11383" t="str">
            <v>P</v>
          </cell>
          <cell r="G11383" t="str">
            <v>TRANS:AECO/EMP</v>
          </cell>
          <cell r="H11383">
            <v>41395</v>
          </cell>
          <cell r="I11383">
            <v>-376813</v>
          </cell>
          <cell r="J11383">
            <v>0</v>
          </cell>
        </row>
        <row r="11384">
          <cell r="A11384">
            <v>36641</v>
          </cell>
          <cell r="B11384" t="str">
            <v>FT-CANADA</v>
          </cell>
          <cell r="C11384" t="str">
            <v>NG-NYMEX</v>
          </cell>
          <cell r="D11384" t="str">
            <v>FT-CAND-EGSC-PRC</v>
          </cell>
          <cell r="E11384" t="str">
            <v>P</v>
          </cell>
          <cell r="G11384" t="str">
            <v>TRANS:AECO/EMP</v>
          </cell>
          <cell r="H11384">
            <v>41426</v>
          </cell>
          <cell r="I11384">
            <v>-362442</v>
          </cell>
          <cell r="J11384">
            <v>0</v>
          </cell>
        </row>
        <row r="11385">
          <cell r="A11385">
            <v>36641</v>
          </cell>
          <cell r="B11385" t="str">
            <v>FT-CANADA</v>
          </cell>
          <cell r="C11385" t="str">
            <v>NG-NYMEX</v>
          </cell>
          <cell r="D11385" t="str">
            <v>FT-CAND-EGSC-PRC</v>
          </cell>
          <cell r="E11385" t="str">
            <v>P</v>
          </cell>
          <cell r="G11385" t="str">
            <v>TRANS:AECO/EMP</v>
          </cell>
          <cell r="H11385">
            <v>41456</v>
          </cell>
          <cell r="I11385">
            <v>-372321</v>
          </cell>
          <cell r="J11385">
            <v>0</v>
          </cell>
        </row>
        <row r="11386">
          <cell r="A11386">
            <v>36641</v>
          </cell>
          <cell r="B11386" t="str">
            <v>FT-CANADA</v>
          </cell>
          <cell r="C11386" t="str">
            <v>NG-NYMEX</v>
          </cell>
          <cell r="D11386" t="str">
            <v>FT-CAND-EGSC-PRC</v>
          </cell>
          <cell r="E11386" t="str">
            <v>P</v>
          </cell>
          <cell r="G11386" t="str">
            <v>TRANS:AECO/EMP</v>
          </cell>
          <cell r="H11386">
            <v>41487</v>
          </cell>
          <cell r="I11386">
            <v>-370058</v>
          </cell>
          <cell r="J11386">
            <v>0</v>
          </cell>
        </row>
        <row r="11387">
          <cell r="A11387">
            <v>36641</v>
          </cell>
          <cell r="B11387" t="str">
            <v>FT-CANADA</v>
          </cell>
          <cell r="C11387" t="str">
            <v>NG-NYMEX</v>
          </cell>
          <cell r="D11387" t="str">
            <v>FT-CAND-EGSC-PRC</v>
          </cell>
          <cell r="E11387" t="str">
            <v>P</v>
          </cell>
          <cell r="G11387" t="str">
            <v>TRANS:AECO/EMP</v>
          </cell>
          <cell r="H11387">
            <v>41518</v>
          </cell>
          <cell r="I11387">
            <v>-355945</v>
          </cell>
          <cell r="J11387">
            <v>0</v>
          </cell>
        </row>
        <row r="11388">
          <cell r="A11388">
            <v>36641</v>
          </cell>
          <cell r="B11388" t="str">
            <v>FT-CANADA</v>
          </cell>
          <cell r="C11388" t="str">
            <v>NG-NYMEX</v>
          </cell>
          <cell r="D11388" t="str">
            <v>FT-CAND-EGSC-PRC</v>
          </cell>
          <cell r="E11388" t="str">
            <v>P</v>
          </cell>
          <cell r="G11388" t="str">
            <v>TRANS:AECO/EMP</v>
          </cell>
          <cell r="H11388">
            <v>41548</v>
          </cell>
          <cell r="I11388">
            <v>-365647</v>
          </cell>
          <cell r="J11388">
            <v>0</v>
          </cell>
        </row>
        <row r="11389">
          <cell r="A11389">
            <v>36641</v>
          </cell>
          <cell r="B11389" t="str">
            <v>FT-CANADA</v>
          </cell>
          <cell r="C11389" t="str">
            <v>NG-NYMEX</v>
          </cell>
          <cell r="D11389" t="str">
            <v>FT-CAND-EGSC-PRC</v>
          </cell>
          <cell r="E11389" t="str">
            <v>P</v>
          </cell>
          <cell r="G11389" t="str">
            <v>TRANS:AECO/EMP</v>
          </cell>
          <cell r="H11389">
            <v>41579</v>
          </cell>
          <cell r="I11389">
            <v>-351702</v>
          </cell>
          <cell r="J11389">
            <v>0</v>
          </cell>
        </row>
        <row r="11390">
          <cell r="A11390">
            <v>36641</v>
          </cell>
          <cell r="B11390" t="str">
            <v>FT-CANADA</v>
          </cell>
          <cell r="C11390" t="str">
            <v>NG-NYMEX</v>
          </cell>
          <cell r="D11390" t="str">
            <v>FT-CAND-EGSC-PRC</v>
          </cell>
          <cell r="E11390" t="str">
            <v>P</v>
          </cell>
          <cell r="G11390" t="str">
            <v>TRANS:AECO/EMP</v>
          </cell>
          <cell r="H11390">
            <v>41609</v>
          </cell>
          <cell r="I11390">
            <v>-361288</v>
          </cell>
          <cell r="J11390">
            <v>0</v>
          </cell>
        </row>
        <row r="11391">
          <cell r="A11391">
            <v>36641</v>
          </cell>
          <cell r="B11391" t="str">
            <v>FT-CANADA</v>
          </cell>
          <cell r="C11391" t="str">
            <v>NG-NYMEX</v>
          </cell>
          <cell r="D11391" t="str">
            <v>FT-CAND-EGSC-PRC</v>
          </cell>
          <cell r="E11391" t="str">
            <v>P</v>
          </cell>
          <cell r="G11391" t="str">
            <v>TRANS:AECO/EMP</v>
          </cell>
          <cell r="H11391">
            <v>41640</v>
          </cell>
          <cell r="I11391">
            <v>-359093</v>
          </cell>
          <cell r="J11391">
            <v>0</v>
          </cell>
        </row>
        <row r="11392">
          <cell r="A11392">
            <v>36641</v>
          </cell>
          <cell r="B11392" t="str">
            <v>FT-CANADA</v>
          </cell>
          <cell r="C11392" t="str">
            <v>NG-NYMEX</v>
          </cell>
          <cell r="D11392" t="str">
            <v>FT-CAND-EGSC-PRC</v>
          </cell>
          <cell r="E11392" t="str">
            <v>P</v>
          </cell>
          <cell r="G11392" t="str">
            <v>TRANS:AECO/EMP</v>
          </cell>
          <cell r="H11392">
            <v>41671</v>
          </cell>
          <cell r="I11392">
            <v>-322371</v>
          </cell>
          <cell r="J11392">
            <v>0</v>
          </cell>
        </row>
        <row r="11393">
          <cell r="A11393">
            <v>36641</v>
          </cell>
          <cell r="B11393" t="str">
            <v>FT-CANADA</v>
          </cell>
          <cell r="C11393" t="str">
            <v>NG-NYMEX</v>
          </cell>
          <cell r="D11393" t="str">
            <v>FT-CAND-EGSC-PRC</v>
          </cell>
          <cell r="E11393" t="str">
            <v>P</v>
          </cell>
          <cell r="G11393" t="str">
            <v>TRANS:AECO/EMP</v>
          </cell>
          <cell r="H11393">
            <v>41699</v>
          </cell>
          <cell r="I11393">
            <v>-354952</v>
          </cell>
          <cell r="J11393">
            <v>0</v>
          </cell>
        </row>
        <row r="11394">
          <cell r="A11394">
            <v>36641</v>
          </cell>
          <cell r="B11394" t="str">
            <v>FT-CANADA</v>
          </cell>
          <cell r="C11394" t="str">
            <v>NG-NYMEX</v>
          </cell>
          <cell r="D11394" t="str">
            <v>FT-CAND-EGSC-PRC</v>
          </cell>
          <cell r="E11394" t="str">
            <v>P</v>
          </cell>
          <cell r="G11394" t="str">
            <v>TRANS:AECO/EMP</v>
          </cell>
          <cell r="H11394">
            <v>41730</v>
          </cell>
          <cell r="I11394">
            <v>-341415</v>
          </cell>
          <cell r="J11394">
            <v>0</v>
          </cell>
        </row>
        <row r="11395">
          <cell r="A11395">
            <v>36641</v>
          </cell>
          <cell r="B11395" t="str">
            <v>FT-CANADA</v>
          </cell>
          <cell r="C11395" t="str">
            <v>NG-NYMEX</v>
          </cell>
          <cell r="D11395" t="str">
            <v>FT-CAND-EGSC-PRC</v>
          </cell>
          <cell r="E11395" t="str">
            <v>P</v>
          </cell>
          <cell r="G11395" t="str">
            <v>TRANS:AECO/EMP</v>
          </cell>
          <cell r="H11395">
            <v>41760</v>
          </cell>
          <cell r="I11395">
            <v>-350721</v>
          </cell>
          <cell r="J11395">
            <v>0</v>
          </cell>
        </row>
        <row r="11396">
          <cell r="A11396">
            <v>36641</v>
          </cell>
          <cell r="B11396" t="str">
            <v>FT-CANADA</v>
          </cell>
          <cell r="C11396" t="str">
            <v>NG-NYMEX</v>
          </cell>
          <cell r="D11396" t="str">
            <v>FT-CAND-EGSC-PRC</v>
          </cell>
          <cell r="E11396" t="str">
            <v>P</v>
          </cell>
          <cell r="G11396" t="str">
            <v>TRANS:AECO/EMP</v>
          </cell>
          <cell r="H11396">
            <v>41791</v>
          </cell>
          <cell r="I11396">
            <v>-337346</v>
          </cell>
          <cell r="J11396">
            <v>0</v>
          </cell>
        </row>
        <row r="11397">
          <cell r="A11397">
            <v>36641</v>
          </cell>
          <cell r="B11397" t="str">
            <v>FT-CANADA</v>
          </cell>
          <cell r="C11397" t="str">
            <v>NG-NYMEX</v>
          </cell>
          <cell r="D11397" t="str">
            <v>FT-CAND-EGSC-PRC</v>
          </cell>
          <cell r="E11397" t="str">
            <v>P</v>
          </cell>
          <cell r="G11397" t="str">
            <v>TRANS:AECO/EMP</v>
          </cell>
          <cell r="H11397">
            <v>41821</v>
          </cell>
          <cell r="I11397">
            <v>-346541</v>
          </cell>
          <cell r="J11397">
            <v>0</v>
          </cell>
        </row>
        <row r="11398">
          <cell r="A11398">
            <v>36641</v>
          </cell>
          <cell r="B11398" t="str">
            <v>FT-CANADA</v>
          </cell>
          <cell r="C11398" t="str">
            <v>NG-NYMEX</v>
          </cell>
          <cell r="D11398" t="str">
            <v>FT-CAND-EGSC-PRC</v>
          </cell>
          <cell r="E11398" t="str">
            <v>P</v>
          </cell>
          <cell r="G11398" t="str">
            <v>TRANS:AECO/EMP</v>
          </cell>
          <cell r="H11398">
            <v>41852</v>
          </cell>
          <cell r="I11398">
            <v>-344436</v>
          </cell>
          <cell r="J11398">
            <v>0</v>
          </cell>
        </row>
        <row r="11399">
          <cell r="A11399">
            <v>36641</v>
          </cell>
          <cell r="B11399" t="str">
            <v>FT-CANADA</v>
          </cell>
          <cell r="C11399" t="str">
            <v>NG-NYMEX</v>
          </cell>
          <cell r="D11399" t="str">
            <v>FT-CAND-EGSC-PRC</v>
          </cell>
          <cell r="E11399" t="str">
            <v>P</v>
          </cell>
          <cell r="G11399" t="str">
            <v>TRANS:AECO/EMP</v>
          </cell>
          <cell r="H11399">
            <v>41883</v>
          </cell>
          <cell r="I11399">
            <v>-331300</v>
          </cell>
          <cell r="J11399">
            <v>0</v>
          </cell>
        </row>
        <row r="11400">
          <cell r="A11400">
            <v>36641</v>
          </cell>
          <cell r="B11400" t="str">
            <v>FT-CANADA</v>
          </cell>
          <cell r="C11400" t="str">
            <v>NG-NYMEX</v>
          </cell>
          <cell r="D11400" t="str">
            <v>FT-CAND-EGSC-PRC</v>
          </cell>
          <cell r="E11400" t="str">
            <v>P</v>
          </cell>
          <cell r="G11400" t="str">
            <v>TRANS:AECO/EMP</v>
          </cell>
          <cell r="H11400">
            <v>41913</v>
          </cell>
          <cell r="I11400">
            <v>-340331</v>
          </cell>
          <cell r="J11400">
            <v>0</v>
          </cell>
        </row>
        <row r="11401">
          <cell r="A11401">
            <v>36641</v>
          </cell>
          <cell r="B11401" t="str">
            <v>FT-CANADA</v>
          </cell>
          <cell r="C11401" t="str">
            <v>NG-NYMEX</v>
          </cell>
          <cell r="D11401" t="str">
            <v>FT-CAND-EGSC-PRC</v>
          </cell>
          <cell r="E11401" t="str">
            <v>P</v>
          </cell>
          <cell r="G11401" t="str">
            <v>TRANS:AECO/EMP</v>
          </cell>
          <cell r="H11401">
            <v>41944</v>
          </cell>
          <cell r="I11401">
            <v>-327352</v>
          </cell>
          <cell r="J11401">
            <v>0</v>
          </cell>
        </row>
        <row r="11402">
          <cell r="A11402">
            <v>36641</v>
          </cell>
          <cell r="B11402" t="str">
            <v>FT-CANADA</v>
          </cell>
          <cell r="C11402" t="str">
            <v>NG-NYMEX</v>
          </cell>
          <cell r="D11402" t="str">
            <v>FT-CAND-EGSC-PRC</v>
          </cell>
          <cell r="E11402" t="str">
            <v>P</v>
          </cell>
          <cell r="G11402" t="str">
            <v>TRANS:AECO/EMP</v>
          </cell>
          <cell r="H11402">
            <v>41974</v>
          </cell>
          <cell r="I11402">
            <v>-336275</v>
          </cell>
          <cell r="J11402">
            <v>0</v>
          </cell>
        </row>
        <row r="11403">
          <cell r="A11403">
            <v>36641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CGPR-AECO/BASIS</v>
          </cell>
          <cell r="H11403">
            <v>36647</v>
          </cell>
          <cell r="I11403">
            <v>0</v>
          </cell>
          <cell r="J11403">
            <v>0</v>
          </cell>
        </row>
        <row r="11404">
          <cell r="A11404">
            <v>36641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CGPR-AECO/BASIS</v>
          </cell>
          <cell r="H11404">
            <v>36678</v>
          </cell>
          <cell r="I11404">
            <v>0</v>
          </cell>
          <cell r="J11404">
            <v>0</v>
          </cell>
        </row>
        <row r="11405">
          <cell r="A11405">
            <v>36641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CGPR-AECO/BASIS</v>
          </cell>
          <cell r="H11405">
            <v>36708</v>
          </cell>
          <cell r="I11405">
            <v>0</v>
          </cell>
          <cell r="J11405">
            <v>0</v>
          </cell>
        </row>
        <row r="11406">
          <cell r="A11406">
            <v>36641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CGPR-AECO/BASIS</v>
          </cell>
          <cell r="H11406">
            <v>36739</v>
          </cell>
          <cell r="I11406">
            <v>0</v>
          </cell>
          <cell r="J11406">
            <v>0</v>
          </cell>
        </row>
        <row r="11407">
          <cell r="A11407">
            <v>36641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CGPR-AECO/BASIS</v>
          </cell>
          <cell r="H11407">
            <v>36770</v>
          </cell>
          <cell r="I11407">
            <v>0</v>
          </cell>
          <cell r="J11407">
            <v>0</v>
          </cell>
        </row>
        <row r="11408">
          <cell r="A11408">
            <v>36641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CGPR-AECO/BASIS</v>
          </cell>
          <cell r="H11408">
            <v>36800</v>
          </cell>
          <cell r="I11408">
            <v>0</v>
          </cell>
          <cell r="J11408">
            <v>0</v>
          </cell>
        </row>
        <row r="11409">
          <cell r="A11409">
            <v>36641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CGPR-AECO/BASIS</v>
          </cell>
          <cell r="H11409">
            <v>36831</v>
          </cell>
          <cell r="I11409">
            <v>0</v>
          </cell>
          <cell r="J11409">
            <v>0</v>
          </cell>
        </row>
        <row r="11410">
          <cell r="A11410">
            <v>36641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CGPR-AECO/BASIS</v>
          </cell>
          <cell r="H11410">
            <v>36861</v>
          </cell>
          <cell r="I11410">
            <v>0</v>
          </cell>
          <cell r="J11410">
            <v>0</v>
          </cell>
        </row>
        <row r="11411">
          <cell r="A11411">
            <v>36641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CGPR-AECO/BASIS</v>
          </cell>
          <cell r="H11411">
            <v>36892</v>
          </cell>
          <cell r="I11411">
            <v>0</v>
          </cell>
          <cell r="J11411">
            <v>0</v>
          </cell>
        </row>
        <row r="11412">
          <cell r="A11412">
            <v>36641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CGPR-AECO/BASIS</v>
          </cell>
          <cell r="H11412">
            <v>36923</v>
          </cell>
          <cell r="I11412">
            <v>0</v>
          </cell>
          <cell r="J11412">
            <v>0</v>
          </cell>
        </row>
        <row r="11413">
          <cell r="A11413">
            <v>36641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CGPR-AECO/BASIS</v>
          </cell>
          <cell r="H11413">
            <v>36951</v>
          </cell>
          <cell r="I11413">
            <v>0</v>
          </cell>
          <cell r="J11413">
            <v>0</v>
          </cell>
        </row>
        <row r="11414">
          <cell r="A11414">
            <v>36641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CGPR-AECO/BASIS</v>
          </cell>
          <cell r="H11414">
            <v>36982</v>
          </cell>
          <cell r="I11414">
            <v>0</v>
          </cell>
          <cell r="J11414">
            <v>0</v>
          </cell>
        </row>
        <row r="11415">
          <cell r="A11415">
            <v>36641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CGPR-AECO/BASIS</v>
          </cell>
          <cell r="H11415">
            <v>37012</v>
          </cell>
          <cell r="I11415">
            <v>0</v>
          </cell>
          <cell r="J11415">
            <v>0</v>
          </cell>
        </row>
        <row r="11416">
          <cell r="A11416">
            <v>36641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CGPR-AECO/BASIS</v>
          </cell>
          <cell r="H11416">
            <v>37043</v>
          </cell>
          <cell r="I11416">
            <v>0</v>
          </cell>
          <cell r="J11416">
            <v>0</v>
          </cell>
        </row>
        <row r="11417">
          <cell r="A11417">
            <v>36641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CGPR-AECO/BASIS</v>
          </cell>
          <cell r="H11417">
            <v>37073</v>
          </cell>
          <cell r="I11417">
            <v>0</v>
          </cell>
          <cell r="J11417">
            <v>0</v>
          </cell>
        </row>
        <row r="11418">
          <cell r="A11418">
            <v>36641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CGPR-AECO/BASIS</v>
          </cell>
          <cell r="H11418">
            <v>37104</v>
          </cell>
          <cell r="I11418">
            <v>0</v>
          </cell>
          <cell r="J11418">
            <v>0</v>
          </cell>
        </row>
        <row r="11419">
          <cell r="A11419">
            <v>36641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CGPR-AECO/BASIS</v>
          </cell>
          <cell r="H11419">
            <v>37135</v>
          </cell>
          <cell r="I11419">
            <v>0</v>
          </cell>
          <cell r="J11419">
            <v>0</v>
          </cell>
        </row>
        <row r="11420">
          <cell r="A11420">
            <v>36641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CGPR-AECO/BASIS</v>
          </cell>
          <cell r="H11420">
            <v>37165</v>
          </cell>
          <cell r="I11420">
            <v>0</v>
          </cell>
          <cell r="J11420">
            <v>0</v>
          </cell>
        </row>
        <row r="11421">
          <cell r="A11421">
            <v>36641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CGPR-AECO/BASIS</v>
          </cell>
          <cell r="H11421">
            <v>37196</v>
          </cell>
          <cell r="I11421">
            <v>0</v>
          </cell>
          <cell r="J11421">
            <v>0</v>
          </cell>
        </row>
        <row r="11422">
          <cell r="A11422">
            <v>36641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CGPR-AECO/BASIS</v>
          </cell>
          <cell r="H11422">
            <v>37226</v>
          </cell>
          <cell r="I11422">
            <v>0</v>
          </cell>
          <cell r="J11422">
            <v>0</v>
          </cell>
        </row>
        <row r="11423">
          <cell r="A11423">
            <v>36641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CGPR-AECO/BASIS</v>
          </cell>
          <cell r="H11423">
            <v>37257</v>
          </cell>
          <cell r="I11423">
            <v>0</v>
          </cell>
          <cell r="J11423">
            <v>0</v>
          </cell>
        </row>
        <row r="11424">
          <cell r="A11424">
            <v>36641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CGPR-AECO/BASIS</v>
          </cell>
          <cell r="H11424">
            <v>37288</v>
          </cell>
          <cell r="I11424">
            <v>0</v>
          </cell>
          <cell r="J11424">
            <v>0</v>
          </cell>
        </row>
        <row r="11425">
          <cell r="A11425">
            <v>36641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CGPR-AECO/BASIS</v>
          </cell>
          <cell r="H11425">
            <v>37316</v>
          </cell>
          <cell r="I11425">
            <v>0</v>
          </cell>
          <cell r="J11425">
            <v>0</v>
          </cell>
        </row>
        <row r="11426">
          <cell r="A11426">
            <v>36641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CGPR-AECO/BASIS</v>
          </cell>
          <cell r="H11426">
            <v>37347</v>
          </cell>
          <cell r="I11426">
            <v>0</v>
          </cell>
          <cell r="J11426">
            <v>0</v>
          </cell>
        </row>
        <row r="11427">
          <cell r="A11427">
            <v>36641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CGPR-AECO/BASIS</v>
          </cell>
          <cell r="H11427">
            <v>37377</v>
          </cell>
          <cell r="I11427">
            <v>0</v>
          </cell>
          <cell r="J11427">
            <v>0</v>
          </cell>
        </row>
        <row r="11428">
          <cell r="A11428">
            <v>36641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CGPR-AECO/BASIS</v>
          </cell>
          <cell r="H11428">
            <v>37408</v>
          </cell>
          <cell r="I11428">
            <v>0</v>
          </cell>
          <cell r="J11428">
            <v>0</v>
          </cell>
        </row>
        <row r="11429">
          <cell r="A11429">
            <v>36641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CGPR-AECO/BASIS</v>
          </cell>
          <cell r="H11429">
            <v>37438</v>
          </cell>
          <cell r="I11429">
            <v>0</v>
          </cell>
          <cell r="J11429">
            <v>0</v>
          </cell>
        </row>
        <row r="11430">
          <cell r="A11430">
            <v>36641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CGPR-AECO/BASIS</v>
          </cell>
          <cell r="H11430">
            <v>37469</v>
          </cell>
          <cell r="I11430">
            <v>0</v>
          </cell>
          <cell r="J11430">
            <v>0</v>
          </cell>
        </row>
        <row r="11431">
          <cell r="A11431">
            <v>36641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CGPR-AECO/BASIS</v>
          </cell>
          <cell r="H11431">
            <v>37500</v>
          </cell>
          <cell r="I11431">
            <v>0</v>
          </cell>
          <cell r="J11431">
            <v>0</v>
          </cell>
        </row>
        <row r="11432">
          <cell r="A11432">
            <v>36641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CGPR-AECO/BASIS</v>
          </cell>
          <cell r="H11432">
            <v>37530</v>
          </cell>
          <cell r="I11432">
            <v>0</v>
          </cell>
          <cell r="J11432">
            <v>0</v>
          </cell>
        </row>
        <row r="11433">
          <cell r="A11433">
            <v>36641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CGPR-AECO/BASIS</v>
          </cell>
          <cell r="H11433">
            <v>37561</v>
          </cell>
          <cell r="I11433">
            <v>0</v>
          </cell>
          <cell r="J11433">
            <v>0</v>
          </cell>
        </row>
        <row r="11434">
          <cell r="A11434">
            <v>36641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CGPR-AECO/BASIS</v>
          </cell>
          <cell r="H11434">
            <v>37591</v>
          </cell>
          <cell r="I11434">
            <v>0</v>
          </cell>
          <cell r="J11434">
            <v>0</v>
          </cell>
        </row>
        <row r="11435">
          <cell r="A11435">
            <v>36641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CGPR-AECO/BASIS</v>
          </cell>
          <cell r="H11435">
            <v>37622</v>
          </cell>
          <cell r="I11435">
            <v>0</v>
          </cell>
          <cell r="J11435">
            <v>0</v>
          </cell>
        </row>
        <row r="11436">
          <cell r="A11436">
            <v>36641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CGPR-AECO/BASIS</v>
          </cell>
          <cell r="H11436">
            <v>37653</v>
          </cell>
          <cell r="I11436">
            <v>0</v>
          </cell>
          <cell r="J11436">
            <v>0</v>
          </cell>
        </row>
        <row r="11437">
          <cell r="A11437">
            <v>36641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CGPR-AECO/BASIS</v>
          </cell>
          <cell r="H11437">
            <v>37681</v>
          </cell>
          <cell r="I11437">
            <v>0</v>
          </cell>
          <cell r="J11437">
            <v>0</v>
          </cell>
        </row>
        <row r="11438">
          <cell r="A11438">
            <v>36641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CGPR-AECO/BASIS</v>
          </cell>
          <cell r="H11438">
            <v>37712</v>
          </cell>
          <cell r="I11438">
            <v>0</v>
          </cell>
          <cell r="J11438">
            <v>0</v>
          </cell>
        </row>
        <row r="11439">
          <cell r="A11439">
            <v>36641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CGPR-AECO/BASIS</v>
          </cell>
          <cell r="H11439">
            <v>37742</v>
          </cell>
          <cell r="I11439">
            <v>0</v>
          </cell>
          <cell r="J11439">
            <v>0</v>
          </cell>
        </row>
        <row r="11440">
          <cell r="A11440">
            <v>36641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CGPR-AECO/BASIS</v>
          </cell>
          <cell r="H11440">
            <v>37773</v>
          </cell>
          <cell r="I11440">
            <v>0</v>
          </cell>
          <cell r="J11440">
            <v>0</v>
          </cell>
        </row>
        <row r="11441">
          <cell r="A11441">
            <v>36641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CGPR-AECO/BASIS</v>
          </cell>
          <cell r="H11441">
            <v>37803</v>
          </cell>
          <cell r="I11441">
            <v>0</v>
          </cell>
          <cell r="J11441">
            <v>0</v>
          </cell>
        </row>
        <row r="11442">
          <cell r="A11442">
            <v>36641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CGPR-AECO/BASIS</v>
          </cell>
          <cell r="H11442">
            <v>37834</v>
          </cell>
          <cell r="I11442">
            <v>0</v>
          </cell>
          <cell r="J11442">
            <v>0</v>
          </cell>
        </row>
        <row r="11443">
          <cell r="A11443">
            <v>36641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CGPR-AECO/BASIS</v>
          </cell>
          <cell r="H11443">
            <v>37865</v>
          </cell>
          <cell r="I11443">
            <v>0</v>
          </cell>
          <cell r="J11443">
            <v>0</v>
          </cell>
        </row>
        <row r="11444">
          <cell r="A11444">
            <v>36641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CGPR-AECO/BASIS</v>
          </cell>
          <cell r="H11444">
            <v>37895</v>
          </cell>
          <cell r="I11444">
            <v>0</v>
          </cell>
          <cell r="J11444">
            <v>0</v>
          </cell>
        </row>
        <row r="11445">
          <cell r="A11445">
            <v>36641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CGPR-AECO/BASIS</v>
          </cell>
          <cell r="H11445">
            <v>37926</v>
          </cell>
          <cell r="I11445">
            <v>0</v>
          </cell>
          <cell r="J11445">
            <v>0</v>
          </cell>
        </row>
        <row r="11446">
          <cell r="A11446">
            <v>36641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CGPR-AECO/BASIS</v>
          </cell>
          <cell r="H11446">
            <v>37956</v>
          </cell>
          <cell r="I11446">
            <v>0</v>
          </cell>
          <cell r="J11446">
            <v>0</v>
          </cell>
        </row>
        <row r="11447">
          <cell r="A11447">
            <v>36641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CGPR-AECO/BASIS</v>
          </cell>
          <cell r="H11447">
            <v>37987</v>
          </cell>
          <cell r="I11447">
            <v>0</v>
          </cell>
          <cell r="J11447">
            <v>0</v>
          </cell>
        </row>
        <row r="11448">
          <cell r="A11448">
            <v>36641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CGPR-AECO/BASIS</v>
          </cell>
          <cell r="H11448">
            <v>38018</v>
          </cell>
          <cell r="I11448">
            <v>0</v>
          </cell>
          <cell r="J11448">
            <v>0</v>
          </cell>
        </row>
        <row r="11449">
          <cell r="A11449">
            <v>36641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CGPR-AECO/BASIS</v>
          </cell>
          <cell r="H11449">
            <v>38047</v>
          </cell>
          <cell r="I11449">
            <v>0</v>
          </cell>
          <cell r="J11449">
            <v>0</v>
          </cell>
        </row>
        <row r="11450">
          <cell r="A11450">
            <v>36641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CGPR-AECO/BASIS</v>
          </cell>
          <cell r="H11450">
            <v>38078</v>
          </cell>
          <cell r="I11450">
            <v>0</v>
          </cell>
          <cell r="J11450">
            <v>0</v>
          </cell>
        </row>
        <row r="11451">
          <cell r="A11451">
            <v>36641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CGPR-AECO/BASIS</v>
          </cell>
          <cell r="H11451">
            <v>38108</v>
          </cell>
          <cell r="I11451">
            <v>0</v>
          </cell>
          <cell r="J11451">
            <v>0</v>
          </cell>
        </row>
        <row r="11452">
          <cell r="A11452">
            <v>36641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CGPR-AECO/BASIS</v>
          </cell>
          <cell r="H11452">
            <v>38139</v>
          </cell>
          <cell r="I11452">
            <v>0</v>
          </cell>
          <cell r="J11452">
            <v>0</v>
          </cell>
        </row>
        <row r="11453">
          <cell r="A11453">
            <v>36641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CGPR-AECO/BASIS</v>
          </cell>
          <cell r="H11453">
            <v>38169</v>
          </cell>
          <cell r="I11453">
            <v>0</v>
          </cell>
          <cell r="J11453">
            <v>0</v>
          </cell>
        </row>
        <row r="11454">
          <cell r="A11454">
            <v>36641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CGPR-AECO/BASIS</v>
          </cell>
          <cell r="H11454">
            <v>38200</v>
          </cell>
          <cell r="I11454">
            <v>0</v>
          </cell>
          <cell r="J11454">
            <v>0</v>
          </cell>
        </row>
        <row r="11455">
          <cell r="A11455">
            <v>36641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CGPR-AECO/BASIS</v>
          </cell>
          <cell r="H11455">
            <v>38231</v>
          </cell>
          <cell r="I11455">
            <v>0</v>
          </cell>
          <cell r="J11455">
            <v>0</v>
          </cell>
        </row>
        <row r="11456">
          <cell r="A11456">
            <v>36641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CGPR-AECO/BASIS</v>
          </cell>
          <cell r="H11456">
            <v>38261</v>
          </cell>
          <cell r="I11456">
            <v>0</v>
          </cell>
          <cell r="J11456">
            <v>0</v>
          </cell>
        </row>
        <row r="11457">
          <cell r="A11457">
            <v>36641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CGPR-AECO/BASIS</v>
          </cell>
          <cell r="H11457">
            <v>38292</v>
          </cell>
          <cell r="I11457">
            <v>0</v>
          </cell>
          <cell r="J11457">
            <v>0</v>
          </cell>
        </row>
        <row r="11458">
          <cell r="A11458">
            <v>36641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CGPR-AECO/BASIS</v>
          </cell>
          <cell r="H11458">
            <v>38322</v>
          </cell>
          <cell r="I11458">
            <v>0</v>
          </cell>
          <cell r="J11458">
            <v>0</v>
          </cell>
        </row>
        <row r="11459">
          <cell r="A11459">
            <v>36641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CGPR-AECO/BASIS</v>
          </cell>
          <cell r="H11459">
            <v>38353</v>
          </cell>
          <cell r="I11459">
            <v>0</v>
          </cell>
          <cell r="J11459">
            <v>0</v>
          </cell>
        </row>
        <row r="11460">
          <cell r="A11460">
            <v>36641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CGPR-AECO/BASIS</v>
          </cell>
          <cell r="H11460">
            <v>38384</v>
          </cell>
          <cell r="I11460">
            <v>0</v>
          </cell>
          <cell r="J11460">
            <v>0</v>
          </cell>
        </row>
        <row r="11461">
          <cell r="A11461">
            <v>36641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CGPR-AECO/BASIS</v>
          </cell>
          <cell r="H11461">
            <v>38412</v>
          </cell>
          <cell r="I11461">
            <v>0</v>
          </cell>
          <cell r="J11461">
            <v>0</v>
          </cell>
        </row>
        <row r="11462">
          <cell r="A11462">
            <v>36641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CGPR-AECO/BASIS</v>
          </cell>
          <cell r="H11462">
            <v>38443</v>
          </cell>
          <cell r="I11462">
            <v>0</v>
          </cell>
          <cell r="J11462">
            <v>0</v>
          </cell>
        </row>
        <row r="11463">
          <cell r="A11463">
            <v>36641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CGPR-AECO/BASIS</v>
          </cell>
          <cell r="H11463">
            <v>38473</v>
          </cell>
          <cell r="I11463">
            <v>0</v>
          </cell>
          <cell r="J11463">
            <v>0</v>
          </cell>
        </row>
        <row r="11464">
          <cell r="A11464">
            <v>36641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CGPR-AECO/BASIS</v>
          </cell>
          <cell r="H11464">
            <v>38504</v>
          </cell>
          <cell r="I11464">
            <v>0</v>
          </cell>
          <cell r="J11464">
            <v>0</v>
          </cell>
        </row>
        <row r="11465">
          <cell r="A11465">
            <v>36641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CGPR-AECO/BASIS</v>
          </cell>
          <cell r="H11465">
            <v>38534</v>
          </cell>
          <cell r="I11465">
            <v>0</v>
          </cell>
          <cell r="J11465">
            <v>0</v>
          </cell>
        </row>
        <row r="11466">
          <cell r="A11466">
            <v>36641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CGPR-AECO/BASIS</v>
          </cell>
          <cell r="H11466">
            <v>38565</v>
          </cell>
          <cell r="I11466">
            <v>0</v>
          </cell>
          <cell r="J11466">
            <v>0</v>
          </cell>
        </row>
        <row r="11467">
          <cell r="A11467">
            <v>36641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CGPR-AECO/BASIS</v>
          </cell>
          <cell r="H11467">
            <v>38596</v>
          </cell>
          <cell r="I11467">
            <v>0</v>
          </cell>
          <cell r="J11467">
            <v>0</v>
          </cell>
        </row>
        <row r="11468">
          <cell r="A11468">
            <v>36641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CGPR-AECO/BASIS</v>
          </cell>
          <cell r="H11468">
            <v>38626</v>
          </cell>
          <cell r="I11468">
            <v>0</v>
          </cell>
          <cell r="J11468">
            <v>0</v>
          </cell>
        </row>
        <row r="11469">
          <cell r="A11469">
            <v>36641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CGPR-AECO/BASIS</v>
          </cell>
          <cell r="H11469">
            <v>38657</v>
          </cell>
          <cell r="I11469">
            <v>0</v>
          </cell>
          <cell r="J11469">
            <v>0</v>
          </cell>
        </row>
        <row r="11470">
          <cell r="A11470">
            <v>36641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CGPR-AECO/BASIS</v>
          </cell>
          <cell r="H11470">
            <v>38687</v>
          </cell>
          <cell r="I11470">
            <v>0</v>
          </cell>
          <cell r="J11470">
            <v>0</v>
          </cell>
        </row>
        <row r="11471">
          <cell r="A11471">
            <v>36641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CGPR-AECO/BASIS</v>
          </cell>
          <cell r="H11471">
            <v>38718</v>
          </cell>
          <cell r="I11471">
            <v>0</v>
          </cell>
          <cell r="J11471">
            <v>0</v>
          </cell>
        </row>
        <row r="11472">
          <cell r="A11472">
            <v>36641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CGPR-AECO/BASIS</v>
          </cell>
          <cell r="H11472">
            <v>38749</v>
          </cell>
          <cell r="I11472">
            <v>0</v>
          </cell>
          <cell r="J11472">
            <v>0</v>
          </cell>
        </row>
        <row r="11473">
          <cell r="A11473">
            <v>36641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CGPR-AECO/BASIS</v>
          </cell>
          <cell r="H11473">
            <v>38777</v>
          </cell>
          <cell r="I11473">
            <v>0</v>
          </cell>
          <cell r="J11473">
            <v>0</v>
          </cell>
        </row>
        <row r="11474">
          <cell r="A11474">
            <v>36641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CGPR-AECO/BASIS</v>
          </cell>
          <cell r="H11474">
            <v>38808</v>
          </cell>
          <cell r="I11474">
            <v>0</v>
          </cell>
          <cell r="J11474">
            <v>0</v>
          </cell>
        </row>
        <row r="11475">
          <cell r="A11475">
            <v>36641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CGPR-AECO/BASIS</v>
          </cell>
          <cell r="H11475">
            <v>38838</v>
          </cell>
          <cell r="I11475">
            <v>0</v>
          </cell>
          <cell r="J11475">
            <v>0</v>
          </cell>
        </row>
        <row r="11476">
          <cell r="A11476">
            <v>36641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CGPR-AECO/BASIS</v>
          </cell>
          <cell r="H11476">
            <v>38869</v>
          </cell>
          <cell r="I11476">
            <v>0</v>
          </cell>
          <cell r="J11476">
            <v>0</v>
          </cell>
        </row>
        <row r="11477">
          <cell r="A11477">
            <v>36641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CGPR-AECO/BASIS</v>
          </cell>
          <cell r="H11477">
            <v>38899</v>
          </cell>
          <cell r="I11477">
            <v>0</v>
          </cell>
          <cell r="J11477">
            <v>0</v>
          </cell>
        </row>
        <row r="11478">
          <cell r="A11478">
            <v>36641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CGPR-AECO/BASIS</v>
          </cell>
          <cell r="H11478">
            <v>38930</v>
          </cell>
          <cell r="I11478">
            <v>0</v>
          </cell>
          <cell r="J11478">
            <v>0</v>
          </cell>
        </row>
        <row r="11479">
          <cell r="A11479">
            <v>36641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CGPR-AECO/BASIS</v>
          </cell>
          <cell r="H11479">
            <v>38961</v>
          </cell>
          <cell r="I11479">
            <v>0</v>
          </cell>
          <cell r="J11479">
            <v>0</v>
          </cell>
        </row>
        <row r="11480">
          <cell r="A11480">
            <v>36641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CGPR-AECO/BASIS</v>
          </cell>
          <cell r="H11480">
            <v>38991</v>
          </cell>
          <cell r="I11480">
            <v>0</v>
          </cell>
          <cell r="J11480">
            <v>0</v>
          </cell>
        </row>
        <row r="11481">
          <cell r="A11481">
            <v>36641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CGPR-AECO/BASIS</v>
          </cell>
          <cell r="H11481">
            <v>39022</v>
          </cell>
          <cell r="I11481">
            <v>0</v>
          </cell>
          <cell r="J11481">
            <v>0</v>
          </cell>
        </row>
        <row r="11482">
          <cell r="A11482">
            <v>36641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CGPR-AECO/BASIS</v>
          </cell>
          <cell r="H11482">
            <v>39052</v>
          </cell>
          <cell r="I11482">
            <v>0</v>
          </cell>
          <cell r="J11482">
            <v>0</v>
          </cell>
        </row>
        <row r="11483">
          <cell r="A11483">
            <v>36641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CGPR-AECO/BASIS</v>
          </cell>
          <cell r="H11483">
            <v>39083</v>
          </cell>
          <cell r="I11483">
            <v>0</v>
          </cell>
          <cell r="J11483">
            <v>0</v>
          </cell>
        </row>
        <row r="11484">
          <cell r="A11484">
            <v>36641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CGPR-AECO/BASIS</v>
          </cell>
          <cell r="H11484">
            <v>39114</v>
          </cell>
          <cell r="I11484">
            <v>0</v>
          </cell>
          <cell r="J11484">
            <v>0</v>
          </cell>
        </row>
        <row r="11485">
          <cell r="A11485">
            <v>36641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CGPR-AECO/BASIS</v>
          </cell>
          <cell r="H11485">
            <v>39142</v>
          </cell>
          <cell r="I11485">
            <v>0</v>
          </cell>
          <cell r="J11485">
            <v>0</v>
          </cell>
        </row>
        <row r="11486">
          <cell r="A11486">
            <v>36641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CGPR-AECO/BASIS</v>
          </cell>
          <cell r="H11486">
            <v>39173</v>
          </cell>
          <cell r="I11486">
            <v>0</v>
          </cell>
          <cell r="J11486">
            <v>0</v>
          </cell>
        </row>
        <row r="11487">
          <cell r="A11487">
            <v>36641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CGPR-AECO/BASIS</v>
          </cell>
          <cell r="H11487">
            <v>39203</v>
          </cell>
          <cell r="I11487">
            <v>0</v>
          </cell>
          <cell r="J11487">
            <v>0</v>
          </cell>
        </row>
        <row r="11488">
          <cell r="A11488">
            <v>36641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CGPR-AECO/BASIS</v>
          </cell>
          <cell r="H11488">
            <v>39234</v>
          </cell>
          <cell r="I11488">
            <v>0</v>
          </cell>
          <cell r="J11488">
            <v>0</v>
          </cell>
        </row>
        <row r="11489">
          <cell r="A11489">
            <v>36641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CGPR-AECO/BASIS</v>
          </cell>
          <cell r="H11489">
            <v>39264</v>
          </cell>
          <cell r="I11489">
            <v>0</v>
          </cell>
          <cell r="J11489">
            <v>0</v>
          </cell>
        </row>
        <row r="11490">
          <cell r="A11490">
            <v>36641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CGPR-AECO/BASIS</v>
          </cell>
          <cell r="H11490">
            <v>39295</v>
          </cell>
          <cell r="I11490">
            <v>0</v>
          </cell>
          <cell r="J11490">
            <v>0</v>
          </cell>
        </row>
        <row r="11491">
          <cell r="A11491">
            <v>36641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CGPR-AECO/BASIS</v>
          </cell>
          <cell r="H11491">
            <v>39326</v>
          </cell>
          <cell r="I11491">
            <v>0</v>
          </cell>
          <cell r="J11491">
            <v>0</v>
          </cell>
        </row>
        <row r="11492">
          <cell r="A11492">
            <v>36641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CGPR-AECO/BASIS</v>
          </cell>
          <cell r="H11492">
            <v>39356</v>
          </cell>
          <cell r="I11492">
            <v>0</v>
          </cell>
          <cell r="J11492">
            <v>0</v>
          </cell>
        </row>
        <row r="11493">
          <cell r="A11493">
            <v>36641</v>
          </cell>
          <cell r="B11493" t="str">
            <v>FT-CANADA</v>
          </cell>
          <cell r="C11493" t="str">
            <v>NG-NYMEX</v>
          </cell>
          <cell r="D11493" t="str">
            <v>FT-CAND-ERMS-BAS</v>
          </cell>
          <cell r="E11493" t="str">
            <v>D</v>
          </cell>
          <cell r="G11493" t="str">
            <v>CGPR-AECO/BASIS</v>
          </cell>
          <cell r="H11493">
            <v>39387</v>
          </cell>
          <cell r="I11493">
            <v>0</v>
          </cell>
          <cell r="J11493">
            <v>0</v>
          </cell>
        </row>
        <row r="11494">
          <cell r="A11494">
            <v>36641</v>
          </cell>
          <cell r="B11494" t="str">
            <v>FT-CANADA</v>
          </cell>
          <cell r="C11494" t="str">
            <v>NG-NYMEX</v>
          </cell>
          <cell r="D11494" t="str">
            <v>FT-CAND-ERMS-BAS</v>
          </cell>
          <cell r="E11494" t="str">
            <v>D</v>
          </cell>
          <cell r="G11494" t="str">
            <v>CGPR-AECO/BASIS</v>
          </cell>
          <cell r="H11494">
            <v>39417</v>
          </cell>
          <cell r="I11494">
            <v>0</v>
          </cell>
          <cell r="J11494">
            <v>0</v>
          </cell>
        </row>
        <row r="11495">
          <cell r="A11495">
            <v>36641</v>
          </cell>
          <cell r="B11495" t="str">
            <v>FT-CANADA</v>
          </cell>
          <cell r="C11495" t="str">
            <v>NG-NYMEX</v>
          </cell>
          <cell r="D11495" t="str">
            <v>FT-CAND-ERMS-BAS</v>
          </cell>
          <cell r="E11495" t="str">
            <v>D</v>
          </cell>
          <cell r="G11495" t="str">
            <v>CGPR-AECO/BASIS</v>
          </cell>
          <cell r="H11495">
            <v>39448</v>
          </cell>
          <cell r="I11495">
            <v>0</v>
          </cell>
          <cell r="J11495">
            <v>0</v>
          </cell>
        </row>
        <row r="11496">
          <cell r="A11496">
            <v>36641</v>
          </cell>
          <cell r="B11496" t="str">
            <v>FT-CANADA</v>
          </cell>
          <cell r="C11496" t="str">
            <v>NG-NYMEX</v>
          </cell>
          <cell r="D11496" t="str">
            <v>FT-CAND-ERMS-BAS</v>
          </cell>
          <cell r="E11496" t="str">
            <v>D</v>
          </cell>
          <cell r="G11496" t="str">
            <v>CGPR-AECO/BASIS</v>
          </cell>
          <cell r="H11496">
            <v>39479</v>
          </cell>
          <cell r="I11496">
            <v>0</v>
          </cell>
          <cell r="J11496">
            <v>0</v>
          </cell>
        </row>
        <row r="11497">
          <cell r="A11497">
            <v>36641</v>
          </cell>
          <cell r="B11497" t="str">
            <v>FT-CANADA</v>
          </cell>
          <cell r="C11497" t="str">
            <v>NG-NYMEX</v>
          </cell>
          <cell r="D11497" t="str">
            <v>FT-CAND-ERMS-BAS</v>
          </cell>
          <cell r="E11497" t="str">
            <v>D</v>
          </cell>
          <cell r="G11497" t="str">
            <v>CGPR-AECO/BASIS</v>
          </cell>
          <cell r="H11497">
            <v>39508</v>
          </cell>
          <cell r="I11497">
            <v>0</v>
          </cell>
          <cell r="J11497">
            <v>0</v>
          </cell>
        </row>
        <row r="11498">
          <cell r="A11498">
            <v>36641</v>
          </cell>
          <cell r="B11498" t="str">
            <v>FT-CANADA</v>
          </cell>
          <cell r="C11498" t="str">
            <v>NG-NYMEX</v>
          </cell>
          <cell r="D11498" t="str">
            <v>FT-CAND-ERMS-BAS</v>
          </cell>
          <cell r="E11498" t="str">
            <v>D</v>
          </cell>
          <cell r="G11498" t="str">
            <v>CGPR-AECO/BASIS</v>
          </cell>
          <cell r="H11498">
            <v>39539</v>
          </cell>
          <cell r="I11498">
            <v>0</v>
          </cell>
          <cell r="J11498">
            <v>0</v>
          </cell>
        </row>
        <row r="11499">
          <cell r="A11499">
            <v>36641</v>
          </cell>
          <cell r="B11499" t="str">
            <v>FT-CANADA</v>
          </cell>
          <cell r="C11499" t="str">
            <v>NG-NYMEX</v>
          </cell>
          <cell r="D11499" t="str">
            <v>FT-CAND-ERMS-BAS</v>
          </cell>
          <cell r="E11499" t="str">
            <v>D</v>
          </cell>
          <cell r="G11499" t="str">
            <v>CGPR-AECO/BASIS</v>
          </cell>
          <cell r="H11499">
            <v>39569</v>
          </cell>
          <cell r="I11499">
            <v>0</v>
          </cell>
          <cell r="J11499">
            <v>0</v>
          </cell>
        </row>
        <row r="11500">
          <cell r="A11500">
            <v>36641</v>
          </cell>
          <cell r="B11500" t="str">
            <v>FT-CANADA</v>
          </cell>
          <cell r="C11500" t="str">
            <v>NG-NYMEX</v>
          </cell>
          <cell r="D11500" t="str">
            <v>FT-CAND-ERMS-BAS</v>
          </cell>
          <cell r="E11500" t="str">
            <v>D</v>
          </cell>
          <cell r="G11500" t="str">
            <v>CGPR-AECO/BASIS</v>
          </cell>
          <cell r="H11500">
            <v>39600</v>
          </cell>
          <cell r="I11500">
            <v>0</v>
          </cell>
          <cell r="J11500">
            <v>0</v>
          </cell>
        </row>
        <row r="11501">
          <cell r="A11501">
            <v>36641</v>
          </cell>
          <cell r="B11501" t="str">
            <v>FT-CANADA</v>
          </cell>
          <cell r="C11501" t="str">
            <v>NG-NYMEX</v>
          </cell>
          <cell r="D11501" t="str">
            <v>FT-CAND-ERMS-BAS</v>
          </cell>
          <cell r="E11501" t="str">
            <v>D</v>
          </cell>
          <cell r="G11501" t="str">
            <v>CGPR-AECO/BASIS</v>
          </cell>
          <cell r="H11501">
            <v>39630</v>
          </cell>
          <cell r="I11501">
            <v>0</v>
          </cell>
          <cell r="J11501">
            <v>0</v>
          </cell>
        </row>
        <row r="11502">
          <cell r="A11502">
            <v>36641</v>
          </cell>
          <cell r="B11502" t="str">
            <v>FT-CANADA</v>
          </cell>
          <cell r="C11502" t="str">
            <v>NG-NYMEX</v>
          </cell>
          <cell r="D11502" t="str">
            <v>FT-CAND-ERMS-BAS</v>
          </cell>
          <cell r="E11502" t="str">
            <v>D</v>
          </cell>
          <cell r="G11502" t="str">
            <v>CGPR-AECO/BASIS</v>
          </cell>
          <cell r="H11502">
            <v>39661</v>
          </cell>
          <cell r="I11502">
            <v>0</v>
          </cell>
          <cell r="J11502">
            <v>0</v>
          </cell>
        </row>
        <row r="11503">
          <cell r="A11503">
            <v>36641</v>
          </cell>
          <cell r="B11503" t="str">
            <v>FT-CANADA</v>
          </cell>
          <cell r="C11503" t="str">
            <v>NG-NYMEX</v>
          </cell>
          <cell r="D11503" t="str">
            <v>FT-CAND-ERMS-BAS</v>
          </cell>
          <cell r="E11503" t="str">
            <v>D</v>
          </cell>
          <cell r="G11503" t="str">
            <v>CGPR-AECO/BASIS</v>
          </cell>
          <cell r="H11503">
            <v>39692</v>
          </cell>
          <cell r="I11503">
            <v>0</v>
          </cell>
          <cell r="J11503">
            <v>0</v>
          </cell>
        </row>
        <row r="11504">
          <cell r="A11504">
            <v>36641</v>
          </cell>
          <cell r="B11504" t="str">
            <v>FT-CANADA</v>
          </cell>
          <cell r="C11504" t="str">
            <v>NG-NYMEX</v>
          </cell>
          <cell r="D11504" t="str">
            <v>FT-CAND-ERMS-BAS</v>
          </cell>
          <cell r="E11504" t="str">
            <v>D</v>
          </cell>
          <cell r="G11504" t="str">
            <v>CGPR-AECO/BASIS</v>
          </cell>
          <cell r="H11504">
            <v>39722</v>
          </cell>
          <cell r="I11504">
            <v>0</v>
          </cell>
          <cell r="J11504">
            <v>0</v>
          </cell>
        </row>
        <row r="11505">
          <cell r="A11505">
            <v>36641</v>
          </cell>
          <cell r="B11505" t="str">
            <v>FT-CANADA</v>
          </cell>
          <cell r="C11505" t="str">
            <v>NG-NYMEX</v>
          </cell>
          <cell r="D11505" t="str">
            <v>FT-CAND-ERMS-BAS</v>
          </cell>
          <cell r="E11505" t="str">
            <v>D</v>
          </cell>
          <cell r="G11505" t="str">
            <v>CGPR-AECO/BASIS</v>
          </cell>
          <cell r="H11505">
            <v>39753</v>
          </cell>
          <cell r="I11505">
            <v>0</v>
          </cell>
          <cell r="J11505">
            <v>0</v>
          </cell>
        </row>
        <row r="11506">
          <cell r="A11506">
            <v>36641</v>
          </cell>
          <cell r="B11506" t="str">
            <v>FT-CANADA</v>
          </cell>
          <cell r="C11506" t="str">
            <v>NG-NYMEX</v>
          </cell>
          <cell r="D11506" t="str">
            <v>FT-CAND-ERMS-BAS</v>
          </cell>
          <cell r="E11506" t="str">
            <v>D</v>
          </cell>
          <cell r="G11506" t="str">
            <v>CGPR-AECO/BASIS</v>
          </cell>
          <cell r="H11506">
            <v>39783</v>
          </cell>
          <cell r="I11506">
            <v>0</v>
          </cell>
          <cell r="J11506">
            <v>0</v>
          </cell>
        </row>
        <row r="11507">
          <cell r="A11507">
            <v>36641</v>
          </cell>
          <cell r="B11507" t="str">
            <v>FT-CANADA</v>
          </cell>
          <cell r="C11507" t="str">
            <v>NG-NYMEX</v>
          </cell>
          <cell r="D11507" t="str">
            <v>FT-CAND-ERMS-BAS</v>
          </cell>
          <cell r="E11507" t="str">
            <v>D</v>
          </cell>
          <cell r="G11507" t="str">
            <v>CGPR-AECO/BASIS</v>
          </cell>
          <cell r="H11507">
            <v>39814</v>
          </cell>
          <cell r="I11507">
            <v>0</v>
          </cell>
          <cell r="J11507">
            <v>0</v>
          </cell>
        </row>
        <row r="11508">
          <cell r="A11508">
            <v>36641</v>
          </cell>
          <cell r="B11508" t="str">
            <v>FT-CANADA</v>
          </cell>
          <cell r="C11508" t="str">
            <v>NG-NYMEX</v>
          </cell>
          <cell r="D11508" t="str">
            <v>FT-CAND-ERMS-BAS</v>
          </cell>
          <cell r="E11508" t="str">
            <v>D</v>
          </cell>
          <cell r="G11508" t="str">
            <v>CGPR-AECO/BASIS</v>
          </cell>
          <cell r="H11508">
            <v>39845</v>
          </cell>
          <cell r="I11508">
            <v>0</v>
          </cell>
          <cell r="J11508">
            <v>0</v>
          </cell>
        </row>
        <row r="11509">
          <cell r="A11509">
            <v>36641</v>
          </cell>
          <cell r="B11509" t="str">
            <v>FT-CANADA</v>
          </cell>
          <cell r="C11509" t="str">
            <v>NG-NYMEX</v>
          </cell>
          <cell r="D11509" t="str">
            <v>FT-CAND-ERMS-BAS</v>
          </cell>
          <cell r="E11509" t="str">
            <v>D</v>
          </cell>
          <cell r="G11509" t="str">
            <v>CGPR-AECO/BASIS</v>
          </cell>
          <cell r="H11509">
            <v>39873</v>
          </cell>
          <cell r="I11509">
            <v>0</v>
          </cell>
          <cell r="J11509">
            <v>0</v>
          </cell>
        </row>
        <row r="11510">
          <cell r="A11510">
            <v>36641</v>
          </cell>
          <cell r="B11510" t="str">
            <v>FT-CANADA</v>
          </cell>
          <cell r="C11510" t="str">
            <v>NG-NYMEX</v>
          </cell>
          <cell r="D11510" t="str">
            <v>FT-CAND-ERMS-BAS</v>
          </cell>
          <cell r="E11510" t="str">
            <v>D</v>
          </cell>
          <cell r="G11510" t="str">
            <v>CGPR-AECO/BASIS</v>
          </cell>
          <cell r="H11510">
            <v>39904</v>
          </cell>
          <cell r="I11510">
            <v>0</v>
          </cell>
          <cell r="J11510">
            <v>0</v>
          </cell>
        </row>
        <row r="11511">
          <cell r="A11511">
            <v>36641</v>
          </cell>
          <cell r="B11511" t="str">
            <v>FT-CANADA</v>
          </cell>
          <cell r="C11511" t="str">
            <v>NG-NYMEX</v>
          </cell>
          <cell r="D11511" t="str">
            <v>FT-CAND-ERMS-BAS</v>
          </cell>
          <cell r="E11511" t="str">
            <v>D</v>
          </cell>
          <cell r="G11511" t="str">
            <v>CGPR-AECO/BASIS</v>
          </cell>
          <cell r="H11511">
            <v>39934</v>
          </cell>
          <cell r="I11511">
            <v>0</v>
          </cell>
          <cell r="J11511">
            <v>0</v>
          </cell>
        </row>
        <row r="11512">
          <cell r="A11512">
            <v>36641</v>
          </cell>
          <cell r="B11512" t="str">
            <v>FT-CANADA</v>
          </cell>
          <cell r="C11512" t="str">
            <v>NG-NYMEX</v>
          </cell>
          <cell r="D11512" t="str">
            <v>FT-CAND-ERMS-BAS</v>
          </cell>
          <cell r="E11512" t="str">
            <v>D</v>
          </cell>
          <cell r="G11512" t="str">
            <v>CGPR-AECO/BASIS</v>
          </cell>
          <cell r="H11512">
            <v>39965</v>
          </cell>
          <cell r="I11512">
            <v>0</v>
          </cell>
          <cell r="J11512">
            <v>0</v>
          </cell>
        </row>
        <row r="11513">
          <cell r="A11513">
            <v>36641</v>
          </cell>
          <cell r="B11513" t="str">
            <v>FT-CANADA</v>
          </cell>
          <cell r="C11513" t="str">
            <v>NG-NYMEX</v>
          </cell>
          <cell r="D11513" t="str">
            <v>FT-CAND-ERMS-BAS</v>
          </cell>
          <cell r="E11513" t="str">
            <v>D</v>
          </cell>
          <cell r="G11513" t="str">
            <v>CGPR-AECO/BASIS</v>
          </cell>
          <cell r="H11513">
            <v>39995</v>
          </cell>
          <cell r="I11513">
            <v>0</v>
          </cell>
          <cell r="J11513">
            <v>0</v>
          </cell>
        </row>
        <row r="11514">
          <cell r="A11514">
            <v>36641</v>
          </cell>
          <cell r="B11514" t="str">
            <v>FT-CANADA</v>
          </cell>
          <cell r="C11514" t="str">
            <v>NG-NYMEX</v>
          </cell>
          <cell r="D11514" t="str">
            <v>FT-CAND-ERMS-BAS</v>
          </cell>
          <cell r="E11514" t="str">
            <v>D</v>
          </cell>
          <cell r="G11514" t="str">
            <v>CGPR-AECO/BASIS</v>
          </cell>
          <cell r="H11514">
            <v>40026</v>
          </cell>
          <cell r="I11514">
            <v>0</v>
          </cell>
          <cell r="J11514">
            <v>0</v>
          </cell>
        </row>
        <row r="11515">
          <cell r="A11515">
            <v>36641</v>
          </cell>
          <cell r="B11515" t="str">
            <v>FT-CANADA</v>
          </cell>
          <cell r="C11515" t="str">
            <v>NG-NYMEX</v>
          </cell>
          <cell r="D11515" t="str">
            <v>FT-CAND-ERMS-BAS</v>
          </cell>
          <cell r="E11515" t="str">
            <v>D</v>
          </cell>
          <cell r="G11515" t="str">
            <v>CGPR-AECO/BASIS</v>
          </cell>
          <cell r="H11515">
            <v>40057</v>
          </cell>
          <cell r="I11515">
            <v>0</v>
          </cell>
          <cell r="J11515">
            <v>0</v>
          </cell>
        </row>
        <row r="11516">
          <cell r="A11516">
            <v>36641</v>
          </cell>
          <cell r="B11516" t="str">
            <v>FT-CANADA</v>
          </cell>
          <cell r="C11516" t="str">
            <v>NG-NYMEX</v>
          </cell>
          <cell r="D11516" t="str">
            <v>FT-CAND-ERMS-BAS</v>
          </cell>
          <cell r="E11516" t="str">
            <v>D</v>
          </cell>
          <cell r="G11516" t="str">
            <v>CGPR-AECO/BASIS</v>
          </cell>
          <cell r="H11516">
            <v>40087</v>
          </cell>
          <cell r="I11516">
            <v>0</v>
          </cell>
          <cell r="J11516">
            <v>0</v>
          </cell>
        </row>
        <row r="11517">
          <cell r="A11517">
            <v>36641</v>
          </cell>
          <cell r="B11517" t="str">
            <v>FT-CANADA</v>
          </cell>
          <cell r="C11517" t="str">
            <v>NG-NYMEX</v>
          </cell>
          <cell r="D11517" t="str">
            <v>FT-CAND-ERMS-BAS</v>
          </cell>
          <cell r="E11517" t="str">
            <v>D</v>
          </cell>
          <cell r="G11517" t="str">
            <v>CGPR-AECO/BASIS</v>
          </cell>
          <cell r="H11517">
            <v>40118</v>
          </cell>
          <cell r="I11517">
            <v>0</v>
          </cell>
          <cell r="J11517">
            <v>0</v>
          </cell>
        </row>
        <row r="11518">
          <cell r="A11518">
            <v>36641</v>
          </cell>
          <cell r="B11518" t="str">
            <v>FT-CANADA</v>
          </cell>
          <cell r="C11518" t="str">
            <v>NG-NYMEX</v>
          </cell>
          <cell r="D11518" t="str">
            <v>FT-CAND-ERMS-BAS</v>
          </cell>
          <cell r="E11518" t="str">
            <v>D</v>
          </cell>
          <cell r="G11518" t="str">
            <v>CGPR-AECO/BASIS</v>
          </cell>
          <cell r="H11518">
            <v>40148</v>
          </cell>
          <cell r="I11518">
            <v>0</v>
          </cell>
          <cell r="J11518">
            <v>0</v>
          </cell>
        </row>
        <row r="11519">
          <cell r="A11519">
            <v>36641</v>
          </cell>
          <cell r="B11519" t="str">
            <v>FT-CANADA</v>
          </cell>
          <cell r="C11519" t="str">
            <v>NG-NYMEX</v>
          </cell>
          <cell r="D11519" t="str">
            <v>FT-CAND-ERMS-BAS</v>
          </cell>
          <cell r="E11519" t="str">
            <v>D</v>
          </cell>
          <cell r="G11519" t="str">
            <v>CGPR-AECO/BASIS</v>
          </cell>
          <cell r="H11519">
            <v>40179</v>
          </cell>
          <cell r="I11519">
            <v>0</v>
          </cell>
          <cell r="J11519">
            <v>0</v>
          </cell>
        </row>
        <row r="11520">
          <cell r="A11520">
            <v>36641</v>
          </cell>
          <cell r="B11520" t="str">
            <v>FT-CANADA</v>
          </cell>
          <cell r="C11520" t="str">
            <v>NG-NYMEX</v>
          </cell>
          <cell r="D11520" t="str">
            <v>FT-CAND-ERMS-BAS</v>
          </cell>
          <cell r="E11520" t="str">
            <v>D</v>
          </cell>
          <cell r="G11520" t="str">
            <v>CGPR-AECO/BASIS</v>
          </cell>
          <cell r="H11520">
            <v>40210</v>
          </cell>
          <cell r="I11520">
            <v>0</v>
          </cell>
          <cell r="J11520">
            <v>0</v>
          </cell>
        </row>
        <row r="11521">
          <cell r="A11521">
            <v>36641</v>
          </cell>
          <cell r="B11521" t="str">
            <v>FT-CANADA</v>
          </cell>
          <cell r="C11521" t="str">
            <v>NG-NYMEX</v>
          </cell>
          <cell r="D11521" t="str">
            <v>FT-CAND-ERMS-BAS</v>
          </cell>
          <cell r="E11521" t="str">
            <v>D</v>
          </cell>
          <cell r="G11521" t="str">
            <v>CGPR-AECO/BASIS</v>
          </cell>
          <cell r="H11521">
            <v>40238</v>
          </cell>
          <cell r="I11521">
            <v>0</v>
          </cell>
          <cell r="J11521">
            <v>0</v>
          </cell>
        </row>
        <row r="11522">
          <cell r="A11522">
            <v>36641</v>
          </cell>
          <cell r="B11522" t="str">
            <v>FT-CANADA</v>
          </cell>
          <cell r="C11522" t="str">
            <v>NG-NYMEX</v>
          </cell>
          <cell r="D11522" t="str">
            <v>FT-CAND-ERMS-BAS</v>
          </cell>
          <cell r="E11522" t="str">
            <v>D</v>
          </cell>
          <cell r="G11522" t="str">
            <v>CGPR-AECO/BASIS</v>
          </cell>
          <cell r="H11522">
            <v>40269</v>
          </cell>
          <cell r="I11522">
            <v>0</v>
          </cell>
          <cell r="J11522">
            <v>0</v>
          </cell>
        </row>
        <row r="11523">
          <cell r="A11523">
            <v>36641</v>
          </cell>
          <cell r="B11523" t="str">
            <v>FT-CANADA</v>
          </cell>
          <cell r="C11523" t="str">
            <v>NG-NYMEX</v>
          </cell>
          <cell r="D11523" t="str">
            <v>FT-CAND-ERMS-BAS</v>
          </cell>
          <cell r="E11523" t="str">
            <v>D</v>
          </cell>
          <cell r="G11523" t="str">
            <v>CGPR-AECO/BASIS</v>
          </cell>
          <cell r="H11523">
            <v>40299</v>
          </cell>
          <cell r="I11523">
            <v>0</v>
          </cell>
          <cell r="J11523">
            <v>0</v>
          </cell>
        </row>
        <row r="11524">
          <cell r="A11524">
            <v>36641</v>
          </cell>
          <cell r="B11524" t="str">
            <v>FT-CANADA</v>
          </cell>
          <cell r="C11524" t="str">
            <v>NG-NYMEX</v>
          </cell>
          <cell r="D11524" t="str">
            <v>FT-CAND-ERMS-BAS</v>
          </cell>
          <cell r="E11524" t="str">
            <v>D</v>
          </cell>
          <cell r="G11524" t="str">
            <v>CGPR-AECO/BASIS</v>
          </cell>
          <cell r="H11524">
            <v>40330</v>
          </cell>
          <cell r="I11524">
            <v>0</v>
          </cell>
          <cell r="J11524">
            <v>0</v>
          </cell>
        </row>
        <row r="11525">
          <cell r="A11525">
            <v>36641</v>
          </cell>
          <cell r="B11525" t="str">
            <v>FT-CANADA</v>
          </cell>
          <cell r="C11525" t="str">
            <v>NG-NYMEX</v>
          </cell>
          <cell r="D11525" t="str">
            <v>FT-CAND-ERMS-BAS</v>
          </cell>
          <cell r="E11525" t="str">
            <v>D</v>
          </cell>
          <cell r="G11525" t="str">
            <v>CGPR-AECO/BASIS</v>
          </cell>
          <cell r="H11525">
            <v>40360</v>
          </cell>
          <cell r="I11525">
            <v>0</v>
          </cell>
          <cell r="J11525">
            <v>0</v>
          </cell>
        </row>
        <row r="11526">
          <cell r="A11526">
            <v>36641</v>
          </cell>
          <cell r="B11526" t="str">
            <v>FT-CANADA</v>
          </cell>
          <cell r="C11526" t="str">
            <v>NG-NYMEX</v>
          </cell>
          <cell r="D11526" t="str">
            <v>FT-CAND-ERMS-BAS</v>
          </cell>
          <cell r="E11526" t="str">
            <v>D</v>
          </cell>
          <cell r="G11526" t="str">
            <v>CGPR-AECO/BASIS</v>
          </cell>
          <cell r="H11526">
            <v>40391</v>
          </cell>
          <cell r="I11526">
            <v>0</v>
          </cell>
          <cell r="J11526">
            <v>0</v>
          </cell>
        </row>
        <row r="11527">
          <cell r="A11527">
            <v>36641</v>
          </cell>
          <cell r="B11527" t="str">
            <v>FT-CANADA</v>
          </cell>
          <cell r="C11527" t="str">
            <v>NG-NYMEX</v>
          </cell>
          <cell r="D11527" t="str">
            <v>FT-CAND-ERMS-BAS</v>
          </cell>
          <cell r="E11527" t="str">
            <v>D</v>
          </cell>
          <cell r="G11527" t="str">
            <v>CGPR-AECO/BASIS</v>
          </cell>
          <cell r="H11527">
            <v>40422</v>
          </cell>
          <cell r="I11527">
            <v>0</v>
          </cell>
          <cell r="J11527">
            <v>0</v>
          </cell>
        </row>
        <row r="11528">
          <cell r="A11528">
            <v>36641</v>
          </cell>
          <cell r="B11528" t="str">
            <v>FT-CANADA</v>
          </cell>
          <cell r="C11528" t="str">
            <v>NG-NYMEX</v>
          </cell>
          <cell r="D11528" t="str">
            <v>FT-CAND-ERMS-BAS</v>
          </cell>
          <cell r="E11528" t="str">
            <v>D</v>
          </cell>
          <cell r="G11528" t="str">
            <v>CGPR-AECO/BASIS</v>
          </cell>
          <cell r="H11528">
            <v>40452</v>
          </cell>
          <cell r="I11528">
            <v>0</v>
          </cell>
          <cell r="J11528">
            <v>0</v>
          </cell>
        </row>
        <row r="11529">
          <cell r="A11529">
            <v>36641</v>
          </cell>
          <cell r="B11529" t="str">
            <v>FT-CANADA</v>
          </cell>
          <cell r="C11529" t="str">
            <v>NG-NYMEX</v>
          </cell>
          <cell r="D11529" t="str">
            <v>FT-CAND-ERMS-BAS</v>
          </cell>
          <cell r="E11529" t="str">
            <v>D</v>
          </cell>
          <cell r="G11529" t="str">
            <v>CGPR-AECO/BASIS</v>
          </cell>
          <cell r="H11529">
            <v>40483</v>
          </cell>
          <cell r="I11529">
            <v>0</v>
          </cell>
          <cell r="J11529">
            <v>0</v>
          </cell>
        </row>
        <row r="11530">
          <cell r="A11530">
            <v>36641</v>
          </cell>
          <cell r="B11530" t="str">
            <v>FT-CANADA</v>
          </cell>
          <cell r="C11530" t="str">
            <v>NG-NYMEX</v>
          </cell>
          <cell r="D11530" t="str">
            <v>FT-CAND-ERMS-BAS</v>
          </cell>
          <cell r="E11530" t="str">
            <v>D</v>
          </cell>
          <cell r="G11530" t="str">
            <v>CGPR-AECO/BASIS</v>
          </cell>
          <cell r="H11530">
            <v>40513</v>
          </cell>
          <cell r="I11530">
            <v>0</v>
          </cell>
          <cell r="J11530">
            <v>0</v>
          </cell>
        </row>
        <row r="11531">
          <cell r="A11531">
            <v>36641</v>
          </cell>
          <cell r="B11531" t="str">
            <v>FT-CANADA</v>
          </cell>
          <cell r="C11531" t="str">
            <v>NG-NYMEX</v>
          </cell>
          <cell r="D11531" t="str">
            <v>FT-CAND-ERMS-BAS</v>
          </cell>
          <cell r="E11531" t="str">
            <v>D</v>
          </cell>
          <cell r="G11531" t="str">
            <v>CGPR-AECO/BASIS</v>
          </cell>
          <cell r="H11531">
            <v>40544</v>
          </cell>
          <cell r="I11531">
            <v>0</v>
          </cell>
          <cell r="J11531">
            <v>0</v>
          </cell>
        </row>
        <row r="11532">
          <cell r="A11532">
            <v>36641</v>
          </cell>
          <cell r="B11532" t="str">
            <v>FT-CANADA</v>
          </cell>
          <cell r="C11532" t="str">
            <v>NG-NYMEX</v>
          </cell>
          <cell r="D11532" t="str">
            <v>FT-CAND-ERMS-BAS</v>
          </cell>
          <cell r="E11532" t="str">
            <v>D</v>
          </cell>
          <cell r="G11532" t="str">
            <v>CGPR-AECO/BASIS</v>
          </cell>
          <cell r="H11532">
            <v>40575</v>
          </cell>
          <cell r="I11532">
            <v>0</v>
          </cell>
          <cell r="J11532">
            <v>0</v>
          </cell>
        </row>
        <row r="11533">
          <cell r="A11533">
            <v>36641</v>
          </cell>
          <cell r="B11533" t="str">
            <v>FT-CANADA</v>
          </cell>
          <cell r="C11533" t="str">
            <v>NG-NYMEX</v>
          </cell>
          <cell r="D11533" t="str">
            <v>FT-CAND-ERMS-BAS</v>
          </cell>
          <cell r="E11533" t="str">
            <v>D</v>
          </cell>
          <cell r="G11533" t="str">
            <v>CGPR-AECO/BASIS</v>
          </cell>
          <cell r="H11533">
            <v>40603</v>
          </cell>
          <cell r="I11533">
            <v>0</v>
          </cell>
          <cell r="J11533">
            <v>0</v>
          </cell>
        </row>
        <row r="11534">
          <cell r="A11534">
            <v>36641</v>
          </cell>
          <cell r="B11534" t="str">
            <v>FT-CANADA</v>
          </cell>
          <cell r="C11534" t="str">
            <v>NG-NYMEX</v>
          </cell>
          <cell r="D11534" t="str">
            <v>FT-CAND-ERMS-BAS</v>
          </cell>
          <cell r="E11534" t="str">
            <v>D</v>
          </cell>
          <cell r="G11534" t="str">
            <v>CGPR-AECO/BASIS</v>
          </cell>
          <cell r="H11534">
            <v>40634</v>
          </cell>
          <cell r="I11534">
            <v>0</v>
          </cell>
          <cell r="J11534">
            <v>0</v>
          </cell>
        </row>
        <row r="11535">
          <cell r="A11535">
            <v>36641</v>
          </cell>
          <cell r="B11535" t="str">
            <v>FT-CANADA</v>
          </cell>
          <cell r="C11535" t="str">
            <v>NG-NYMEX</v>
          </cell>
          <cell r="D11535" t="str">
            <v>FT-CAND-ERMS-BAS</v>
          </cell>
          <cell r="E11535" t="str">
            <v>D</v>
          </cell>
          <cell r="G11535" t="str">
            <v>CGPR-AECO/BASIS</v>
          </cell>
          <cell r="H11535">
            <v>40664</v>
          </cell>
          <cell r="I11535">
            <v>0</v>
          </cell>
          <cell r="J11535">
            <v>0</v>
          </cell>
        </row>
        <row r="11536">
          <cell r="A11536">
            <v>36641</v>
          </cell>
          <cell r="B11536" t="str">
            <v>FT-CANADA</v>
          </cell>
          <cell r="C11536" t="str">
            <v>NG-NYMEX</v>
          </cell>
          <cell r="D11536" t="str">
            <v>FT-CAND-ERMS-BAS</v>
          </cell>
          <cell r="E11536" t="str">
            <v>D</v>
          </cell>
          <cell r="G11536" t="str">
            <v>CGPR-AECO/BASIS</v>
          </cell>
          <cell r="H11536">
            <v>40695</v>
          </cell>
          <cell r="I11536">
            <v>0</v>
          </cell>
          <cell r="J11536">
            <v>0</v>
          </cell>
        </row>
        <row r="11537">
          <cell r="A11537">
            <v>36641</v>
          </cell>
          <cell r="B11537" t="str">
            <v>FT-CANADA</v>
          </cell>
          <cell r="C11537" t="str">
            <v>NG-NYMEX</v>
          </cell>
          <cell r="D11537" t="str">
            <v>FT-CAND-ERMS-BAS</v>
          </cell>
          <cell r="E11537" t="str">
            <v>D</v>
          </cell>
          <cell r="G11537" t="str">
            <v>CGPR-AECO/BASIS</v>
          </cell>
          <cell r="H11537">
            <v>40725</v>
          </cell>
          <cell r="I11537">
            <v>0</v>
          </cell>
          <cell r="J11537">
            <v>0</v>
          </cell>
        </row>
        <row r="11538">
          <cell r="A11538">
            <v>36641</v>
          </cell>
          <cell r="B11538" t="str">
            <v>FT-CANADA</v>
          </cell>
          <cell r="C11538" t="str">
            <v>NG-NYMEX</v>
          </cell>
          <cell r="D11538" t="str">
            <v>FT-CAND-ERMS-BAS</v>
          </cell>
          <cell r="E11538" t="str">
            <v>D</v>
          </cell>
          <cell r="G11538" t="str">
            <v>CGPR-AECO/BASIS</v>
          </cell>
          <cell r="H11538">
            <v>40756</v>
          </cell>
          <cell r="I11538">
            <v>0</v>
          </cell>
          <cell r="J11538">
            <v>0</v>
          </cell>
        </row>
        <row r="11539">
          <cell r="A11539">
            <v>36641</v>
          </cell>
          <cell r="B11539" t="str">
            <v>FT-CANADA</v>
          </cell>
          <cell r="C11539" t="str">
            <v>NG-NYMEX</v>
          </cell>
          <cell r="D11539" t="str">
            <v>FT-CAND-ERMS-BAS</v>
          </cell>
          <cell r="E11539" t="str">
            <v>D</v>
          </cell>
          <cell r="G11539" t="str">
            <v>CGPR-AECO/BASIS</v>
          </cell>
          <cell r="H11539">
            <v>40787</v>
          </cell>
          <cell r="I11539">
            <v>0</v>
          </cell>
          <cell r="J11539">
            <v>0</v>
          </cell>
        </row>
        <row r="11540">
          <cell r="A11540">
            <v>36641</v>
          </cell>
          <cell r="B11540" t="str">
            <v>FT-CANADA</v>
          </cell>
          <cell r="C11540" t="str">
            <v>NG-NYMEX</v>
          </cell>
          <cell r="D11540" t="str">
            <v>FT-CAND-ERMS-BAS</v>
          </cell>
          <cell r="E11540" t="str">
            <v>D</v>
          </cell>
          <cell r="G11540" t="str">
            <v>CGPR-AECO/BASIS</v>
          </cell>
          <cell r="H11540">
            <v>40817</v>
          </cell>
          <cell r="I11540">
            <v>0</v>
          </cell>
          <cell r="J11540">
            <v>0</v>
          </cell>
        </row>
        <row r="11541">
          <cell r="A11541">
            <v>36641</v>
          </cell>
          <cell r="B11541" t="str">
            <v>FT-CANADA</v>
          </cell>
          <cell r="C11541" t="str">
            <v>NG-NYMEX</v>
          </cell>
          <cell r="D11541" t="str">
            <v>FT-CAND-ERMS-BAS</v>
          </cell>
          <cell r="E11541" t="str">
            <v>D</v>
          </cell>
          <cell r="G11541" t="str">
            <v>CGPR-AECO/BASIS</v>
          </cell>
          <cell r="H11541">
            <v>40848</v>
          </cell>
          <cell r="I11541">
            <v>0</v>
          </cell>
          <cell r="J11541">
            <v>0</v>
          </cell>
        </row>
        <row r="11542">
          <cell r="A11542">
            <v>36641</v>
          </cell>
          <cell r="B11542" t="str">
            <v>FT-CANADA</v>
          </cell>
          <cell r="C11542" t="str">
            <v>NG-NYMEX</v>
          </cell>
          <cell r="D11542" t="str">
            <v>FT-CAND-ERMS-BAS</v>
          </cell>
          <cell r="E11542" t="str">
            <v>D</v>
          </cell>
          <cell r="G11542" t="str">
            <v>CGPR-AECO/BASIS</v>
          </cell>
          <cell r="H11542">
            <v>40878</v>
          </cell>
          <cell r="I11542">
            <v>0</v>
          </cell>
          <cell r="J11542">
            <v>0</v>
          </cell>
        </row>
        <row r="11543">
          <cell r="A11543">
            <v>36641</v>
          </cell>
          <cell r="B11543" t="str">
            <v>FT-CANADA</v>
          </cell>
          <cell r="C11543" t="str">
            <v>NG-NYMEX</v>
          </cell>
          <cell r="D11543" t="str">
            <v>FT-CAND-ERMS-BAS</v>
          </cell>
          <cell r="E11543" t="str">
            <v>D</v>
          </cell>
          <cell r="G11543" t="str">
            <v>CGPR-AECO/BASIS</v>
          </cell>
          <cell r="H11543">
            <v>40909</v>
          </cell>
          <cell r="I11543">
            <v>0</v>
          </cell>
          <cell r="J11543">
            <v>0</v>
          </cell>
        </row>
        <row r="11544">
          <cell r="A11544">
            <v>36641</v>
          </cell>
          <cell r="B11544" t="str">
            <v>FT-CANADA</v>
          </cell>
          <cell r="C11544" t="str">
            <v>NG-NYMEX</v>
          </cell>
          <cell r="D11544" t="str">
            <v>FT-CAND-ERMS-BAS</v>
          </cell>
          <cell r="E11544" t="str">
            <v>D</v>
          </cell>
          <cell r="G11544" t="str">
            <v>CGPR-AECO/BASIS</v>
          </cell>
          <cell r="H11544">
            <v>40940</v>
          </cell>
          <cell r="I11544">
            <v>0</v>
          </cell>
          <cell r="J11544">
            <v>0</v>
          </cell>
        </row>
        <row r="11545">
          <cell r="A11545">
            <v>36641</v>
          </cell>
          <cell r="B11545" t="str">
            <v>FT-CANADA</v>
          </cell>
          <cell r="C11545" t="str">
            <v>NG-NYMEX</v>
          </cell>
          <cell r="D11545" t="str">
            <v>FT-CAND-ERMS-BAS</v>
          </cell>
          <cell r="E11545" t="str">
            <v>D</v>
          </cell>
          <cell r="G11545" t="str">
            <v>CGPR-AECO/BASIS</v>
          </cell>
          <cell r="H11545">
            <v>40969</v>
          </cell>
          <cell r="I11545">
            <v>0</v>
          </cell>
          <cell r="J11545">
            <v>0</v>
          </cell>
        </row>
        <row r="11546">
          <cell r="A11546">
            <v>36641</v>
          </cell>
          <cell r="B11546" t="str">
            <v>FT-CANADA</v>
          </cell>
          <cell r="C11546" t="str">
            <v>NG-NYMEX</v>
          </cell>
          <cell r="D11546" t="str">
            <v>FT-CAND-ERMS-BAS</v>
          </cell>
          <cell r="E11546" t="str">
            <v>D</v>
          </cell>
          <cell r="G11546" t="str">
            <v>CGPR-AECO/BASIS</v>
          </cell>
          <cell r="H11546">
            <v>41000</v>
          </cell>
          <cell r="I11546">
            <v>0</v>
          </cell>
          <cell r="J11546">
            <v>0</v>
          </cell>
        </row>
        <row r="11547">
          <cell r="A11547">
            <v>36641</v>
          </cell>
          <cell r="B11547" t="str">
            <v>FT-CANADA</v>
          </cell>
          <cell r="C11547" t="str">
            <v>NG-NYMEX</v>
          </cell>
          <cell r="D11547" t="str">
            <v>FT-CAND-ERMS-BAS</v>
          </cell>
          <cell r="E11547" t="str">
            <v>D</v>
          </cell>
          <cell r="G11547" t="str">
            <v>CGPR-AECO/BASIS</v>
          </cell>
          <cell r="H11547">
            <v>41030</v>
          </cell>
          <cell r="I11547">
            <v>0</v>
          </cell>
          <cell r="J11547">
            <v>0</v>
          </cell>
        </row>
        <row r="11548">
          <cell r="A11548">
            <v>36641</v>
          </cell>
          <cell r="B11548" t="str">
            <v>FT-CANADA</v>
          </cell>
          <cell r="C11548" t="str">
            <v>NG-NYMEX</v>
          </cell>
          <cell r="D11548" t="str">
            <v>FT-CAND-ERMS-BAS</v>
          </cell>
          <cell r="E11548" t="str">
            <v>D</v>
          </cell>
          <cell r="G11548" t="str">
            <v>CGPR-AECO/BASIS</v>
          </cell>
          <cell r="H11548">
            <v>41061</v>
          </cell>
          <cell r="I11548">
            <v>0</v>
          </cell>
          <cell r="J11548">
            <v>0</v>
          </cell>
        </row>
        <row r="11549">
          <cell r="A11549">
            <v>36641</v>
          </cell>
          <cell r="B11549" t="str">
            <v>FT-CANADA</v>
          </cell>
          <cell r="C11549" t="str">
            <v>NG-NYMEX</v>
          </cell>
          <cell r="D11549" t="str">
            <v>FT-CAND-ERMS-BAS</v>
          </cell>
          <cell r="E11549" t="str">
            <v>D</v>
          </cell>
          <cell r="G11549" t="str">
            <v>CGPR-AECO/BASIS</v>
          </cell>
          <cell r="H11549">
            <v>41091</v>
          </cell>
          <cell r="I11549">
            <v>0</v>
          </cell>
          <cell r="J11549">
            <v>0</v>
          </cell>
        </row>
        <row r="11550">
          <cell r="A11550">
            <v>36641</v>
          </cell>
          <cell r="B11550" t="str">
            <v>FT-CANADA</v>
          </cell>
          <cell r="C11550" t="str">
            <v>NG-NYMEX</v>
          </cell>
          <cell r="D11550" t="str">
            <v>FT-CAND-ERMS-BAS</v>
          </cell>
          <cell r="E11550" t="str">
            <v>D</v>
          </cell>
          <cell r="G11550" t="str">
            <v>CGPR-AECO/BASIS</v>
          </cell>
          <cell r="H11550">
            <v>41122</v>
          </cell>
          <cell r="I11550">
            <v>0</v>
          </cell>
          <cell r="J11550">
            <v>0</v>
          </cell>
        </row>
        <row r="11551">
          <cell r="A11551">
            <v>36641</v>
          </cell>
          <cell r="B11551" t="str">
            <v>FT-CANADA</v>
          </cell>
          <cell r="C11551" t="str">
            <v>NG-NYMEX</v>
          </cell>
          <cell r="D11551" t="str">
            <v>FT-CAND-ERMS-BAS</v>
          </cell>
          <cell r="E11551" t="str">
            <v>D</v>
          </cell>
          <cell r="G11551" t="str">
            <v>CGPR-AECO/BASIS</v>
          </cell>
          <cell r="H11551">
            <v>41153</v>
          </cell>
          <cell r="I11551">
            <v>0</v>
          </cell>
          <cell r="J11551">
            <v>0</v>
          </cell>
        </row>
        <row r="11552">
          <cell r="A11552">
            <v>36641</v>
          </cell>
          <cell r="B11552" t="str">
            <v>FT-CANADA</v>
          </cell>
          <cell r="C11552" t="str">
            <v>NG-NYMEX</v>
          </cell>
          <cell r="D11552" t="str">
            <v>FT-CAND-ERMS-BAS</v>
          </cell>
          <cell r="E11552" t="str">
            <v>D</v>
          </cell>
          <cell r="G11552" t="str">
            <v>CGPR-AECO/BASIS</v>
          </cell>
          <cell r="H11552">
            <v>41183</v>
          </cell>
          <cell r="I11552">
            <v>0</v>
          </cell>
          <cell r="J11552">
            <v>0</v>
          </cell>
        </row>
        <row r="11553">
          <cell r="A11553">
            <v>36641</v>
          </cell>
          <cell r="B11553" t="str">
            <v>FT-CANADA</v>
          </cell>
          <cell r="C11553" t="str">
            <v>NG-NYMEX</v>
          </cell>
          <cell r="D11553" t="str">
            <v>FT-CAND-ERMS-BAS</v>
          </cell>
          <cell r="E11553" t="str">
            <v>D</v>
          </cell>
          <cell r="G11553" t="str">
            <v>CGPR-AECO/BASIS</v>
          </cell>
          <cell r="H11553">
            <v>41214</v>
          </cell>
          <cell r="I11553">
            <v>0</v>
          </cell>
          <cell r="J11553">
            <v>0</v>
          </cell>
        </row>
        <row r="11554">
          <cell r="A11554">
            <v>36641</v>
          </cell>
          <cell r="B11554" t="str">
            <v>FT-CANADA</v>
          </cell>
          <cell r="C11554" t="str">
            <v>NG-NYMEX</v>
          </cell>
          <cell r="D11554" t="str">
            <v>FT-CAND-ERMS-BAS</v>
          </cell>
          <cell r="E11554" t="str">
            <v>D</v>
          </cell>
          <cell r="G11554" t="str">
            <v>CGPR-AECO/BASIS</v>
          </cell>
          <cell r="H11554">
            <v>41244</v>
          </cell>
          <cell r="I11554">
            <v>0</v>
          </cell>
          <cell r="J11554">
            <v>0</v>
          </cell>
        </row>
        <row r="11555">
          <cell r="A11555">
            <v>36641</v>
          </cell>
          <cell r="B11555" t="str">
            <v>FT-CANADA</v>
          </cell>
          <cell r="C11555" t="str">
            <v>NG-NYMEX</v>
          </cell>
          <cell r="D11555" t="str">
            <v>FT-CAND-ERMS-BAS</v>
          </cell>
          <cell r="E11555" t="str">
            <v>D</v>
          </cell>
          <cell r="G11555" t="str">
            <v>CGPR-AECO/BASIS</v>
          </cell>
          <cell r="H11555">
            <v>41275</v>
          </cell>
          <cell r="I11555">
            <v>0</v>
          </cell>
          <cell r="J11555">
            <v>0</v>
          </cell>
        </row>
        <row r="11556">
          <cell r="A11556">
            <v>36641</v>
          </cell>
          <cell r="B11556" t="str">
            <v>FT-CANADA</v>
          </cell>
          <cell r="C11556" t="str">
            <v>NG-NYMEX</v>
          </cell>
          <cell r="D11556" t="str">
            <v>FT-CAND-ERMS-BAS</v>
          </cell>
          <cell r="E11556" t="str">
            <v>D</v>
          </cell>
          <cell r="G11556" t="str">
            <v>CGPR-AECO/BASIS</v>
          </cell>
          <cell r="H11556">
            <v>41306</v>
          </cell>
          <cell r="I11556">
            <v>0</v>
          </cell>
          <cell r="J11556">
            <v>0</v>
          </cell>
        </row>
        <row r="11557">
          <cell r="A11557">
            <v>36641</v>
          </cell>
          <cell r="B11557" t="str">
            <v>FT-CANADA</v>
          </cell>
          <cell r="C11557" t="str">
            <v>NG-NYMEX</v>
          </cell>
          <cell r="D11557" t="str">
            <v>FT-CAND-ERMS-BAS</v>
          </cell>
          <cell r="E11557" t="str">
            <v>D</v>
          </cell>
          <cell r="G11557" t="str">
            <v>CGPR-AECO/BASIS</v>
          </cell>
          <cell r="H11557">
            <v>41334</v>
          </cell>
          <cell r="I11557">
            <v>0</v>
          </cell>
          <cell r="J11557">
            <v>0</v>
          </cell>
        </row>
        <row r="11558">
          <cell r="A11558">
            <v>36641</v>
          </cell>
          <cell r="B11558" t="str">
            <v>FT-CANADA</v>
          </cell>
          <cell r="C11558" t="str">
            <v>NG-NYMEX</v>
          </cell>
          <cell r="D11558" t="str">
            <v>FT-CAND-ERMS-BAS</v>
          </cell>
          <cell r="E11558" t="str">
            <v>D</v>
          </cell>
          <cell r="G11558" t="str">
            <v>CGPR-AECO/BASIS</v>
          </cell>
          <cell r="H11558">
            <v>41365</v>
          </cell>
          <cell r="I11558">
            <v>0</v>
          </cell>
          <cell r="J11558">
            <v>0</v>
          </cell>
        </row>
        <row r="11559">
          <cell r="A11559">
            <v>36641</v>
          </cell>
          <cell r="B11559" t="str">
            <v>FT-CANADA</v>
          </cell>
          <cell r="C11559" t="str">
            <v>NG-NYMEX</v>
          </cell>
          <cell r="D11559" t="str">
            <v>FT-CAND-ERMS-BAS</v>
          </cell>
          <cell r="E11559" t="str">
            <v>D</v>
          </cell>
          <cell r="G11559" t="str">
            <v>CGPR-AECO/BASIS</v>
          </cell>
          <cell r="H11559">
            <v>41395</v>
          </cell>
          <cell r="I11559">
            <v>0</v>
          </cell>
          <cell r="J11559">
            <v>0</v>
          </cell>
        </row>
        <row r="11560">
          <cell r="A11560">
            <v>36641</v>
          </cell>
          <cell r="B11560" t="str">
            <v>FT-CANADA</v>
          </cell>
          <cell r="C11560" t="str">
            <v>NG-NYMEX</v>
          </cell>
          <cell r="D11560" t="str">
            <v>FT-CAND-ERMS-BAS</v>
          </cell>
          <cell r="E11560" t="str">
            <v>D</v>
          </cell>
          <cell r="G11560" t="str">
            <v>CGPR-AECO/BASIS</v>
          </cell>
          <cell r="H11560">
            <v>41426</v>
          </cell>
          <cell r="I11560">
            <v>0</v>
          </cell>
          <cell r="J11560">
            <v>0</v>
          </cell>
        </row>
        <row r="11561">
          <cell r="A11561">
            <v>36641</v>
          </cell>
          <cell r="B11561" t="str">
            <v>FT-CANADA</v>
          </cell>
          <cell r="C11561" t="str">
            <v>NG-NYMEX</v>
          </cell>
          <cell r="D11561" t="str">
            <v>FT-CAND-ERMS-BAS</v>
          </cell>
          <cell r="E11561" t="str">
            <v>D</v>
          </cell>
          <cell r="G11561" t="str">
            <v>CGPR-AECO/BASIS</v>
          </cell>
          <cell r="H11561">
            <v>41456</v>
          </cell>
          <cell r="I11561">
            <v>0</v>
          </cell>
          <cell r="J11561">
            <v>0</v>
          </cell>
        </row>
        <row r="11562">
          <cell r="A11562">
            <v>36641</v>
          </cell>
          <cell r="B11562" t="str">
            <v>FT-CANADA</v>
          </cell>
          <cell r="C11562" t="str">
            <v>NG-NYMEX</v>
          </cell>
          <cell r="D11562" t="str">
            <v>FT-CAND-ERMS-BAS</v>
          </cell>
          <cell r="E11562" t="str">
            <v>D</v>
          </cell>
          <cell r="G11562" t="str">
            <v>CGPR-AECO/BASIS</v>
          </cell>
          <cell r="H11562">
            <v>41487</v>
          </cell>
          <cell r="I11562">
            <v>0</v>
          </cell>
          <cell r="J11562">
            <v>0</v>
          </cell>
        </row>
        <row r="11563">
          <cell r="A11563">
            <v>36641</v>
          </cell>
          <cell r="B11563" t="str">
            <v>FT-CANADA</v>
          </cell>
          <cell r="C11563" t="str">
            <v>NG-NYMEX</v>
          </cell>
          <cell r="D11563" t="str">
            <v>FT-CAND-ERMS-BAS</v>
          </cell>
          <cell r="E11563" t="str">
            <v>D</v>
          </cell>
          <cell r="G11563" t="str">
            <v>CGPR-AECO/BASIS</v>
          </cell>
          <cell r="H11563">
            <v>41518</v>
          </cell>
          <cell r="I11563">
            <v>0</v>
          </cell>
          <cell r="J11563">
            <v>0</v>
          </cell>
        </row>
        <row r="11564">
          <cell r="A11564">
            <v>36641</v>
          </cell>
          <cell r="B11564" t="str">
            <v>FT-CANADA</v>
          </cell>
          <cell r="C11564" t="str">
            <v>NG-NYMEX</v>
          </cell>
          <cell r="D11564" t="str">
            <v>FT-CAND-ERMS-BAS</v>
          </cell>
          <cell r="E11564" t="str">
            <v>D</v>
          </cell>
          <cell r="G11564" t="str">
            <v>CGPR-AECO/BASIS</v>
          </cell>
          <cell r="H11564">
            <v>41548</v>
          </cell>
          <cell r="I11564">
            <v>0</v>
          </cell>
          <cell r="J11564">
            <v>0</v>
          </cell>
        </row>
        <row r="11565">
          <cell r="A11565">
            <v>36641</v>
          </cell>
          <cell r="B11565" t="str">
            <v>FT-CANADA</v>
          </cell>
          <cell r="C11565" t="str">
            <v>NG-NYMEX</v>
          </cell>
          <cell r="D11565" t="str">
            <v>FT-CAND-ERMS-BAS</v>
          </cell>
          <cell r="E11565" t="str">
            <v>D</v>
          </cell>
          <cell r="G11565" t="str">
            <v>CGPR-AECO/BASIS</v>
          </cell>
          <cell r="H11565">
            <v>41579</v>
          </cell>
          <cell r="I11565">
            <v>0</v>
          </cell>
          <cell r="J11565">
            <v>0</v>
          </cell>
        </row>
        <row r="11566">
          <cell r="A11566">
            <v>36641</v>
          </cell>
          <cell r="B11566" t="str">
            <v>FT-CANADA</v>
          </cell>
          <cell r="C11566" t="str">
            <v>NG-NYMEX</v>
          </cell>
          <cell r="D11566" t="str">
            <v>FT-CAND-ERMS-BAS</v>
          </cell>
          <cell r="E11566" t="str">
            <v>D</v>
          </cell>
          <cell r="G11566" t="str">
            <v>CGPR-AECO/BASIS</v>
          </cell>
          <cell r="H11566">
            <v>41609</v>
          </cell>
          <cell r="I11566">
            <v>0</v>
          </cell>
          <cell r="J11566">
            <v>0</v>
          </cell>
        </row>
        <row r="11567">
          <cell r="A11567">
            <v>36641</v>
          </cell>
          <cell r="B11567" t="str">
            <v>FT-CANADA</v>
          </cell>
          <cell r="C11567" t="str">
            <v>NG-NYMEX</v>
          </cell>
          <cell r="D11567" t="str">
            <v>FT-CAND-ERMS-BAS</v>
          </cell>
          <cell r="E11567" t="str">
            <v>D</v>
          </cell>
          <cell r="G11567" t="str">
            <v>CGPR-AECO/BASIS</v>
          </cell>
          <cell r="H11567">
            <v>41640</v>
          </cell>
          <cell r="I11567">
            <v>0</v>
          </cell>
          <cell r="J11567">
            <v>0</v>
          </cell>
        </row>
        <row r="11568">
          <cell r="A11568">
            <v>36641</v>
          </cell>
          <cell r="B11568" t="str">
            <v>FT-CANADA</v>
          </cell>
          <cell r="C11568" t="str">
            <v>NG-NYMEX</v>
          </cell>
          <cell r="D11568" t="str">
            <v>FT-CAND-ERMS-BAS</v>
          </cell>
          <cell r="E11568" t="str">
            <v>D</v>
          </cell>
          <cell r="G11568" t="str">
            <v>CGPR-AECO/BASIS</v>
          </cell>
          <cell r="H11568">
            <v>41671</v>
          </cell>
          <cell r="I11568">
            <v>0</v>
          </cell>
          <cell r="J11568">
            <v>0</v>
          </cell>
        </row>
        <row r="11569">
          <cell r="A11569">
            <v>36641</v>
          </cell>
          <cell r="B11569" t="str">
            <v>FT-CANADA</v>
          </cell>
          <cell r="C11569" t="str">
            <v>NG-NYMEX</v>
          </cell>
          <cell r="D11569" t="str">
            <v>FT-CAND-ERMS-BAS</v>
          </cell>
          <cell r="E11569" t="str">
            <v>D</v>
          </cell>
          <cell r="G11569" t="str">
            <v>CGPR-AECO/BASIS</v>
          </cell>
          <cell r="H11569">
            <v>41699</v>
          </cell>
          <cell r="I11569">
            <v>0</v>
          </cell>
          <cell r="J11569">
            <v>0</v>
          </cell>
        </row>
        <row r="11570">
          <cell r="A11570">
            <v>36641</v>
          </cell>
          <cell r="B11570" t="str">
            <v>FT-CANADA</v>
          </cell>
          <cell r="C11570" t="str">
            <v>NG-NYMEX</v>
          </cell>
          <cell r="D11570" t="str">
            <v>FT-CAND-ERMS-BAS</v>
          </cell>
          <cell r="E11570" t="str">
            <v>D</v>
          </cell>
          <cell r="G11570" t="str">
            <v>CGPR-AECO/BASIS</v>
          </cell>
          <cell r="H11570">
            <v>41730</v>
          </cell>
          <cell r="I11570">
            <v>0</v>
          </cell>
          <cell r="J11570">
            <v>0</v>
          </cell>
        </row>
        <row r="11571">
          <cell r="A11571">
            <v>36641</v>
          </cell>
          <cell r="B11571" t="str">
            <v>FT-CANADA</v>
          </cell>
          <cell r="C11571" t="str">
            <v>NG-NYMEX</v>
          </cell>
          <cell r="D11571" t="str">
            <v>FT-CAND-ERMS-BAS</v>
          </cell>
          <cell r="E11571" t="str">
            <v>D</v>
          </cell>
          <cell r="G11571" t="str">
            <v>CGPR-AECO/BASIS</v>
          </cell>
          <cell r="H11571">
            <v>41760</v>
          </cell>
          <cell r="I11571">
            <v>0</v>
          </cell>
          <cell r="J11571">
            <v>0</v>
          </cell>
        </row>
        <row r="11572">
          <cell r="A11572">
            <v>36641</v>
          </cell>
          <cell r="B11572" t="str">
            <v>FT-CANADA</v>
          </cell>
          <cell r="C11572" t="str">
            <v>NG-NYMEX</v>
          </cell>
          <cell r="D11572" t="str">
            <v>FT-CAND-ERMS-BAS</v>
          </cell>
          <cell r="E11572" t="str">
            <v>D</v>
          </cell>
          <cell r="G11572" t="str">
            <v>CGPR-AECO/BASIS</v>
          </cell>
          <cell r="H11572">
            <v>41791</v>
          </cell>
          <cell r="I11572">
            <v>0</v>
          </cell>
          <cell r="J11572">
            <v>0</v>
          </cell>
        </row>
        <row r="11573">
          <cell r="A11573">
            <v>36641</v>
          </cell>
          <cell r="B11573" t="str">
            <v>FT-CANADA</v>
          </cell>
          <cell r="C11573" t="str">
            <v>NG-NYMEX</v>
          </cell>
          <cell r="D11573" t="str">
            <v>FT-CAND-ERMS-BAS</v>
          </cell>
          <cell r="E11573" t="str">
            <v>D</v>
          </cell>
          <cell r="G11573" t="str">
            <v>CGPR-AECO/BASIS</v>
          </cell>
          <cell r="H11573">
            <v>41821</v>
          </cell>
          <cell r="I11573">
            <v>0</v>
          </cell>
          <cell r="J11573">
            <v>0</v>
          </cell>
        </row>
        <row r="11574">
          <cell r="A11574">
            <v>36641</v>
          </cell>
          <cell r="B11574" t="str">
            <v>FT-CANADA</v>
          </cell>
          <cell r="C11574" t="str">
            <v>NG-NYMEX</v>
          </cell>
          <cell r="D11574" t="str">
            <v>FT-CAND-ERMS-BAS</v>
          </cell>
          <cell r="E11574" t="str">
            <v>D</v>
          </cell>
          <cell r="G11574" t="str">
            <v>CGPR-AECO/BASIS</v>
          </cell>
          <cell r="H11574">
            <v>41852</v>
          </cell>
          <cell r="I11574">
            <v>0</v>
          </cell>
          <cell r="J11574">
            <v>0</v>
          </cell>
        </row>
        <row r="11575">
          <cell r="A11575">
            <v>36641</v>
          </cell>
          <cell r="B11575" t="str">
            <v>FT-CANADA</v>
          </cell>
          <cell r="C11575" t="str">
            <v>NG-NYMEX</v>
          </cell>
          <cell r="D11575" t="str">
            <v>FT-CAND-ERMS-BAS</v>
          </cell>
          <cell r="E11575" t="str">
            <v>D</v>
          </cell>
          <cell r="G11575" t="str">
            <v>CGPR-AECO/BASIS</v>
          </cell>
          <cell r="H11575">
            <v>41883</v>
          </cell>
          <cell r="I11575">
            <v>0</v>
          </cell>
          <cell r="J11575">
            <v>0</v>
          </cell>
        </row>
        <row r="11576">
          <cell r="A11576">
            <v>36641</v>
          </cell>
          <cell r="B11576" t="str">
            <v>FT-CANADA</v>
          </cell>
          <cell r="C11576" t="str">
            <v>NG-NYMEX</v>
          </cell>
          <cell r="D11576" t="str">
            <v>FT-CAND-ERMS-BAS</v>
          </cell>
          <cell r="E11576" t="str">
            <v>D</v>
          </cell>
          <cell r="G11576" t="str">
            <v>CGPR-AECO/BASIS</v>
          </cell>
          <cell r="H11576">
            <v>41913</v>
          </cell>
          <cell r="I11576">
            <v>0</v>
          </cell>
          <cell r="J11576">
            <v>0</v>
          </cell>
        </row>
        <row r="11577">
          <cell r="A11577">
            <v>36641</v>
          </cell>
          <cell r="B11577" t="str">
            <v>FT-CANADA</v>
          </cell>
          <cell r="C11577" t="str">
            <v>NG-NYMEX</v>
          </cell>
          <cell r="D11577" t="str">
            <v>FT-CAND-ERMS-BAS</v>
          </cell>
          <cell r="E11577" t="str">
            <v>D</v>
          </cell>
          <cell r="G11577" t="str">
            <v>CGPR-AECO/BASIS</v>
          </cell>
          <cell r="H11577">
            <v>41944</v>
          </cell>
          <cell r="I11577">
            <v>0</v>
          </cell>
          <cell r="J11577">
            <v>0</v>
          </cell>
        </row>
        <row r="11578">
          <cell r="A11578">
            <v>36641</v>
          </cell>
          <cell r="B11578" t="str">
            <v>FT-CANADA</v>
          </cell>
          <cell r="C11578" t="str">
            <v>NG-NYMEX</v>
          </cell>
          <cell r="D11578" t="str">
            <v>FT-CAND-ERMS-BAS</v>
          </cell>
          <cell r="E11578" t="str">
            <v>D</v>
          </cell>
          <cell r="G11578" t="str">
            <v>CGPR-AECO/BASIS</v>
          </cell>
          <cell r="H11578">
            <v>41974</v>
          </cell>
          <cell r="I11578">
            <v>0</v>
          </cell>
          <cell r="J11578">
            <v>0</v>
          </cell>
        </row>
        <row r="11579">
          <cell r="A11579">
            <v>36641</v>
          </cell>
          <cell r="B11579" t="str">
            <v>FT-CANADA</v>
          </cell>
          <cell r="C11579" t="str">
            <v>NG-NYMEX</v>
          </cell>
          <cell r="D11579" t="str">
            <v>FT-CAND-ERMS-BAS</v>
          </cell>
          <cell r="E11579" t="str">
            <v>D</v>
          </cell>
          <cell r="G11579" t="str">
            <v>IF-ELPO/SJ</v>
          </cell>
          <cell r="H11579">
            <v>36647</v>
          </cell>
          <cell r="I11579">
            <v>0</v>
          </cell>
          <cell r="J11579">
            <v>0</v>
          </cell>
        </row>
        <row r="11580">
          <cell r="A11580">
            <v>36641</v>
          </cell>
          <cell r="B11580" t="str">
            <v>FT-CANADA</v>
          </cell>
          <cell r="C11580" t="str">
            <v>NG-NYMEX</v>
          </cell>
          <cell r="D11580" t="str">
            <v>FT-CAND-ERMS-BAS</v>
          </cell>
          <cell r="E11580" t="str">
            <v>D</v>
          </cell>
          <cell r="G11580" t="str">
            <v>IF-ELPO/SJ</v>
          </cell>
          <cell r="H11580">
            <v>36678</v>
          </cell>
          <cell r="I11580">
            <v>0</v>
          </cell>
          <cell r="J11580">
            <v>0</v>
          </cell>
        </row>
        <row r="11581">
          <cell r="A11581">
            <v>36641</v>
          </cell>
          <cell r="B11581" t="str">
            <v>FT-CANADA</v>
          </cell>
          <cell r="C11581" t="str">
            <v>NG-NYMEX</v>
          </cell>
          <cell r="D11581" t="str">
            <v>FT-CAND-ERMS-BAS</v>
          </cell>
          <cell r="E11581" t="str">
            <v>D</v>
          </cell>
          <cell r="G11581" t="str">
            <v>IF-ELPO/SJ</v>
          </cell>
          <cell r="H11581">
            <v>36708</v>
          </cell>
          <cell r="I11581">
            <v>0</v>
          </cell>
          <cell r="J11581">
            <v>0</v>
          </cell>
        </row>
        <row r="11582">
          <cell r="A11582">
            <v>36641</v>
          </cell>
          <cell r="B11582" t="str">
            <v>FT-CANADA</v>
          </cell>
          <cell r="C11582" t="str">
            <v>NG-NYMEX</v>
          </cell>
          <cell r="D11582" t="str">
            <v>FT-CAND-ERMS-BAS</v>
          </cell>
          <cell r="E11582" t="str">
            <v>D</v>
          </cell>
          <cell r="G11582" t="str">
            <v>IF-ELPO/SJ</v>
          </cell>
          <cell r="H11582">
            <v>36739</v>
          </cell>
          <cell r="I11582">
            <v>0</v>
          </cell>
          <cell r="J11582">
            <v>0</v>
          </cell>
        </row>
        <row r="11583">
          <cell r="A11583">
            <v>36641</v>
          </cell>
          <cell r="B11583" t="str">
            <v>FT-CANADA</v>
          </cell>
          <cell r="C11583" t="str">
            <v>NG-NYMEX</v>
          </cell>
          <cell r="D11583" t="str">
            <v>FT-CAND-ERMS-BAS</v>
          </cell>
          <cell r="E11583" t="str">
            <v>D</v>
          </cell>
          <cell r="G11583" t="str">
            <v>IF-ELPO/SJ</v>
          </cell>
          <cell r="H11583">
            <v>36770</v>
          </cell>
          <cell r="I11583">
            <v>0</v>
          </cell>
          <cell r="J11583">
            <v>0</v>
          </cell>
        </row>
        <row r="11584">
          <cell r="A11584">
            <v>36641</v>
          </cell>
          <cell r="B11584" t="str">
            <v>FT-CANADA</v>
          </cell>
          <cell r="C11584" t="str">
            <v>NG-NYMEX</v>
          </cell>
          <cell r="D11584" t="str">
            <v>FT-CAND-ERMS-BAS</v>
          </cell>
          <cell r="E11584" t="str">
            <v>D</v>
          </cell>
          <cell r="G11584" t="str">
            <v>IF-ELPO/SJ</v>
          </cell>
          <cell r="H11584">
            <v>36800</v>
          </cell>
          <cell r="I11584">
            <v>0</v>
          </cell>
          <cell r="J11584">
            <v>0</v>
          </cell>
        </row>
        <row r="11585">
          <cell r="A11585">
            <v>36641</v>
          </cell>
          <cell r="B11585" t="str">
            <v>FT-CANADA</v>
          </cell>
          <cell r="C11585" t="str">
            <v>NG-NYMEX</v>
          </cell>
          <cell r="D11585" t="str">
            <v>FT-CAND-ERMS-BAS</v>
          </cell>
          <cell r="E11585" t="str">
            <v>D</v>
          </cell>
          <cell r="G11585" t="str">
            <v>IF-NNG/VENT</v>
          </cell>
          <cell r="H11585">
            <v>36647</v>
          </cell>
          <cell r="I11585">
            <v>0</v>
          </cell>
          <cell r="J11585">
            <v>0</v>
          </cell>
        </row>
        <row r="11586">
          <cell r="A11586">
            <v>36641</v>
          </cell>
          <cell r="B11586" t="str">
            <v>FT-CANADA</v>
          </cell>
          <cell r="C11586" t="str">
            <v>NG-NYMEX</v>
          </cell>
          <cell r="D11586" t="str">
            <v>FT-CAND-ERMS-BAS</v>
          </cell>
          <cell r="E11586" t="str">
            <v>D</v>
          </cell>
          <cell r="G11586" t="str">
            <v>IF-NNG/VENT</v>
          </cell>
          <cell r="H11586">
            <v>36678</v>
          </cell>
          <cell r="I11586">
            <v>0</v>
          </cell>
          <cell r="J11586">
            <v>0</v>
          </cell>
        </row>
        <row r="11587">
          <cell r="A11587">
            <v>36641</v>
          </cell>
          <cell r="B11587" t="str">
            <v>FT-CANADA</v>
          </cell>
          <cell r="C11587" t="str">
            <v>NG-NYMEX</v>
          </cell>
          <cell r="D11587" t="str">
            <v>FT-CAND-ERMS-BAS</v>
          </cell>
          <cell r="E11587" t="str">
            <v>D</v>
          </cell>
          <cell r="G11587" t="str">
            <v>IF-NNG/VENT</v>
          </cell>
          <cell r="H11587">
            <v>36708</v>
          </cell>
          <cell r="I11587">
            <v>0</v>
          </cell>
          <cell r="J11587">
            <v>0</v>
          </cell>
        </row>
        <row r="11588">
          <cell r="A11588">
            <v>36641</v>
          </cell>
          <cell r="B11588" t="str">
            <v>FT-CANADA</v>
          </cell>
          <cell r="C11588" t="str">
            <v>NG-NYMEX</v>
          </cell>
          <cell r="D11588" t="str">
            <v>FT-CAND-ERMS-BAS</v>
          </cell>
          <cell r="E11588" t="str">
            <v>D</v>
          </cell>
          <cell r="G11588" t="str">
            <v>IF-NNG/VENT</v>
          </cell>
          <cell r="H11588">
            <v>36739</v>
          </cell>
          <cell r="I11588">
            <v>0</v>
          </cell>
          <cell r="J11588">
            <v>0</v>
          </cell>
        </row>
        <row r="11589">
          <cell r="A11589">
            <v>36641</v>
          </cell>
          <cell r="B11589" t="str">
            <v>FT-CANADA</v>
          </cell>
          <cell r="C11589" t="str">
            <v>NG-NYMEX</v>
          </cell>
          <cell r="D11589" t="str">
            <v>FT-CAND-ERMS-BAS</v>
          </cell>
          <cell r="E11589" t="str">
            <v>D</v>
          </cell>
          <cell r="G11589" t="str">
            <v>IF-NNG/VENT</v>
          </cell>
          <cell r="H11589">
            <v>36770</v>
          </cell>
          <cell r="I11589">
            <v>0</v>
          </cell>
          <cell r="J11589">
            <v>0</v>
          </cell>
        </row>
        <row r="11590">
          <cell r="A11590">
            <v>36641</v>
          </cell>
          <cell r="B11590" t="str">
            <v>FT-CANADA</v>
          </cell>
          <cell r="C11590" t="str">
            <v>NG-NYMEX</v>
          </cell>
          <cell r="D11590" t="str">
            <v>FT-CAND-ERMS-BAS</v>
          </cell>
          <cell r="E11590" t="str">
            <v>D</v>
          </cell>
          <cell r="G11590" t="str">
            <v>IF-NNG/VENT</v>
          </cell>
          <cell r="H11590">
            <v>36800</v>
          </cell>
          <cell r="I11590">
            <v>0</v>
          </cell>
          <cell r="J11590">
            <v>0</v>
          </cell>
        </row>
        <row r="11591">
          <cell r="A11591">
            <v>36641</v>
          </cell>
          <cell r="B11591" t="str">
            <v>FT-CANADA</v>
          </cell>
          <cell r="C11591" t="str">
            <v>NG-NYMEX</v>
          </cell>
          <cell r="D11591" t="str">
            <v>FT-CAND-ERMS-BAS</v>
          </cell>
          <cell r="E11591" t="str">
            <v>D</v>
          </cell>
          <cell r="G11591" t="str">
            <v>IF-NTHWST/CANBR</v>
          </cell>
          <cell r="H11591">
            <v>36647</v>
          </cell>
          <cell r="I11591">
            <v>0</v>
          </cell>
          <cell r="J11591">
            <v>0</v>
          </cell>
        </row>
        <row r="11592">
          <cell r="A11592">
            <v>36641</v>
          </cell>
          <cell r="B11592" t="str">
            <v>FT-CANADA</v>
          </cell>
          <cell r="C11592" t="str">
            <v>NG-NYMEX</v>
          </cell>
          <cell r="D11592" t="str">
            <v>FT-CAND-ERMS-BAS</v>
          </cell>
          <cell r="E11592" t="str">
            <v>D</v>
          </cell>
          <cell r="G11592" t="str">
            <v>IF-NTHWST/CANBR</v>
          </cell>
          <cell r="H11592">
            <v>36678</v>
          </cell>
          <cell r="I11592">
            <v>0</v>
          </cell>
          <cell r="J11592">
            <v>0</v>
          </cell>
        </row>
        <row r="11593">
          <cell r="A11593">
            <v>36641</v>
          </cell>
          <cell r="B11593" t="str">
            <v>FT-CANADA</v>
          </cell>
          <cell r="C11593" t="str">
            <v>NG-NYMEX</v>
          </cell>
          <cell r="D11593" t="str">
            <v>FT-CAND-ERMS-BAS</v>
          </cell>
          <cell r="E11593" t="str">
            <v>D</v>
          </cell>
          <cell r="G11593" t="str">
            <v>IF-NTHWST/CANBR</v>
          </cell>
          <cell r="H11593">
            <v>36708</v>
          </cell>
          <cell r="I11593">
            <v>0</v>
          </cell>
          <cell r="J11593">
            <v>0</v>
          </cell>
        </row>
        <row r="11594">
          <cell r="A11594">
            <v>36641</v>
          </cell>
          <cell r="B11594" t="str">
            <v>FT-CANADA</v>
          </cell>
          <cell r="C11594" t="str">
            <v>NG-NYMEX</v>
          </cell>
          <cell r="D11594" t="str">
            <v>FT-CAND-ERMS-BAS</v>
          </cell>
          <cell r="E11594" t="str">
            <v>D</v>
          </cell>
          <cell r="G11594" t="str">
            <v>IF-NTHWST/CANBR</v>
          </cell>
          <cell r="H11594">
            <v>36739</v>
          </cell>
          <cell r="I11594">
            <v>0</v>
          </cell>
          <cell r="J11594">
            <v>0</v>
          </cell>
        </row>
        <row r="11595">
          <cell r="A11595">
            <v>36641</v>
          </cell>
          <cell r="B11595" t="str">
            <v>FT-CANADA</v>
          </cell>
          <cell r="C11595" t="str">
            <v>NG-NYMEX</v>
          </cell>
          <cell r="D11595" t="str">
            <v>FT-CAND-ERMS-BAS</v>
          </cell>
          <cell r="E11595" t="str">
            <v>D</v>
          </cell>
          <cell r="G11595" t="str">
            <v>IF-NTHWST/CANBR</v>
          </cell>
          <cell r="H11595">
            <v>36770</v>
          </cell>
          <cell r="I11595">
            <v>0</v>
          </cell>
          <cell r="J11595">
            <v>0</v>
          </cell>
        </row>
        <row r="11596">
          <cell r="A11596">
            <v>36641</v>
          </cell>
          <cell r="B11596" t="str">
            <v>FT-CANADA</v>
          </cell>
          <cell r="C11596" t="str">
            <v>NG-NYMEX</v>
          </cell>
          <cell r="D11596" t="str">
            <v>FT-CAND-ERMS-BAS</v>
          </cell>
          <cell r="E11596" t="str">
            <v>D</v>
          </cell>
          <cell r="G11596" t="str">
            <v>IF-NTHWST/CANBR</v>
          </cell>
          <cell r="H11596">
            <v>36800</v>
          </cell>
          <cell r="I11596">
            <v>0</v>
          </cell>
          <cell r="J11596">
            <v>0</v>
          </cell>
        </row>
        <row r="11597">
          <cell r="A11597">
            <v>36641</v>
          </cell>
          <cell r="B11597" t="str">
            <v>FT-CANADA</v>
          </cell>
          <cell r="C11597" t="str">
            <v>NG-NYMEX</v>
          </cell>
          <cell r="D11597" t="str">
            <v>FT-CAND-ERMS-BAS</v>
          </cell>
          <cell r="E11597" t="str">
            <v>D</v>
          </cell>
          <cell r="G11597" t="str">
            <v>IF-NTHWST/CANBR</v>
          </cell>
          <cell r="H11597">
            <v>36831</v>
          </cell>
          <cell r="I11597">
            <v>0</v>
          </cell>
          <cell r="J11597">
            <v>0</v>
          </cell>
        </row>
        <row r="11598">
          <cell r="A11598">
            <v>36641</v>
          </cell>
          <cell r="B11598" t="str">
            <v>FT-CANADA</v>
          </cell>
          <cell r="C11598" t="str">
            <v>NG-NYMEX</v>
          </cell>
          <cell r="D11598" t="str">
            <v>FT-CAND-ERMS-BAS</v>
          </cell>
          <cell r="E11598" t="str">
            <v>D</v>
          </cell>
          <cell r="G11598" t="str">
            <v>IF-NTHWST/CANBR</v>
          </cell>
          <cell r="H11598">
            <v>36861</v>
          </cell>
          <cell r="I11598">
            <v>0</v>
          </cell>
          <cell r="J11598">
            <v>0</v>
          </cell>
        </row>
        <row r="11599">
          <cell r="A11599">
            <v>36641</v>
          </cell>
          <cell r="B11599" t="str">
            <v>FT-CANADA</v>
          </cell>
          <cell r="C11599" t="str">
            <v>NG-NYMEX</v>
          </cell>
          <cell r="D11599" t="str">
            <v>FT-CAND-ERMS-BAS</v>
          </cell>
          <cell r="E11599" t="str">
            <v>D</v>
          </cell>
          <cell r="G11599" t="str">
            <v>IF-NTHWST/CANBR</v>
          </cell>
          <cell r="H11599">
            <v>36892</v>
          </cell>
          <cell r="I11599">
            <v>0</v>
          </cell>
          <cell r="J11599">
            <v>0</v>
          </cell>
        </row>
        <row r="11600">
          <cell r="A11600">
            <v>36641</v>
          </cell>
          <cell r="B11600" t="str">
            <v>FT-CANADA</v>
          </cell>
          <cell r="C11600" t="str">
            <v>NG-NYMEX</v>
          </cell>
          <cell r="D11600" t="str">
            <v>FT-CAND-ERMS-BAS</v>
          </cell>
          <cell r="E11600" t="str">
            <v>D</v>
          </cell>
          <cell r="G11600" t="str">
            <v>IF-NTHWST/CANBR</v>
          </cell>
          <cell r="H11600">
            <v>36923</v>
          </cell>
          <cell r="I11600">
            <v>0</v>
          </cell>
          <cell r="J11600">
            <v>0</v>
          </cell>
        </row>
        <row r="11601">
          <cell r="A11601">
            <v>36641</v>
          </cell>
          <cell r="B11601" t="str">
            <v>FT-CANADA</v>
          </cell>
          <cell r="C11601" t="str">
            <v>NG-NYMEX</v>
          </cell>
          <cell r="D11601" t="str">
            <v>FT-CAND-ERMS-BAS</v>
          </cell>
          <cell r="E11601" t="str">
            <v>D</v>
          </cell>
          <cell r="G11601" t="str">
            <v>IF-NTHWST/CANBR</v>
          </cell>
          <cell r="H11601">
            <v>36951</v>
          </cell>
          <cell r="I11601">
            <v>0</v>
          </cell>
          <cell r="J11601">
            <v>0</v>
          </cell>
        </row>
        <row r="11602">
          <cell r="A11602">
            <v>36641</v>
          </cell>
          <cell r="B11602" t="str">
            <v>FT-CANADA</v>
          </cell>
          <cell r="C11602" t="str">
            <v>NG-NYMEX</v>
          </cell>
          <cell r="D11602" t="str">
            <v>FT-CAND-ERMS-BAS</v>
          </cell>
          <cell r="E11602" t="str">
            <v>D</v>
          </cell>
          <cell r="G11602" t="str">
            <v>IF-NTHWST/CANBR</v>
          </cell>
          <cell r="H11602">
            <v>36982</v>
          </cell>
          <cell r="I11602">
            <v>0</v>
          </cell>
          <cell r="J11602">
            <v>0</v>
          </cell>
        </row>
        <row r="11603">
          <cell r="A11603">
            <v>36641</v>
          </cell>
          <cell r="B11603" t="str">
            <v>FT-CANADA</v>
          </cell>
          <cell r="C11603" t="str">
            <v>NG-NYMEX</v>
          </cell>
          <cell r="D11603" t="str">
            <v>FT-CAND-ERMS-BAS</v>
          </cell>
          <cell r="E11603" t="str">
            <v>D</v>
          </cell>
          <cell r="G11603" t="str">
            <v>IF-NTHWST/CANBR</v>
          </cell>
          <cell r="H11603">
            <v>37012</v>
          </cell>
          <cell r="I11603">
            <v>0</v>
          </cell>
          <cell r="J11603">
            <v>0</v>
          </cell>
        </row>
        <row r="11604">
          <cell r="A11604">
            <v>36641</v>
          </cell>
          <cell r="B11604" t="str">
            <v>FT-CANADA</v>
          </cell>
          <cell r="C11604" t="str">
            <v>NG-NYMEX</v>
          </cell>
          <cell r="D11604" t="str">
            <v>FT-CAND-ERMS-BAS</v>
          </cell>
          <cell r="E11604" t="str">
            <v>D</v>
          </cell>
          <cell r="G11604" t="str">
            <v>IF-NTHWST/CANBR</v>
          </cell>
          <cell r="H11604">
            <v>37043</v>
          </cell>
          <cell r="I11604">
            <v>0</v>
          </cell>
          <cell r="J11604">
            <v>0</v>
          </cell>
        </row>
        <row r="11605">
          <cell r="A11605">
            <v>36641</v>
          </cell>
          <cell r="B11605" t="str">
            <v>FT-CANADA</v>
          </cell>
          <cell r="C11605" t="str">
            <v>NG-NYMEX</v>
          </cell>
          <cell r="D11605" t="str">
            <v>FT-CAND-ERMS-BAS</v>
          </cell>
          <cell r="E11605" t="str">
            <v>D</v>
          </cell>
          <cell r="G11605" t="str">
            <v>IF-NTHWST/CANBR</v>
          </cell>
          <cell r="H11605">
            <v>37073</v>
          </cell>
          <cell r="I11605">
            <v>0</v>
          </cell>
          <cell r="J11605">
            <v>0</v>
          </cell>
        </row>
        <row r="11606">
          <cell r="A11606">
            <v>36641</v>
          </cell>
          <cell r="B11606" t="str">
            <v>FT-CANADA</v>
          </cell>
          <cell r="C11606" t="str">
            <v>NG-NYMEX</v>
          </cell>
          <cell r="D11606" t="str">
            <v>FT-CAND-ERMS-BAS</v>
          </cell>
          <cell r="E11606" t="str">
            <v>D</v>
          </cell>
          <cell r="G11606" t="str">
            <v>IF-NTHWST/CANBR</v>
          </cell>
          <cell r="H11606">
            <v>37104</v>
          </cell>
          <cell r="I11606">
            <v>0</v>
          </cell>
          <cell r="J11606">
            <v>0</v>
          </cell>
        </row>
        <row r="11607">
          <cell r="A11607">
            <v>36641</v>
          </cell>
          <cell r="B11607" t="str">
            <v>FT-CANADA</v>
          </cell>
          <cell r="C11607" t="str">
            <v>NG-NYMEX</v>
          </cell>
          <cell r="D11607" t="str">
            <v>FT-CAND-ERMS-BAS</v>
          </cell>
          <cell r="E11607" t="str">
            <v>D</v>
          </cell>
          <cell r="G11607" t="str">
            <v>IF-NTHWST/CANBR</v>
          </cell>
          <cell r="H11607">
            <v>37135</v>
          </cell>
          <cell r="I11607">
            <v>0</v>
          </cell>
          <cell r="J11607">
            <v>0</v>
          </cell>
        </row>
        <row r="11608">
          <cell r="A11608">
            <v>36641</v>
          </cell>
          <cell r="B11608" t="str">
            <v>FT-CANADA</v>
          </cell>
          <cell r="C11608" t="str">
            <v>NG-NYMEX</v>
          </cell>
          <cell r="D11608" t="str">
            <v>FT-CAND-ERMS-BAS</v>
          </cell>
          <cell r="E11608" t="str">
            <v>D</v>
          </cell>
          <cell r="G11608" t="str">
            <v>IF-NTHWST/CANBR</v>
          </cell>
          <cell r="H11608">
            <v>37165</v>
          </cell>
          <cell r="I11608">
            <v>0</v>
          </cell>
          <cell r="J11608">
            <v>0</v>
          </cell>
        </row>
        <row r="11609">
          <cell r="A11609">
            <v>36641</v>
          </cell>
          <cell r="B11609" t="str">
            <v>FT-CANADA</v>
          </cell>
          <cell r="C11609" t="str">
            <v>NG-NYMEX</v>
          </cell>
          <cell r="D11609" t="str">
            <v>FT-CAND-ERMS-BAS</v>
          </cell>
          <cell r="E11609" t="str">
            <v>D</v>
          </cell>
          <cell r="G11609" t="str">
            <v>IF-NTHWST/CANBR</v>
          </cell>
          <cell r="H11609">
            <v>37196</v>
          </cell>
          <cell r="I11609">
            <v>0</v>
          </cell>
          <cell r="J11609">
            <v>0</v>
          </cell>
        </row>
        <row r="11610">
          <cell r="A11610">
            <v>36641</v>
          </cell>
          <cell r="B11610" t="str">
            <v>FT-CANADA</v>
          </cell>
          <cell r="C11610" t="str">
            <v>NG-NYMEX</v>
          </cell>
          <cell r="D11610" t="str">
            <v>FT-CAND-ERMS-BAS</v>
          </cell>
          <cell r="E11610" t="str">
            <v>D</v>
          </cell>
          <cell r="G11610" t="str">
            <v>IF-NTHWST/CANBR</v>
          </cell>
          <cell r="H11610">
            <v>37226</v>
          </cell>
          <cell r="I11610">
            <v>0</v>
          </cell>
          <cell r="J11610">
            <v>0</v>
          </cell>
        </row>
        <row r="11611">
          <cell r="A11611">
            <v>36641</v>
          </cell>
          <cell r="B11611" t="str">
            <v>FT-CANADA</v>
          </cell>
          <cell r="C11611" t="str">
            <v>NG-NYMEX</v>
          </cell>
          <cell r="D11611" t="str">
            <v>FT-CAND-ERMS-BAS</v>
          </cell>
          <cell r="E11611" t="str">
            <v>D</v>
          </cell>
          <cell r="G11611" t="str">
            <v>IF-NTHWST/CANBR</v>
          </cell>
          <cell r="H11611">
            <v>37257</v>
          </cell>
          <cell r="I11611">
            <v>0</v>
          </cell>
          <cell r="J11611">
            <v>0</v>
          </cell>
        </row>
        <row r="11612">
          <cell r="A11612">
            <v>36641</v>
          </cell>
          <cell r="B11612" t="str">
            <v>FT-CANADA</v>
          </cell>
          <cell r="C11612" t="str">
            <v>NG-NYMEX</v>
          </cell>
          <cell r="D11612" t="str">
            <v>FT-CAND-ERMS-BAS</v>
          </cell>
          <cell r="E11612" t="str">
            <v>D</v>
          </cell>
          <cell r="G11612" t="str">
            <v>IF-NTHWST/CANBR</v>
          </cell>
          <cell r="H11612">
            <v>37288</v>
          </cell>
          <cell r="I11612">
            <v>0</v>
          </cell>
          <cell r="J11612">
            <v>0</v>
          </cell>
        </row>
        <row r="11613">
          <cell r="A11613">
            <v>36641</v>
          </cell>
          <cell r="B11613" t="str">
            <v>FT-CANADA</v>
          </cell>
          <cell r="C11613" t="str">
            <v>NG-NYMEX</v>
          </cell>
          <cell r="D11613" t="str">
            <v>FT-CAND-ERMS-BAS</v>
          </cell>
          <cell r="E11613" t="str">
            <v>D</v>
          </cell>
          <cell r="G11613" t="str">
            <v>IF-NTHWST/CANBR</v>
          </cell>
          <cell r="H11613">
            <v>37316</v>
          </cell>
          <cell r="I11613">
            <v>0</v>
          </cell>
          <cell r="J11613">
            <v>0</v>
          </cell>
        </row>
        <row r="11614">
          <cell r="A11614">
            <v>36641</v>
          </cell>
          <cell r="B11614" t="str">
            <v>FT-CANADA</v>
          </cell>
          <cell r="C11614" t="str">
            <v>NG-NYMEX</v>
          </cell>
          <cell r="D11614" t="str">
            <v>FT-CAND-ERMS-BAS</v>
          </cell>
          <cell r="E11614" t="str">
            <v>D</v>
          </cell>
          <cell r="G11614" t="str">
            <v>IF-NTHWST/CANBR</v>
          </cell>
          <cell r="H11614">
            <v>37347</v>
          </cell>
          <cell r="I11614">
            <v>0</v>
          </cell>
          <cell r="J11614">
            <v>0</v>
          </cell>
        </row>
        <row r="11615">
          <cell r="A11615">
            <v>36641</v>
          </cell>
          <cell r="B11615" t="str">
            <v>FT-CANADA</v>
          </cell>
          <cell r="C11615" t="str">
            <v>NG-NYMEX</v>
          </cell>
          <cell r="D11615" t="str">
            <v>FT-CAND-ERMS-BAS</v>
          </cell>
          <cell r="E11615" t="str">
            <v>D</v>
          </cell>
          <cell r="G11615" t="str">
            <v>IF-NTHWST/CANBR</v>
          </cell>
          <cell r="H11615">
            <v>37377</v>
          </cell>
          <cell r="I11615">
            <v>0</v>
          </cell>
          <cell r="J11615">
            <v>0</v>
          </cell>
        </row>
        <row r="11616">
          <cell r="A11616">
            <v>36641</v>
          </cell>
          <cell r="B11616" t="str">
            <v>FT-CANADA</v>
          </cell>
          <cell r="C11616" t="str">
            <v>NG-NYMEX</v>
          </cell>
          <cell r="D11616" t="str">
            <v>FT-CAND-ERMS-BAS</v>
          </cell>
          <cell r="E11616" t="str">
            <v>D</v>
          </cell>
          <cell r="G11616" t="str">
            <v>IF-NTHWST/CANBR</v>
          </cell>
          <cell r="H11616">
            <v>37408</v>
          </cell>
          <cell r="I11616">
            <v>0</v>
          </cell>
          <cell r="J11616">
            <v>0</v>
          </cell>
        </row>
        <row r="11617">
          <cell r="A11617">
            <v>36641</v>
          </cell>
          <cell r="B11617" t="str">
            <v>FT-CANADA</v>
          </cell>
          <cell r="C11617" t="str">
            <v>NG-NYMEX</v>
          </cell>
          <cell r="D11617" t="str">
            <v>FT-CAND-ERMS-BAS</v>
          </cell>
          <cell r="E11617" t="str">
            <v>D</v>
          </cell>
          <cell r="G11617" t="str">
            <v>IF-NTHWST/CANBR</v>
          </cell>
          <cell r="H11617">
            <v>37438</v>
          </cell>
          <cell r="I11617">
            <v>0</v>
          </cell>
          <cell r="J11617">
            <v>0</v>
          </cell>
        </row>
        <row r="11618">
          <cell r="A11618">
            <v>36641</v>
          </cell>
          <cell r="B11618" t="str">
            <v>FT-CANADA</v>
          </cell>
          <cell r="C11618" t="str">
            <v>NG-NYMEX</v>
          </cell>
          <cell r="D11618" t="str">
            <v>FT-CAND-ERMS-BAS</v>
          </cell>
          <cell r="E11618" t="str">
            <v>D</v>
          </cell>
          <cell r="G11618" t="str">
            <v>IF-NTHWST/CANBR</v>
          </cell>
          <cell r="H11618">
            <v>37469</v>
          </cell>
          <cell r="I11618">
            <v>0</v>
          </cell>
          <cell r="J11618">
            <v>0</v>
          </cell>
        </row>
        <row r="11619">
          <cell r="A11619">
            <v>36641</v>
          </cell>
          <cell r="B11619" t="str">
            <v>FT-CANADA</v>
          </cell>
          <cell r="C11619" t="str">
            <v>NG-NYMEX</v>
          </cell>
          <cell r="D11619" t="str">
            <v>FT-CAND-ERMS-BAS</v>
          </cell>
          <cell r="E11619" t="str">
            <v>D</v>
          </cell>
          <cell r="G11619" t="str">
            <v>IF-NTHWST/CANBR</v>
          </cell>
          <cell r="H11619">
            <v>37500</v>
          </cell>
          <cell r="I11619">
            <v>0</v>
          </cell>
          <cell r="J11619">
            <v>0</v>
          </cell>
        </row>
        <row r="11620">
          <cell r="A11620">
            <v>36641</v>
          </cell>
          <cell r="B11620" t="str">
            <v>FT-CANADA</v>
          </cell>
          <cell r="C11620" t="str">
            <v>NG-NYMEX</v>
          </cell>
          <cell r="D11620" t="str">
            <v>FT-CAND-ERMS-BAS</v>
          </cell>
          <cell r="E11620" t="str">
            <v>D</v>
          </cell>
          <cell r="G11620" t="str">
            <v>IF-NTHWST/CANBR</v>
          </cell>
          <cell r="H11620">
            <v>37530</v>
          </cell>
          <cell r="I11620">
            <v>0</v>
          </cell>
          <cell r="J11620">
            <v>0</v>
          </cell>
        </row>
        <row r="11621">
          <cell r="A11621">
            <v>36641</v>
          </cell>
          <cell r="B11621" t="str">
            <v>FT-CANADA</v>
          </cell>
          <cell r="C11621" t="str">
            <v>NG-NYMEX</v>
          </cell>
          <cell r="D11621" t="str">
            <v>FT-CAND-ERMS-BAS</v>
          </cell>
          <cell r="E11621" t="str">
            <v>D</v>
          </cell>
          <cell r="G11621" t="str">
            <v>IF-NTHWST/CANBR</v>
          </cell>
          <cell r="H11621">
            <v>37561</v>
          </cell>
          <cell r="I11621">
            <v>0</v>
          </cell>
          <cell r="J11621">
            <v>0</v>
          </cell>
        </row>
        <row r="11622">
          <cell r="A11622">
            <v>36641</v>
          </cell>
          <cell r="B11622" t="str">
            <v>FT-CANADA</v>
          </cell>
          <cell r="C11622" t="str">
            <v>NG-NYMEX</v>
          </cell>
          <cell r="D11622" t="str">
            <v>FT-CAND-ERMS-BAS</v>
          </cell>
          <cell r="E11622" t="str">
            <v>D</v>
          </cell>
          <cell r="G11622" t="str">
            <v>IF-NTHWST/CANBR</v>
          </cell>
          <cell r="H11622">
            <v>37591</v>
          </cell>
          <cell r="I11622">
            <v>0</v>
          </cell>
          <cell r="J11622">
            <v>0</v>
          </cell>
        </row>
        <row r="11623">
          <cell r="A11623">
            <v>36641</v>
          </cell>
          <cell r="B11623" t="str">
            <v>FT-CANADA</v>
          </cell>
          <cell r="C11623" t="str">
            <v>NG-NYMEX</v>
          </cell>
          <cell r="D11623" t="str">
            <v>FT-CAND-ERMS-BAS</v>
          </cell>
          <cell r="E11623" t="str">
            <v>D</v>
          </cell>
          <cell r="G11623" t="str">
            <v>IF-NTHWST/CANBR</v>
          </cell>
          <cell r="H11623">
            <v>37622</v>
          </cell>
          <cell r="I11623">
            <v>0</v>
          </cell>
          <cell r="J11623">
            <v>0</v>
          </cell>
        </row>
        <row r="11624">
          <cell r="A11624">
            <v>36641</v>
          </cell>
          <cell r="B11624" t="str">
            <v>FT-CANADA</v>
          </cell>
          <cell r="C11624" t="str">
            <v>NG-NYMEX</v>
          </cell>
          <cell r="D11624" t="str">
            <v>FT-CAND-ERMS-BAS</v>
          </cell>
          <cell r="E11624" t="str">
            <v>D</v>
          </cell>
          <cell r="G11624" t="str">
            <v>IF-NTHWST/CANBR</v>
          </cell>
          <cell r="H11624">
            <v>37653</v>
          </cell>
          <cell r="I11624">
            <v>0</v>
          </cell>
          <cell r="J11624">
            <v>0</v>
          </cell>
        </row>
        <row r="11625">
          <cell r="A11625">
            <v>36641</v>
          </cell>
          <cell r="B11625" t="str">
            <v>FT-CANADA</v>
          </cell>
          <cell r="C11625" t="str">
            <v>NG-NYMEX</v>
          </cell>
          <cell r="D11625" t="str">
            <v>FT-CAND-ERMS-BAS</v>
          </cell>
          <cell r="E11625" t="str">
            <v>D</v>
          </cell>
          <cell r="G11625" t="str">
            <v>IF-NTHWST/CANBR</v>
          </cell>
          <cell r="H11625">
            <v>37681</v>
          </cell>
          <cell r="I11625">
            <v>0</v>
          </cell>
          <cell r="J11625">
            <v>0</v>
          </cell>
        </row>
        <row r="11626">
          <cell r="A11626">
            <v>36641</v>
          </cell>
          <cell r="B11626" t="str">
            <v>FT-CANADA</v>
          </cell>
          <cell r="C11626" t="str">
            <v>NG-NYMEX</v>
          </cell>
          <cell r="D11626" t="str">
            <v>FT-CAND-ERMS-BAS</v>
          </cell>
          <cell r="E11626" t="str">
            <v>D</v>
          </cell>
          <cell r="G11626" t="str">
            <v>IF-NTHWST/CANBR</v>
          </cell>
          <cell r="H11626">
            <v>37712</v>
          </cell>
          <cell r="I11626">
            <v>0</v>
          </cell>
          <cell r="J11626">
            <v>0</v>
          </cell>
        </row>
        <row r="11627">
          <cell r="A11627">
            <v>36641</v>
          </cell>
          <cell r="B11627" t="str">
            <v>FT-CANADA</v>
          </cell>
          <cell r="C11627" t="str">
            <v>NG-NYMEX</v>
          </cell>
          <cell r="D11627" t="str">
            <v>FT-CAND-ERMS-BAS</v>
          </cell>
          <cell r="E11627" t="str">
            <v>D</v>
          </cell>
          <cell r="G11627" t="str">
            <v>IF-NTHWST/CANBR</v>
          </cell>
          <cell r="H11627">
            <v>37742</v>
          </cell>
          <cell r="I11627">
            <v>0</v>
          </cell>
          <cell r="J11627">
            <v>0</v>
          </cell>
        </row>
        <row r="11628">
          <cell r="A11628">
            <v>36641</v>
          </cell>
          <cell r="B11628" t="str">
            <v>FT-CANADA</v>
          </cell>
          <cell r="C11628" t="str">
            <v>NG-NYMEX</v>
          </cell>
          <cell r="D11628" t="str">
            <v>FT-CAND-ERMS-BAS</v>
          </cell>
          <cell r="E11628" t="str">
            <v>D</v>
          </cell>
          <cell r="G11628" t="str">
            <v>IF-NTHWST/CANBR</v>
          </cell>
          <cell r="H11628">
            <v>37773</v>
          </cell>
          <cell r="I11628">
            <v>0</v>
          </cell>
          <cell r="J11628">
            <v>0</v>
          </cell>
        </row>
        <row r="11629">
          <cell r="A11629">
            <v>36641</v>
          </cell>
          <cell r="B11629" t="str">
            <v>FT-CANADA</v>
          </cell>
          <cell r="C11629" t="str">
            <v>NG-NYMEX</v>
          </cell>
          <cell r="D11629" t="str">
            <v>FT-CAND-ERMS-BAS</v>
          </cell>
          <cell r="E11629" t="str">
            <v>D</v>
          </cell>
          <cell r="G11629" t="str">
            <v>IF-NTHWST/CANBR</v>
          </cell>
          <cell r="H11629">
            <v>37803</v>
          </cell>
          <cell r="I11629">
            <v>0</v>
          </cell>
          <cell r="J11629">
            <v>0</v>
          </cell>
        </row>
        <row r="11630">
          <cell r="A11630">
            <v>36641</v>
          </cell>
          <cell r="B11630" t="str">
            <v>FT-CANADA</v>
          </cell>
          <cell r="C11630" t="str">
            <v>NG-NYMEX</v>
          </cell>
          <cell r="D11630" t="str">
            <v>FT-CAND-ERMS-BAS</v>
          </cell>
          <cell r="E11630" t="str">
            <v>D</v>
          </cell>
          <cell r="G11630" t="str">
            <v>IF-NTHWST/CANBR</v>
          </cell>
          <cell r="H11630">
            <v>37834</v>
          </cell>
          <cell r="I11630">
            <v>0</v>
          </cell>
          <cell r="J11630">
            <v>0</v>
          </cell>
        </row>
        <row r="11631">
          <cell r="A11631">
            <v>36641</v>
          </cell>
          <cell r="B11631" t="str">
            <v>FT-CANADA</v>
          </cell>
          <cell r="C11631" t="str">
            <v>NG-NYMEX</v>
          </cell>
          <cell r="D11631" t="str">
            <v>FT-CAND-ERMS-BAS</v>
          </cell>
          <cell r="E11631" t="str">
            <v>D</v>
          </cell>
          <cell r="G11631" t="str">
            <v>IF-NTHWST/CANBR</v>
          </cell>
          <cell r="H11631">
            <v>37865</v>
          </cell>
          <cell r="I11631">
            <v>0</v>
          </cell>
          <cell r="J11631">
            <v>0</v>
          </cell>
        </row>
        <row r="11632">
          <cell r="A11632">
            <v>36641</v>
          </cell>
          <cell r="B11632" t="str">
            <v>FT-CANADA</v>
          </cell>
          <cell r="C11632" t="str">
            <v>NG-NYMEX</v>
          </cell>
          <cell r="D11632" t="str">
            <v>FT-CAND-ERMS-BAS</v>
          </cell>
          <cell r="E11632" t="str">
            <v>D</v>
          </cell>
          <cell r="G11632" t="str">
            <v>IF-NTHWST/CANBR</v>
          </cell>
          <cell r="H11632">
            <v>37895</v>
          </cell>
          <cell r="I11632">
            <v>0</v>
          </cell>
          <cell r="J11632">
            <v>0</v>
          </cell>
        </row>
        <row r="11633">
          <cell r="A11633">
            <v>36641</v>
          </cell>
          <cell r="B11633" t="str">
            <v>FT-CANADA</v>
          </cell>
          <cell r="C11633" t="str">
            <v>NG-NYMEX</v>
          </cell>
          <cell r="D11633" t="str">
            <v>FT-CAND-ERMS-BAS</v>
          </cell>
          <cell r="E11633" t="str">
            <v>D</v>
          </cell>
          <cell r="G11633" t="str">
            <v>IF-NTHWST/CANBR</v>
          </cell>
          <cell r="H11633">
            <v>37926</v>
          </cell>
          <cell r="I11633">
            <v>0</v>
          </cell>
          <cell r="J11633">
            <v>0</v>
          </cell>
        </row>
        <row r="11634">
          <cell r="A11634">
            <v>36641</v>
          </cell>
          <cell r="B11634" t="str">
            <v>FT-CANADA</v>
          </cell>
          <cell r="C11634" t="str">
            <v>NG-NYMEX</v>
          </cell>
          <cell r="D11634" t="str">
            <v>FT-CAND-ERMS-BAS</v>
          </cell>
          <cell r="E11634" t="str">
            <v>D</v>
          </cell>
          <cell r="G11634" t="str">
            <v>IF-NTHWST/CANBR</v>
          </cell>
          <cell r="H11634">
            <v>37956</v>
          </cell>
          <cell r="I11634">
            <v>0</v>
          </cell>
          <cell r="J11634">
            <v>0</v>
          </cell>
        </row>
        <row r="11635">
          <cell r="A11635">
            <v>36641</v>
          </cell>
          <cell r="B11635" t="str">
            <v>FT-CANADA</v>
          </cell>
          <cell r="C11635" t="str">
            <v>NG-NYMEX</v>
          </cell>
          <cell r="D11635" t="str">
            <v>FT-CAND-ERMS-BAS</v>
          </cell>
          <cell r="E11635" t="str">
            <v>D</v>
          </cell>
          <cell r="G11635" t="str">
            <v>IF-NTHWST/CANBR</v>
          </cell>
          <cell r="H11635">
            <v>37987</v>
          </cell>
          <cell r="I11635">
            <v>0</v>
          </cell>
          <cell r="J11635">
            <v>0</v>
          </cell>
        </row>
        <row r="11636">
          <cell r="A11636">
            <v>36641</v>
          </cell>
          <cell r="B11636" t="str">
            <v>FT-CANADA</v>
          </cell>
          <cell r="C11636" t="str">
            <v>NG-NYMEX</v>
          </cell>
          <cell r="D11636" t="str">
            <v>FT-CAND-ERMS-BAS</v>
          </cell>
          <cell r="E11636" t="str">
            <v>D</v>
          </cell>
          <cell r="G11636" t="str">
            <v>IF-NTHWST/CANBR</v>
          </cell>
          <cell r="H11636">
            <v>38018</v>
          </cell>
          <cell r="I11636">
            <v>0</v>
          </cell>
          <cell r="J11636">
            <v>0</v>
          </cell>
        </row>
        <row r="11637">
          <cell r="A11637">
            <v>36641</v>
          </cell>
          <cell r="B11637" t="str">
            <v>FT-CANADA</v>
          </cell>
          <cell r="C11637" t="str">
            <v>NG-NYMEX</v>
          </cell>
          <cell r="D11637" t="str">
            <v>FT-CAND-ERMS-BAS</v>
          </cell>
          <cell r="E11637" t="str">
            <v>D</v>
          </cell>
          <cell r="G11637" t="str">
            <v>IF-NTHWST/CANBR</v>
          </cell>
          <cell r="H11637">
            <v>38047</v>
          </cell>
          <cell r="I11637">
            <v>0</v>
          </cell>
          <cell r="J11637">
            <v>0</v>
          </cell>
        </row>
        <row r="11638">
          <cell r="A11638">
            <v>36641</v>
          </cell>
          <cell r="B11638" t="str">
            <v>FT-CANADA</v>
          </cell>
          <cell r="C11638" t="str">
            <v>NG-NYMEX</v>
          </cell>
          <cell r="D11638" t="str">
            <v>FT-CAND-ERMS-BAS</v>
          </cell>
          <cell r="E11638" t="str">
            <v>D</v>
          </cell>
          <cell r="G11638" t="str">
            <v>IF-NTHWST/CANBR</v>
          </cell>
          <cell r="H11638">
            <v>38078</v>
          </cell>
          <cell r="I11638">
            <v>0</v>
          </cell>
          <cell r="J11638">
            <v>0</v>
          </cell>
        </row>
        <row r="11639">
          <cell r="A11639">
            <v>36641</v>
          </cell>
          <cell r="B11639" t="str">
            <v>FT-CANADA</v>
          </cell>
          <cell r="C11639" t="str">
            <v>NG-NYMEX</v>
          </cell>
          <cell r="D11639" t="str">
            <v>FT-CAND-ERMS-BAS</v>
          </cell>
          <cell r="E11639" t="str">
            <v>D</v>
          </cell>
          <cell r="G11639" t="str">
            <v>IF-NTHWST/CANBR</v>
          </cell>
          <cell r="H11639">
            <v>38108</v>
          </cell>
          <cell r="I11639">
            <v>0</v>
          </cell>
          <cell r="J11639">
            <v>0</v>
          </cell>
        </row>
        <row r="11640">
          <cell r="A11640">
            <v>36641</v>
          </cell>
          <cell r="B11640" t="str">
            <v>FT-CANADA</v>
          </cell>
          <cell r="C11640" t="str">
            <v>NG-NYMEX</v>
          </cell>
          <cell r="D11640" t="str">
            <v>FT-CAND-ERMS-BAS</v>
          </cell>
          <cell r="E11640" t="str">
            <v>D</v>
          </cell>
          <cell r="G11640" t="str">
            <v>IF-NTHWST/CANBR</v>
          </cell>
          <cell r="H11640">
            <v>38139</v>
          </cell>
          <cell r="I11640">
            <v>0</v>
          </cell>
          <cell r="J11640">
            <v>0</v>
          </cell>
        </row>
        <row r="11641">
          <cell r="A11641">
            <v>36641</v>
          </cell>
          <cell r="B11641" t="str">
            <v>FT-CANADA</v>
          </cell>
          <cell r="C11641" t="str">
            <v>NG-NYMEX</v>
          </cell>
          <cell r="D11641" t="str">
            <v>FT-CAND-ERMS-BAS</v>
          </cell>
          <cell r="E11641" t="str">
            <v>D</v>
          </cell>
          <cell r="G11641" t="str">
            <v>IF-NTHWST/CANBR</v>
          </cell>
          <cell r="H11641">
            <v>38169</v>
          </cell>
          <cell r="I11641">
            <v>0</v>
          </cell>
          <cell r="J11641">
            <v>0</v>
          </cell>
        </row>
        <row r="11642">
          <cell r="A11642">
            <v>36641</v>
          </cell>
          <cell r="B11642" t="str">
            <v>FT-CANADA</v>
          </cell>
          <cell r="C11642" t="str">
            <v>NG-NYMEX</v>
          </cell>
          <cell r="D11642" t="str">
            <v>FT-CAND-ERMS-BAS</v>
          </cell>
          <cell r="E11642" t="str">
            <v>D</v>
          </cell>
          <cell r="G11642" t="str">
            <v>IF-NTHWST/CANBR</v>
          </cell>
          <cell r="H11642">
            <v>38200</v>
          </cell>
          <cell r="I11642">
            <v>0</v>
          </cell>
          <cell r="J11642">
            <v>0</v>
          </cell>
        </row>
        <row r="11643">
          <cell r="A11643">
            <v>36641</v>
          </cell>
          <cell r="B11643" t="str">
            <v>FT-CANADA</v>
          </cell>
          <cell r="C11643" t="str">
            <v>NG-NYMEX</v>
          </cell>
          <cell r="D11643" t="str">
            <v>FT-CAND-ERMS-BAS</v>
          </cell>
          <cell r="E11643" t="str">
            <v>D</v>
          </cell>
          <cell r="G11643" t="str">
            <v>IF-NTHWST/CANBR</v>
          </cell>
          <cell r="H11643">
            <v>38231</v>
          </cell>
          <cell r="I11643">
            <v>0</v>
          </cell>
          <cell r="J11643">
            <v>0</v>
          </cell>
        </row>
        <row r="11644">
          <cell r="A11644">
            <v>36641</v>
          </cell>
          <cell r="B11644" t="str">
            <v>FT-CANADA</v>
          </cell>
          <cell r="C11644" t="str">
            <v>NG-NYMEX</v>
          </cell>
          <cell r="D11644" t="str">
            <v>FT-CAND-ERMS-BAS</v>
          </cell>
          <cell r="E11644" t="str">
            <v>D</v>
          </cell>
          <cell r="G11644" t="str">
            <v>IF-NTHWST/CANBR</v>
          </cell>
          <cell r="H11644">
            <v>38261</v>
          </cell>
          <cell r="I11644">
            <v>0</v>
          </cell>
          <cell r="J11644">
            <v>0</v>
          </cell>
        </row>
        <row r="11645">
          <cell r="A11645">
            <v>36641</v>
          </cell>
          <cell r="B11645" t="str">
            <v>FT-CANADA</v>
          </cell>
          <cell r="C11645" t="str">
            <v>NG-NYMEX</v>
          </cell>
          <cell r="D11645" t="str">
            <v>FT-CAND-ERMS-BAS</v>
          </cell>
          <cell r="E11645" t="str">
            <v>D</v>
          </cell>
          <cell r="G11645" t="str">
            <v>IF-NTHWST/CANBR</v>
          </cell>
          <cell r="H11645">
            <v>38292</v>
          </cell>
          <cell r="I11645">
            <v>0</v>
          </cell>
          <cell r="J11645">
            <v>0</v>
          </cell>
        </row>
        <row r="11646">
          <cell r="A11646">
            <v>36641</v>
          </cell>
          <cell r="B11646" t="str">
            <v>FT-CANADA</v>
          </cell>
          <cell r="C11646" t="str">
            <v>NG-NYMEX</v>
          </cell>
          <cell r="D11646" t="str">
            <v>FT-CAND-ERMS-BAS</v>
          </cell>
          <cell r="E11646" t="str">
            <v>D</v>
          </cell>
          <cell r="G11646" t="str">
            <v>IF-NTHWST/CANBR</v>
          </cell>
          <cell r="H11646">
            <v>38322</v>
          </cell>
          <cell r="I11646">
            <v>0</v>
          </cell>
          <cell r="J11646">
            <v>0</v>
          </cell>
        </row>
        <row r="11647">
          <cell r="A11647">
            <v>36641</v>
          </cell>
          <cell r="B11647" t="str">
            <v>FT-CANADA</v>
          </cell>
          <cell r="C11647" t="str">
            <v>NG-NYMEX</v>
          </cell>
          <cell r="D11647" t="str">
            <v>FT-CAND-ERMS-BAS</v>
          </cell>
          <cell r="E11647" t="str">
            <v>D</v>
          </cell>
          <cell r="G11647" t="str">
            <v>IF-NTHWST/CANBR</v>
          </cell>
          <cell r="H11647">
            <v>38353</v>
          </cell>
          <cell r="I11647">
            <v>0</v>
          </cell>
          <cell r="J11647">
            <v>0</v>
          </cell>
        </row>
        <row r="11648">
          <cell r="A11648">
            <v>36641</v>
          </cell>
          <cell r="B11648" t="str">
            <v>FT-CANADA</v>
          </cell>
          <cell r="C11648" t="str">
            <v>NG-NYMEX</v>
          </cell>
          <cell r="D11648" t="str">
            <v>FT-CAND-ERMS-BAS</v>
          </cell>
          <cell r="E11648" t="str">
            <v>D</v>
          </cell>
          <cell r="G11648" t="str">
            <v>IF-NTHWST/CANBR</v>
          </cell>
          <cell r="H11648">
            <v>38384</v>
          </cell>
          <cell r="I11648">
            <v>0</v>
          </cell>
          <cell r="J11648">
            <v>0</v>
          </cell>
        </row>
        <row r="11649">
          <cell r="A11649">
            <v>36641</v>
          </cell>
          <cell r="B11649" t="str">
            <v>FT-CANADA</v>
          </cell>
          <cell r="C11649" t="str">
            <v>NG-NYMEX</v>
          </cell>
          <cell r="D11649" t="str">
            <v>FT-CAND-ERMS-BAS</v>
          </cell>
          <cell r="E11649" t="str">
            <v>D</v>
          </cell>
          <cell r="G11649" t="str">
            <v>IF-NTHWST/CANBR</v>
          </cell>
          <cell r="H11649">
            <v>38412</v>
          </cell>
          <cell r="I11649">
            <v>0</v>
          </cell>
          <cell r="J11649">
            <v>0</v>
          </cell>
        </row>
        <row r="11650">
          <cell r="A11650">
            <v>36641</v>
          </cell>
          <cell r="B11650" t="str">
            <v>FT-CANADA</v>
          </cell>
          <cell r="C11650" t="str">
            <v>NG-NYMEX</v>
          </cell>
          <cell r="D11650" t="str">
            <v>FT-CAND-ERMS-BAS</v>
          </cell>
          <cell r="E11650" t="str">
            <v>D</v>
          </cell>
          <cell r="G11650" t="str">
            <v>IF-NTHWST/CANBR</v>
          </cell>
          <cell r="H11650">
            <v>38534</v>
          </cell>
          <cell r="I11650">
            <v>0</v>
          </cell>
          <cell r="J11650">
            <v>0</v>
          </cell>
        </row>
        <row r="11651">
          <cell r="A11651">
            <v>36641</v>
          </cell>
          <cell r="B11651" t="str">
            <v>FT-CANADA</v>
          </cell>
          <cell r="C11651" t="str">
            <v>NG-NYMEX</v>
          </cell>
          <cell r="D11651" t="str">
            <v>FT-CAND-ERMS-BAS</v>
          </cell>
          <cell r="E11651" t="str">
            <v>D</v>
          </cell>
          <cell r="G11651" t="str">
            <v>IF-NTHWST/CANBR</v>
          </cell>
          <cell r="H11651">
            <v>38565</v>
          </cell>
          <cell r="I11651">
            <v>0</v>
          </cell>
          <cell r="J11651">
            <v>0</v>
          </cell>
        </row>
        <row r="11652">
          <cell r="A11652">
            <v>36641</v>
          </cell>
          <cell r="B11652" t="str">
            <v>FT-CANADA</v>
          </cell>
          <cell r="C11652" t="str">
            <v>NG-NYMEX</v>
          </cell>
          <cell r="D11652" t="str">
            <v>FT-CAND-ERMS-BAS</v>
          </cell>
          <cell r="E11652" t="str">
            <v>D</v>
          </cell>
          <cell r="G11652" t="str">
            <v>IF-NTHWST/CANBR</v>
          </cell>
          <cell r="H11652">
            <v>38596</v>
          </cell>
          <cell r="I11652">
            <v>0</v>
          </cell>
          <cell r="J11652">
            <v>0</v>
          </cell>
        </row>
        <row r="11653">
          <cell r="A11653">
            <v>36641</v>
          </cell>
          <cell r="B11653" t="str">
            <v>FT-CANADA</v>
          </cell>
          <cell r="C11653" t="str">
            <v>NG-NYMEX</v>
          </cell>
          <cell r="D11653" t="str">
            <v>FT-CAND-ERMS-BAS</v>
          </cell>
          <cell r="E11653" t="str">
            <v>D</v>
          </cell>
          <cell r="G11653" t="str">
            <v>IF-NTHWST/CANBR</v>
          </cell>
          <cell r="H11653">
            <v>38626</v>
          </cell>
          <cell r="I11653">
            <v>0</v>
          </cell>
          <cell r="J11653">
            <v>0</v>
          </cell>
        </row>
        <row r="11654">
          <cell r="A11654">
            <v>36641</v>
          </cell>
          <cell r="B11654" t="str">
            <v>FT-CANADA</v>
          </cell>
          <cell r="C11654" t="str">
            <v>NG-NYMEX</v>
          </cell>
          <cell r="D11654" t="str">
            <v>FT-CAND-ERMS-BAS</v>
          </cell>
          <cell r="E11654" t="str">
            <v>D</v>
          </cell>
          <cell r="G11654" t="str">
            <v>IF-NTHWST/CANBR</v>
          </cell>
          <cell r="H11654">
            <v>38657</v>
          </cell>
          <cell r="I11654">
            <v>0</v>
          </cell>
          <cell r="J11654">
            <v>0</v>
          </cell>
        </row>
        <row r="11655">
          <cell r="A11655">
            <v>36641</v>
          </cell>
          <cell r="B11655" t="str">
            <v>FT-CANADA</v>
          </cell>
          <cell r="C11655" t="str">
            <v>NG-NYMEX</v>
          </cell>
          <cell r="D11655" t="str">
            <v>FT-CAND-ERMS-BAS</v>
          </cell>
          <cell r="E11655" t="str">
            <v>D</v>
          </cell>
          <cell r="G11655" t="str">
            <v>IF-NTHWST/CANBR</v>
          </cell>
          <cell r="H11655">
            <v>38687</v>
          </cell>
          <cell r="I11655">
            <v>0</v>
          </cell>
          <cell r="J11655">
            <v>0</v>
          </cell>
        </row>
        <row r="11656">
          <cell r="A11656">
            <v>36641</v>
          </cell>
          <cell r="B11656" t="str">
            <v>FT-CANADA</v>
          </cell>
          <cell r="C11656" t="str">
            <v>NG-NYMEX</v>
          </cell>
          <cell r="D11656" t="str">
            <v>FT-CAND-ERMS-BAS</v>
          </cell>
          <cell r="E11656" t="str">
            <v>D</v>
          </cell>
          <cell r="G11656" t="str">
            <v>IF-NTHWST/CANBR</v>
          </cell>
          <cell r="H11656">
            <v>38718</v>
          </cell>
          <cell r="I11656">
            <v>0</v>
          </cell>
          <cell r="J11656">
            <v>0</v>
          </cell>
        </row>
        <row r="11657">
          <cell r="A11657">
            <v>36641</v>
          </cell>
          <cell r="B11657" t="str">
            <v>FT-CANADA</v>
          </cell>
          <cell r="C11657" t="str">
            <v>NG-NYMEX</v>
          </cell>
          <cell r="D11657" t="str">
            <v>FT-CAND-ERMS-BAS</v>
          </cell>
          <cell r="E11657" t="str">
            <v>D</v>
          </cell>
          <cell r="G11657" t="str">
            <v>IF-NTHWST/CANBR</v>
          </cell>
          <cell r="H11657">
            <v>38749</v>
          </cell>
          <cell r="I11657">
            <v>0</v>
          </cell>
          <cell r="J11657">
            <v>0</v>
          </cell>
        </row>
        <row r="11658">
          <cell r="A11658">
            <v>36641</v>
          </cell>
          <cell r="B11658" t="str">
            <v>FT-CANADA</v>
          </cell>
          <cell r="C11658" t="str">
            <v>NG-NYMEX</v>
          </cell>
          <cell r="D11658" t="str">
            <v>FT-CAND-ERMS-BAS</v>
          </cell>
          <cell r="E11658" t="str">
            <v>D</v>
          </cell>
          <cell r="G11658" t="str">
            <v>IF-NTHWST/CANBR</v>
          </cell>
          <cell r="H11658">
            <v>38777</v>
          </cell>
          <cell r="I11658">
            <v>0</v>
          </cell>
          <cell r="J11658">
            <v>0</v>
          </cell>
        </row>
        <row r="11659">
          <cell r="A11659">
            <v>36641</v>
          </cell>
          <cell r="B11659" t="str">
            <v>FT-CANADA</v>
          </cell>
          <cell r="C11659" t="str">
            <v>NG-NYMEX</v>
          </cell>
          <cell r="D11659" t="str">
            <v>FT-CAND-ERMS-BAS</v>
          </cell>
          <cell r="E11659" t="str">
            <v>D</v>
          </cell>
          <cell r="G11659" t="str">
            <v>IF-NTHWST/CANBR</v>
          </cell>
          <cell r="H11659">
            <v>38899</v>
          </cell>
          <cell r="I11659">
            <v>0</v>
          </cell>
          <cell r="J11659">
            <v>0</v>
          </cell>
        </row>
        <row r="11660">
          <cell r="A11660">
            <v>36641</v>
          </cell>
          <cell r="B11660" t="str">
            <v>FT-CANADA</v>
          </cell>
          <cell r="C11660" t="str">
            <v>NG-NYMEX</v>
          </cell>
          <cell r="D11660" t="str">
            <v>FT-CAND-ERMS-BAS</v>
          </cell>
          <cell r="E11660" t="str">
            <v>D</v>
          </cell>
          <cell r="G11660" t="str">
            <v>IF-NTHWST/CANBR</v>
          </cell>
          <cell r="H11660">
            <v>38930</v>
          </cell>
          <cell r="I11660">
            <v>0</v>
          </cell>
          <cell r="J11660">
            <v>0</v>
          </cell>
        </row>
        <row r="11661">
          <cell r="A11661">
            <v>36641</v>
          </cell>
          <cell r="B11661" t="str">
            <v>FT-CANADA</v>
          </cell>
          <cell r="C11661" t="str">
            <v>NG-NYMEX</v>
          </cell>
          <cell r="D11661" t="str">
            <v>FT-CAND-ERMS-BAS</v>
          </cell>
          <cell r="E11661" t="str">
            <v>D</v>
          </cell>
          <cell r="G11661" t="str">
            <v>IF-NTHWST/CANBR</v>
          </cell>
          <cell r="H11661">
            <v>38961</v>
          </cell>
          <cell r="I11661">
            <v>0</v>
          </cell>
          <cell r="J11661">
            <v>0</v>
          </cell>
        </row>
        <row r="11662">
          <cell r="A11662">
            <v>36641</v>
          </cell>
          <cell r="B11662" t="str">
            <v>FT-CANADA</v>
          </cell>
          <cell r="C11662" t="str">
            <v>NG-NYMEX</v>
          </cell>
          <cell r="D11662" t="str">
            <v>FT-CAND-ERMS-BAS</v>
          </cell>
          <cell r="E11662" t="str">
            <v>D</v>
          </cell>
          <cell r="G11662" t="str">
            <v>IF-NTHWST/CANBR</v>
          </cell>
          <cell r="H11662">
            <v>38991</v>
          </cell>
          <cell r="I11662">
            <v>0</v>
          </cell>
          <cell r="J11662">
            <v>0</v>
          </cell>
        </row>
        <row r="11663">
          <cell r="A11663">
            <v>36641</v>
          </cell>
          <cell r="B11663" t="str">
            <v>FT-CANADA</v>
          </cell>
          <cell r="C11663" t="str">
            <v>NG-NYMEX</v>
          </cell>
          <cell r="D11663" t="str">
            <v>FT-CAND-ERMS-BAS</v>
          </cell>
          <cell r="E11663" t="str">
            <v>D</v>
          </cell>
          <cell r="G11663" t="str">
            <v>IF-NTHWST/CANBR</v>
          </cell>
          <cell r="H11663">
            <v>39022</v>
          </cell>
          <cell r="I11663">
            <v>0</v>
          </cell>
          <cell r="J11663">
            <v>0</v>
          </cell>
        </row>
        <row r="11664">
          <cell r="A11664">
            <v>36641</v>
          </cell>
          <cell r="B11664" t="str">
            <v>FT-CANADA</v>
          </cell>
          <cell r="C11664" t="str">
            <v>NG-NYMEX</v>
          </cell>
          <cell r="D11664" t="str">
            <v>FT-CAND-ERMS-BAS</v>
          </cell>
          <cell r="E11664" t="str">
            <v>D</v>
          </cell>
          <cell r="G11664" t="str">
            <v>IF-NTHWST/CANBR</v>
          </cell>
          <cell r="H11664">
            <v>39052</v>
          </cell>
          <cell r="I11664">
            <v>0</v>
          </cell>
          <cell r="J11664">
            <v>0</v>
          </cell>
        </row>
        <row r="11665">
          <cell r="A11665">
            <v>36641</v>
          </cell>
          <cell r="B11665" t="str">
            <v>FT-CANADA</v>
          </cell>
          <cell r="C11665" t="str">
            <v>NG-NYMEX</v>
          </cell>
          <cell r="D11665" t="str">
            <v>FT-CAND-ERMS-BAS</v>
          </cell>
          <cell r="E11665" t="str">
            <v>D</v>
          </cell>
          <cell r="G11665" t="str">
            <v>IF-NTHWST/CANBR</v>
          </cell>
          <cell r="H11665">
            <v>39083</v>
          </cell>
          <cell r="I11665">
            <v>0</v>
          </cell>
          <cell r="J11665">
            <v>0</v>
          </cell>
        </row>
        <row r="11666">
          <cell r="A11666">
            <v>36641</v>
          </cell>
          <cell r="B11666" t="str">
            <v>FT-CANADA</v>
          </cell>
          <cell r="C11666" t="str">
            <v>NG-NYMEX</v>
          </cell>
          <cell r="D11666" t="str">
            <v>FT-CAND-ERMS-BAS</v>
          </cell>
          <cell r="E11666" t="str">
            <v>D</v>
          </cell>
          <cell r="G11666" t="str">
            <v>IF-NTHWST/CANBR</v>
          </cell>
          <cell r="H11666">
            <v>39114</v>
          </cell>
          <cell r="I11666">
            <v>0</v>
          </cell>
          <cell r="J11666">
            <v>0</v>
          </cell>
        </row>
        <row r="11667">
          <cell r="A11667">
            <v>36641</v>
          </cell>
          <cell r="B11667" t="str">
            <v>FT-CANADA</v>
          </cell>
          <cell r="C11667" t="str">
            <v>NG-NYMEX</v>
          </cell>
          <cell r="D11667" t="str">
            <v>FT-CAND-ERMS-BAS</v>
          </cell>
          <cell r="E11667" t="str">
            <v>D</v>
          </cell>
          <cell r="G11667" t="str">
            <v>IF-NTHWST/CANBR</v>
          </cell>
          <cell r="H11667">
            <v>39142</v>
          </cell>
          <cell r="I11667">
            <v>0</v>
          </cell>
          <cell r="J11667">
            <v>0</v>
          </cell>
        </row>
        <row r="11668">
          <cell r="A11668">
            <v>36641</v>
          </cell>
          <cell r="B11668" t="str">
            <v>FT-CANADA</v>
          </cell>
          <cell r="C11668" t="str">
            <v>NG-NYMEX</v>
          </cell>
          <cell r="D11668" t="str">
            <v>FT-CAND-ERMS-BAS</v>
          </cell>
          <cell r="E11668" t="str">
            <v>D</v>
          </cell>
          <cell r="G11668" t="str">
            <v>IF-NTHWST/CANBR</v>
          </cell>
          <cell r="H11668">
            <v>39264</v>
          </cell>
          <cell r="I11668">
            <v>0</v>
          </cell>
          <cell r="J11668">
            <v>0</v>
          </cell>
        </row>
        <row r="11669">
          <cell r="A11669">
            <v>36641</v>
          </cell>
          <cell r="B11669" t="str">
            <v>FT-CANADA</v>
          </cell>
          <cell r="C11669" t="str">
            <v>NG-NYMEX</v>
          </cell>
          <cell r="D11669" t="str">
            <v>FT-CAND-ERMS-BAS</v>
          </cell>
          <cell r="E11669" t="str">
            <v>D</v>
          </cell>
          <cell r="G11669" t="str">
            <v>IF-NTHWST/CANBR</v>
          </cell>
          <cell r="H11669">
            <v>39295</v>
          </cell>
          <cell r="I11669">
            <v>0</v>
          </cell>
          <cell r="J11669">
            <v>0</v>
          </cell>
        </row>
        <row r="11670">
          <cell r="A11670">
            <v>36641</v>
          </cell>
          <cell r="B11670" t="str">
            <v>FT-CANADA</v>
          </cell>
          <cell r="C11670" t="str">
            <v>NG-NYMEX</v>
          </cell>
          <cell r="D11670" t="str">
            <v>FT-CAND-ERMS-BAS</v>
          </cell>
          <cell r="E11670" t="str">
            <v>D</v>
          </cell>
          <cell r="G11670" t="str">
            <v>IF-NTHWST/CANBR</v>
          </cell>
          <cell r="H11670">
            <v>39326</v>
          </cell>
          <cell r="I11670">
            <v>0</v>
          </cell>
          <cell r="J11670">
            <v>0</v>
          </cell>
        </row>
        <row r="11671">
          <cell r="A11671">
            <v>36641</v>
          </cell>
          <cell r="B11671" t="str">
            <v>FT-CANADA</v>
          </cell>
          <cell r="C11671" t="str">
            <v>NG-NYMEX</v>
          </cell>
          <cell r="D11671" t="str">
            <v>FT-CAND-ERMS-BAS</v>
          </cell>
          <cell r="E11671" t="str">
            <v>D</v>
          </cell>
          <cell r="G11671" t="str">
            <v>IF-NTHWST/CANBR</v>
          </cell>
          <cell r="H11671">
            <v>39356</v>
          </cell>
          <cell r="I11671">
            <v>0</v>
          </cell>
          <cell r="J11671">
            <v>0</v>
          </cell>
        </row>
        <row r="11672">
          <cell r="A11672">
            <v>36641</v>
          </cell>
          <cell r="B11672" t="str">
            <v>FT-CANADA</v>
          </cell>
          <cell r="C11672" t="str">
            <v>NG-NYMEX</v>
          </cell>
          <cell r="D11672" t="str">
            <v>FT-CAND-ERMS-BAS</v>
          </cell>
          <cell r="E11672" t="str">
            <v>D</v>
          </cell>
          <cell r="G11672" t="str">
            <v>IF-NTHWST/CANBR</v>
          </cell>
          <cell r="H11672">
            <v>39387</v>
          </cell>
          <cell r="I11672">
            <v>0</v>
          </cell>
          <cell r="J11672">
            <v>0</v>
          </cell>
        </row>
        <row r="11673">
          <cell r="A11673">
            <v>36641</v>
          </cell>
          <cell r="B11673" t="str">
            <v>FT-CANADA</v>
          </cell>
          <cell r="C11673" t="str">
            <v>NG-NYMEX</v>
          </cell>
          <cell r="D11673" t="str">
            <v>FT-CAND-ERMS-BAS</v>
          </cell>
          <cell r="E11673" t="str">
            <v>D</v>
          </cell>
          <cell r="G11673" t="str">
            <v>IF-NTHWST/CANBR</v>
          </cell>
          <cell r="H11673">
            <v>39417</v>
          </cell>
          <cell r="I11673">
            <v>0</v>
          </cell>
          <cell r="J11673">
            <v>0</v>
          </cell>
        </row>
        <row r="11674">
          <cell r="A11674">
            <v>36641</v>
          </cell>
          <cell r="B11674" t="str">
            <v>FT-CANADA</v>
          </cell>
          <cell r="C11674" t="str">
            <v>NG-NYMEX</v>
          </cell>
          <cell r="D11674" t="str">
            <v>FT-CAND-ERMS-BAS</v>
          </cell>
          <cell r="E11674" t="str">
            <v>D</v>
          </cell>
          <cell r="G11674" t="str">
            <v>IF-NTHWST/CANBR</v>
          </cell>
          <cell r="H11674">
            <v>39448</v>
          </cell>
          <cell r="I11674">
            <v>0</v>
          </cell>
          <cell r="J11674">
            <v>0</v>
          </cell>
        </row>
        <row r="11675">
          <cell r="A11675">
            <v>36641</v>
          </cell>
          <cell r="B11675" t="str">
            <v>FT-CANADA</v>
          </cell>
          <cell r="C11675" t="str">
            <v>NG-NYMEX</v>
          </cell>
          <cell r="D11675" t="str">
            <v>FT-CAND-ERMS-BAS</v>
          </cell>
          <cell r="E11675" t="str">
            <v>D</v>
          </cell>
          <cell r="G11675" t="str">
            <v>IF-NTHWST/CANBR</v>
          </cell>
          <cell r="H11675">
            <v>39479</v>
          </cell>
          <cell r="I11675">
            <v>0</v>
          </cell>
          <cell r="J11675">
            <v>0</v>
          </cell>
        </row>
        <row r="11676">
          <cell r="A11676">
            <v>36641</v>
          </cell>
          <cell r="B11676" t="str">
            <v>FT-CANADA</v>
          </cell>
          <cell r="C11676" t="str">
            <v>NG-NYMEX</v>
          </cell>
          <cell r="D11676" t="str">
            <v>FT-CAND-ERMS-BAS</v>
          </cell>
          <cell r="E11676" t="str">
            <v>D</v>
          </cell>
          <cell r="G11676" t="str">
            <v>IF-NTHWST/CANBR</v>
          </cell>
          <cell r="H11676">
            <v>39508</v>
          </cell>
          <cell r="I11676">
            <v>0</v>
          </cell>
          <cell r="J11676">
            <v>0</v>
          </cell>
        </row>
        <row r="11677">
          <cell r="A11677">
            <v>36641</v>
          </cell>
          <cell r="B11677" t="str">
            <v>FT-CANADA</v>
          </cell>
          <cell r="C11677" t="str">
            <v>NG-NYMEX</v>
          </cell>
          <cell r="D11677" t="str">
            <v>FT-CAND-ERMS-BAS</v>
          </cell>
          <cell r="E11677" t="str">
            <v>D</v>
          </cell>
          <cell r="G11677" t="str">
            <v>IF-NTHWST/CANBR</v>
          </cell>
          <cell r="H11677">
            <v>39630</v>
          </cell>
          <cell r="I11677">
            <v>0</v>
          </cell>
          <cell r="J11677">
            <v>0</v>
          </cell>
        </row>
        <row r="11678">
          <cell r="A11678">
            <v>36641</v>
          </cell>
          <cell r="B11678" t="str">
            <v>FT-CANADA</v>
          </cell>
          <cell r="C11678" t="str">
            <v>NG-NYMEX</v>
          </cell>
          <cell r="D11678" t="str">
            <v>FT-CAND-ERMS-BAS</v>
          </cell>
          <cell r="E11678" t="str">
            <v>D</v>
          </cell>
          <cell r="G11678" t="str">
            <v>IF-NTHWST/CANBR</v>
          </cell>
          <cell r="H11678">
            <v>39661</v>
          </cell>
          <cell r="I11678">
            <v>0</v>
          </cell>
          <cell r="J11678">
            <v>0</v>
          </cell>
        </row>
        <row r="11679">
          <cell r="A11679">
            <v>36641</v>
          </cell>
          <cell r="B11679" t="str">
            <v>FT-CANADA</v>
          </cell>
          <cell r="C11679" t="str">
            <v>NG-NYMEX</v>
          </cell>
          <cell r="D11679" t="str">
            <v>FT-CAND-ERMS-BAS</v>
          </cell>
          <cell r="E11679" t="str">
            <v>D</v>
          </cell>
          <cell r="G11679" t="str">
            <v>IF-NTHWST/CANBR</v>
          </cell>
          <cell r="H11679">
            <v>39692</v>
          </cell>
          <cell r="I11679">
            <v>0</v>
          </cell>
          <cell r="J11679">
            <v>0</v>
          </cell>
        </row>
        <row r="11680">
          <cell r="A11680">
            <v>36641</v>
          </cell>
          <cell r="B11680" t="str">
            <v>FT-CANADA</v>
          </cell>
          <cell r="C11680" t="str">
            <v>NG-NYMEX</v>
          </cell>
          <cell r="D11680" t="str">
            <v>FT-CAND-ERMS-BAS</v>
          </cell>
          <cell r="E11680" t="str">
            <v>D</v>
          </cell>
          <cell r="G11680" t="str">
            <v>IF-NTHWST/CANBR</v>
          </cell>
          <cell r="H11680">
            <v>39722</v>
          </cell>
          <cell r="I11680">
            <v>0</v>
          </cell>
          <cell r="J11680">
            <v>0</v>
          </cell>
        </row>
        <row r="11681">
          <cell r="A11681">
            <v>36641</v>
          </cell>
          <cell r="B11681" t="str">
            <v>FT-CANADA</v>
          </cell>
          <cell r="C11681" t="str">
            <v>NG-NYMEX</v>
          </cell>
          <cell r="D11681" t="str">
            <v>FT-CAND-ERMS-BAS</v>
          </cell>
          <cell r="E11681" t="str">
            <v>D</v>
          </cell>
          <cell r="G11681" t="str">
            <v>IF-NTHWST/CANBR</v>
          </cell>
          <cell r="H11681">
            <v>39753</v>
          </cell>
          <cell r="I11681">
            <v>0</v>
          </cell>
          <cell r="J11681">
            <v>0</v>
          </cell>
        </row>
        <row r="11682">
          <cell r="A11682">
            <v>36641</v>
          </cell>
          <cell r="B11682" t="str">
            <v>FT-CANADA</v>
          </cell>
          <cell r="C11682" t="str">
            <v>NG-NYMEX</v>
          </cell>
          <cell r="D11682" t="str">
            <v>FT-CAND-ERMS-BAS</v>
          </cell>
          <cell r="E11682" t="str">
            <v>D</v>
          </cell>
          <cell r="G11682" t="str">
            <v>IF-NTHWST/CANBR</v>
          </cell>
          <cell r="H11682">
            <v>39783</v>
          </cell>
          <cell r="I11682">
            <v>0</v>
          </cell>
          <cell r="J11682">
            <v>0</v>
          </cell>
        </row>
        <row r="11683">
          <cell r="A11683">
            <v>36641</v>
          </cell>
          <cell r="B11683" t="str">
            <v>FT-CANADA</v>
          </cell>
          <cell r="C11683" t="str">
            <v>NG-NYMEX</v>
          </cell>
          <cell r="D11683" t="str">
            <v>FT-CAND-ERMS-BAS</v>
          </cell>
          <cell r="E11683" t="str">
            <v>D</v>
          </cell>
          <cell r="G11683" t="str">
            <v>IF-NTHWST/CANBR</v>
          </cell>
          <cell r="H11683">
            <v>39814</v>
          </cell>
          <cell r="I11683">
            <v>0</v>
          </cell>
          <cell r="J11683">
            <v>0</v>
          </cell>
        </row>
        <row r="11684">
          <cell r="A11684">
            <v>36641</v>
          </cell>
          <cell r="B11684" t="str">
            <v>FT-CANADA</v>
          </cell>
          <cell r="C11684" t="str">
            <v>NG-NYMEX</v>
          </cell>
          <cell r="D11684" t="str">
            <v>FT-CAND-ERMS-BAS</v>
          </cell>
          <cell r="E11684" t="str">
            <v>D</v>
          </cell>
          <cell r="G11684" t="str">
            <v>IF-NTHWST/CANBR</v>
          </cell>
          <cell r="H11684">
            <v>39845</v>
          </cell>
          <cell r="I11684">
            <v>0</v>
          </cell>
          <cell r="J11684">
            <v>0</v>
          </cell>
        </row>
        <row r="11685">
          <cell r="A11685">
            <v>36641</v>
          </cell>
          <cell r="B11685" t="str">
            <v>FT-CANADA</v>
          </cell>
          <cell r="C11685" t="str">
            <v>NG-NYMEX</v>
          </cell>
          <cell r="D11685" t="str">
            <v>FT-CAND-ERMS-BAS</v>
          </cell>
          <cell r="E11685" t="str">
            <v>D</v>
          </cell>
          <cell r="G11685" t="str">
            <v>IF-NTHWST/CANBR</v>
          </cell>
          <cell r="H11685">
            <v>39873</v>
          </cell>
          <cell r="I11685">
            <v>0</v>
          </cell>
          <cell r="J11685">
            <v>0</v>
          </cell>
        </row>
        <row r="11686">
          <cell r="A11686">
            <v>36641</v>
          </cell>
          <cell r="B11686" t="str">
            <v>FT-CANADA</v>
          </cell>
          <cell r="C11686" t="str">
            <v>NG-NYMEX</v>
          </cell>
          <cell r="D11686" t="str">
            <v>FT-CAND-ERMS-BAS</v>
          </cell>
          <cell r="E11686" t="str">
            <v>D</v>
          </cell>
          <cell r="G11686" t="str">
            <v>IF-NTHWST/CANBR</v>
          </cell>
          <cell r="H11686">
            <v>39995</v>
          </cell>
          <cell r="I11686">
            <v>0</v>
          </cell>
          <cell r="J11686">
            <v>0</v>
          </cell>
        </row>
        <row r="11687">
          <cell r="A11687">
            <v>36641</v>
          </cell>
          <cell r="B11687" t="str">
            <v>FT-CANADA</v>
          </cell>
          <cell r="C11687" t="str">
            <v>NG-NYMEX</v>
          </cell>
          <cell r="D11687" t="str">
            <v>FT-CAND-ERMS-BAS</v>
          </cell>
          <cell r="E11687" t="str">
            <v>D</v>
          </cell>
          <cell r="G11687" t="str">
            <v>IF-NTHWST/CANBR</v>
          </cell>
          <cell r="H11687">
            <v>40026</v>
          </cell>
          <cell r="I11687">
            <v>0</v>
          </cell>
          <cell r="J11687">
            <v>0</v>
          </cell>
        </row>
        <row r="11688">
          <cell r="A11688">
            <v>36641</v>
          </cell>
          <cell r="B11688" t="str">
            <v>FT-CANADA</v>
          </cell>
          <cell r="C11688" t="str">
            <v>NG-NYMEX</v>
          </cell>
          <cell r="D11688" t="str">
            <v>FT-CAND-ERMS-BAS</v>
          </cell>
          <cell r="E11688" t="str">
            <v>D</v>
          </cell>
          <cell r="G11688" t="str">
            <v>IF-NTHWST/CANBR</v>
          </cell>
          <cell r="H11688">
            <v>40057</v>
          </cell>
          <cell r="I11688">
            <v>0</v>
          </cell>
          <cell r="J11688">
            <v>0</v>
          </cell>
        </row>
        <row r="11689">
          <cell r="A11689">
            <v>36641</v>
          </cell>
          <cell r="B11689" t="str">
            <v>FT-CANADA</v>
          </cell>
          <cell r="C11689" t="str">
            <v>NG-NYMEX</v>
          </cell>
          <cell r="D11689" t="str">
            <v>FT-CAND-ERMS-BAS</v>
          </cell>
          <cell r="E11689" t="str">
            <v>D</v>
          </cell>
          <cell r="G11689" t="str">
            <v>IF-NTHWST/CANBR</v>
          </cell>
          <cell r="H11689">
            <v>40087</v>
          </cell>
          <cell r="I11689">
            <v>0</v>
          </cell>
          <cell r="J11689">
            <v>0</v>
          </cell>
        </row>
        <row r="11690">
          <cell r="A11690">
            <v>36641</v>
          </cell>
          <cell r="B11690" t="str">
            <v>FT-CANADA</v>
          </cell>
          <cell r="C11690" t="str">
            <v>NG-NYMEX</v>
          </cell>
          <cell r="D11690" t="str">
            <v>FT-CAND-ERMS-BAS</v>
          </cell>
          <cell r="E11690" t="str">
            <v>D</v>
          </cell>
          <cell r="G11690" t="str">
            <v>IF-NTHWST/CANBR</v>
          </cell>
          <cell r="H11690">
            <v>40118</v>
          </cell>
          <cell r="I11690">
            <v>0</v>
          </cell>
          <cell r="J11690">
            <v>0</v>
          </cell>
        </row>
        <row r="11691">
          <cell r="A11691">
            <v>36641</v>
          </cell>
          <cell r="B11691" t="str">
            <v>FT-CANADA</v>
          </cell>
          <cell r="C11691" t="str">
            <v>NG-NYMEX</v>
          </cell>
          <cell r="D11691" t="str">
            <v>FT-CAND-ERMS-BAS</v>
          </cell>
          <cell r="E11691" t="str">
            <v>D</v>
          </cell>
          <cell r="G11691" t="str">
            <v>IF-NTHWST/CANBR</v>
          </cell>
          <cell r="H11691">
            <v>40148</v>
          </cell>
          <cell r="I11691">
            <v>0</v>
          </cell>
          <cell r="J11691">
            <v>0</v>
          </cell>
        </row>
        <row r="11692">
          <cell r="A11692">
            <v>36641</v>
          </cell>
          <cell r="B11692" t="str">
            <v>FT-CANADA</v>
          </cell>
          <cell r="C11692" t="str">
            <v>NG-NYMEX</v>
          </cell>
          <cell r="D11692" t="str">
            <v>FT-CAND-ERMS-BAS</v>
          </cell>
          <cell r="E11692" t="str">
            <v>D</v>
          </cell>
          <cell r="G11692" t="str">
            <v>IF-NTHWST/CANBR</v>
          </cell>
          <cell r="H11692">
            <v>40179</v>
          </cell>
          <cell r="I11692">
            <v>0</v>
          </cell>
          <cell r="J11692">
            <v>0</v>
          </cell>
        </row>
        <row r="11693">
          <cell r="A11693">
            <v>36641</v>
          </cell>
          <cell r="B11693" t="str">
            <v>FT-CANADA</v>
          </cell>
          <cell r="C11693" t="str">
            <v>NG-NYMEX</v>
          </cell>
          <cell r="D11693" t="str">
            <v>FT-CAND-ERMS-BAS</v>
          </cell>
          <cell r="E11693" t="str">
            <v>D</v>
          </cell>
          <cell r="G11693" t="str">
            <v>IF-NTHWST/CANBR</v>
          </cell>
          <cell r="H11693">
            <v>40210</v>
          </cell>
          <cell r="I11693">
            <v>0</v>
          </cell>
          <cell r="J11693">
            <v>0</v>
          </cell>
        </row>
        <row r="11694">
          <cell r="A11694">
            <v>36641</v>
          </cell>
          <cell r="B11694" t="str">
            <v>FT-CANADA</v>
          </cell>
          <cell r="C11694" t="str">
            <v>NG-NYMEX</v>
          </cell>
          <cell r="D11694" t="str">
            <v>FT-CAND-ERMS-BAS</v>
          </cell>
          <cell r="E11694" t="str">
            <v>D</v>
          </cell>
          <cell r="G11694" t="str">
            <v>IF-NTHWST/CANBR</v>
          </cell>
          <cell r="H11694">
            <v>40238</v>
          </cell>
          <cell r="I11694">
            <v>0</v>
          </cell>
          <cell r="J11694">
            <v>0</v>
          </cell>
        </row>
        <row r="11695">
          <cell r="A11695">
            <v>36641</v>
          </cell>
          <cell r="B11695" t="str">
            <v>FT-CANADA</v>
          </cell>
          <cell r="C11695" t="str">
            <v>NG-NYMEX</v>
          </cell>
          <cell r="D11695" t="str">
            <v>FT-CAND-ERMS-BAS</v>
          </cell>
          <cell r="E11695" t="str">
            <v>D</v>
          </cell>
          <cell r="G11695" t="str">
            <v>IF-NTHWST/CANBR</v>
          </cell>
          <cell r="H11695">
            <v>40360</v>
          </cell>
          <cell r="I11695">
            <v>0</v>
          </cell>
          <cell r="J11695">
            <v>0</v>
          </cell>
        </row>
        <row r="11696">
          <cell r="A11696">
            <v>36641</v>
          </cell>
          <cell r="B11696" t="str">
            <v>FT-CANADA</v>
          </cell>
          <cell r="C11696" t="str">
            <v>NG-NYMEX</v>
          </cell>
          <cell r="D11696" t="str">
            <v>FT-CAND-ERMS-BAS</v>
          </cell>
          <cell r="E11696" t="str">
            <v>D</v>
          </cell>
          <cell r="G11696" t="str">
            <v>IF-NTHWST/CANBR</v>
          </cell>
          <cell r="H11696">
            <v>40391</v>
          </cell>
          <cell r="I11696">
            <v>0</v>
          </cell>
          <cell r="J11696">
            <v>0</v>
          </cell>
        </row>
        <row r="11697">
          <cell r="A11697">
            <v>36641</v>
          </cell>
          <cell r="B11697" t="str">
            <v>FT-CANADA</v>
          </cell>
          <cell r="C11697" t="str">
            <v>NG-NYMEX</v>
          </cell>
          <cell r="D11697" t="str">
            <v>FT-CAND-ERMS-BAS</v>
          </cell>
          <cell r="E11697" t="str">
            <v>D</v>
          </cell>
          <cell r="G11697" t="str">
            <v>IF-NTHWST/CANBR</v>
          </cell>
          <cell r="H11697">
            <v>40422</v>
          </cell>
          <cell r="I11697">
            <v>0</v>
          </cell>
          <cell r="J11697">
            <v>0</v>
          </cell>
        </row>
        <row r="11698">
          <cell r="A11698">
            <v>36641</v>
          </cell>
          <cell r="B11698" t="str">
            <v>FT-CANADA</v>
          </cell>
          <cell r="C11698" t="str">
            <v>NG-NYMEX</v>
          </cell>
          <cell r="D11698" t="str">
            <v>FT-CAND-ERMS-BAS</v>
          </cell>
          <cell r="E11698" t="str">
            <v>D</v>
          </cell>
          <cell r="G11698" t="str">
            <v>IF-NTHWST/CANBR</v>
          </cell>
          <cell r="H11698">
            <v>40452</v>
          </cell>
          <cell r="I11698">
            <v>0</v>
          </cell>
          <cell r="J11698">
            <v>0</v>
          </cell>
        </row>
        <row r="11699">
          <cell r="A11699">
            <v>36641</v>
          </cell>
          <cell r="B11699" t="str">
            <v>FT-CANADA</v>
          </cell>
          <cell r="C11699" t="str">
            <v>NG-NYMEX</v>
          </cell>
          <cell r="D11699" t="str">
            <v>FT-CAND-ERMS-BAS</v>
          </cell>
          <cell r="E11699" t="str">
            <v>D</v>
          </cell>
          <cell r="G11699" t="str">
            <v>IF-NTHWST/CANBR</v>
          </cell>
          <cell r="H11699">
            <v>40483</v>
          </cell>
          <cell r="I11699">
            <v>0</v>
          </cell>
          <cell r="J11699">
            <v>0</v>
          </cell>
        </row>
        <row r="11700">
          <cell r="A11700">
            <v>36641</v>
          </cell>
          <cell r="B11700" t="str">
            <v>FT-CANADA</v>
          </cell>
          <cell r="C11700" t="str">
            <v>NG-NYMEX</v>
          </cell>
          <cell r="D11700" t="str">
            <v>FT-CAND-ERMS-BAS</v>
          </cell>
          <cell r="E11700" t="str">
            <v>D</v>
          </cell>
          <cell r="G11700" t="str">
            <v>IF-NTHWST/CANBR</v>
          </cell>
          <cell r="H11700">
            <v>40513</v>
          </cell>
          <cell r="I11700">
            <v>0</v>
          </cell>
          <cell r="J11700">
            <v>0</v>
          </cell>
        </row>
        <row r="11701">
          <cell r="A11701">
            <v>36641</v>
          </cell>
          <cell r="B11701" t="str">
            <v>FT-CANADA</v>
          </cell>
          <cell r="C11701" t="str">
            <v>NG-NYMEX</v>
          </cell>
          <cell r="D11701" t="str">
            <v>FT-CAND-ERMS-BAS</v>
          </cell>
          <cell r="E11701" t="str">
            <v>D</v>
          </cell>
          <cell r="G11701" t="str">
            <v>IF-NTHWST/CANBR</v>
          </cell>
          <cell r="H11701">
            <v>40544</v>
          </cell>
          <cell r="I11701">
            <v>0</v>
          </cell>
          <cell r="J11701">
            <v>0</v>
          </cell>
        </row>
        <row r="11702">
          <cell r="A11702">
            <v>36641</v>
          </cell>
          <cell r="B11702" t="str">
            <v>FT-CANADA</v>
          </cell>
          <cell r="C11702" t="str">
            <v>NG-NYMEX</v>
          </cell>
          <cell r="D11702" t="str">
            <v>FT-CAND-ERMS-BAS</v>
          </cell>
          <cell r="E11702" t="str">
            <v>D</v>
          </cell>
          <cell r="G11702" t="str">
            <v>IF-NTHWST/CANBR</v>
          </cell>
          <cell r="H11702">
            <v>40575</v>
          </cell>
          <cell r="I11702">
            <v>0</v>
          </cell>
          <cell r="J11702">
            <v>0</v>
          </cell>
        </row>
        <row r="11703">
          <cell r="A11703">
            <v>36641</v>
          </cell>
          <cell r="B11703" t="str">
            <v>FT-CANADA</v>
          </cell>
          <cell r="C11703" t="str">
            <v>NG-NYMEX</v>
          </cell>
          <cell r="D11703" t="str">
            <v>FT-CAND-ERMS-BAS</v>
          </cell>
          <cell r="E11703" t="str">
            <v>D</v>
          </cell>
          <cell r="G11703" t="str">
            <v>IF-NTHWST/CANBR</v>
          </cell>
          <cell r="H11703">
            <v>40603</v>
          </cell>
          <cell r="I11703">
            <v>0</v>
          </cell>
          <cell r="J11703">
            <v>0</v>
          </cell>
        </row>
        <row r="11704">
          <cell r="A11704">
            <v>36641</v>
          </cell>
          <cell r="B11704" t="str">
            <v>FT-CANADA</v>
          </cell>
          <cell r="C11704" t="str">
            <v>NG-NYMEX</v>
          </cell>
          <cell r="D11704" t="str">
            <v>FT-CAND-ERMS-BAS</v>
          </cell>
          <cell r="E11704" t="str">
            <v>D</v>
          </cell>
          <cell r="G11704" t="str">
            <v>IF-NWPL_ROCKY_M</v>
          </cell>
          <cell r="H11704">
            <v>36647</v>
          </cell>
          <cell r="I11704">
            <v>0</v>
          </cell>
          <cell r="J11704">
            <v>0</v>
          </cell>
        </row>
        <row r="11705">
          <cell r="A11705">
            <v>36641</v>
          </cell>
          <cell r="B11705" t="str">
            <v>FT-CANADA</v>
          </cell>
          <cell r="C11705" t="str">
            <v>NG-NYMEX</v>
          </cell>
          <cell r="D11705" t="str">
            <v>FT-CAND-ERMS-BAS</v>
          </cell>
          <cell r="E11705" t="str">
            <v>D</v>
          </cell>
          <cell r="G11705" t="str">
            <v>IF-NWPL_ROCKY_M</v>
          </cell>
          <cell r="H11705">
            <v>36678</v>
          </cell>
          <cell r="I11705">
            <v>0</v>
          </cell>
          <cell r="J11705">
            <v>0</v>
          </cell>
        </row>
        <row r="11706">
          <cell r="A11706">
            <v>36641</v>
          </cell>
          <cell r="B11706" t="str">
            <v>FT-CANADA</v>
          </cell>
          <cell r="C11706" t="str">
            <v>NG-NYMEX</v>
          </cell>
          <cell r="D11706" t="str">
            <v>FT-CAND-ERMS-BAS</v>
          </cell>
          <cell r="E11706" t="str">
            <v>D</v>
          </cell>
          <cell r="G11706" t="str">
            <v>IF-NWPL_ROCKY_M</v>
          </cell>
          <cell r="H11706">
            <v>36708</v>
          </cell>
          <cell r="I11706">
            <v>0</v>
          </cell>
          <cell r="J11706">
            <v>0</v>
          </cell>
        </row>
        <row r="11707">
          <cell r="A11707">
            <v>36641</v>
          </cell>
          <cell r="B11707" t="str">
            <v>FT-CANADA</v>
          </cell>
          <cell r="C11707" t="str">
            <v>NG-NYMEX</v>
          </cell>
          <cell r="D11707" t="str">
            <v>FT-CAND-ERMS-BAS</v>
          </cell>
          <cell r="E11707" t="str">
            <v>D</v>
          </cell>
          <cell r="G11707" t="str">
            <v>IF-NWPL_ROCKY_M</v>
          </cell>
          <cell r="H11707">
            <v>36739</v>
          </cell>
          <cell r="I11707">
            <v>0</v>
          </cell>
          <cell r="J11707">
            <v>0</v>
          </cell>
        </row>
        <row r="11708">
          <cell r="A11708">
            <v>36641</v>
          </cell>
          <cell r="B11708" t="str">
            <v>FT-CANADA</v>
          </cell>
          <cell r="C11708" t="str">
            <v>NG-NYMEX</v>
          </cell>
          <cell r="D11708" t="str">
            <v>FT-CAND-ERMS-BAS</v>
          </cell>
          <cell r="E11708" t="str">
            <v>D</v>
          </cell>
          <cell r="G11708" t="str">
            <v>IF-NWPL_ROCKY_M</v>
          </cell>
          <cell r="H11708">
            <v>36770</v>
          </cell>
          <cell r="I11708">
            <v>0</v>
          </cell>
          <cell r="J11708">
            <v>0</v>
          </cell>
        </row>
        <row r="11709">
          <cell r="A11709">
            <v>36641</v>
          </cell>
          <cell r="B11709" t="str">
            <v>FT-CANADA</v>
          </cell>
          <cell r="C11709" t="str">
            <v>NG-NYMEX</v>
          </cell>
          <cell r="D11709" t="str">
            <v>FT-CAND-ERMS-BAS</v>
          </cell>
          <cell r="E11709" t="str">
            <v>D</v>
          </cell>
          <cell r="G11709" t="str">
            <v>IF-NWPL_ROCKY_M</v>
          </cell>
          <cell r="H11709">
            <v>36800</v>
          </cell>
          <cell r="I11709">
            <v>0</v>
          </cell>
          <cell r="J11709">
            <v>0</v>
          </cell>
        </row>
        <row r="11710">
          <cell r="A11710">
            <v>36641</v>
          </cell>
          <cell r="B11710" t="str">
            <v>FT-CANADA</v>
          </cell>
          <cell r="C11710" t="str">
            <v>NG-NYMEX</v>
          </cell>
          <cell r="D11710" t="str">
            <v>FT-CAND-ERMS-BAS</v>
          </cell>
          <cell r="E11710" t="str">
            <v>D</v>
          </cell>
          <cell r="G11710" t="str">
            <v>IF-NWPL_ROCKY_M</v>
          </cell>
          <cell r="H11710">
            <v>36831</v>
          </cell>
          <cell r="I11710">
            <v>0</v>
          </cell>
          <cell r="J11710">
            <v>0</v>
          </cell>
        </row>
        <row r="11711">
          <cell r="A11711">
            <v>36641</v>
          </cell>
          <cell r="B11711" t="str">
            <v>FT-CANADA</v>
          </cell>
          <cell r="C11711" t="str">
            <v>NG-NYMEX</v>
          </cell>
          <cell r="D11711" t="str">
            <v>FT-CAND-ERMS-BAS</v>
          </cell>
          <cell r="E11711" t="str">
            <v>D</v>
          </cell>
          <cell r="G11711" t="str">
            <v>IF-NWPL_ROCKY_M</v>
          </cell>
          <cell r="H11711">
            <v>36861</v>
          </cell>
          <cell r="I11711">
            <v>0</v>
          </cell>
          <cell r="J11711">
            <v>0</v>
          </cell>
        </row>
        <row r="11712">
          <cell r="A11712">
            <v>36641</v>
          </cell>
          <cell r="B11712" t="str">
            <v>FT-CANADA</v>
          </cell>
          <cell r="C11712" t="str">
            <v>NG-NYMEX</v>
          </cell>
          <cell r="D11712" t="str">
            <v>FT-CAND-ERMS-BAS</v>
          </cell>
          <cell r="E11712" t="str">
            <v>D</v>
          </cell>
          <cell r="G11712" t="str">
            <v>IF-NWPL_ROCKY_M</v>
          </cell>
          <cell r="H11712">
            <v>36892</v>
          </cell>
          <cell r="I11712">
            <v>0</v>
          </cell>
          <cell r="J11712">
            <v>0</v>
          </cell>
        </row>
        <row r="11713">
          <cell r="A11713">
            <v>36641</v>
          </cell>
          <cell r="B11713" t="str">
            <v>FT-CANADA</v>
          </cell>
          <cell r="C11713" t="str">
            <v>NG-NYMEX</v>
          </cell>
          <cell r="D11713" t="str">
            <v>FT-CAND-ERMS-BAS</v>
          </cell>
          <cell r="E11713" t="str">
            <v>D</v>
          </cell>
          <cell r="G11713" t="str">
            <v>IF-NWPL_ROCKY_M</v>
          </cell>
          <cell r="H11713">
            <v>36923</v>
          </cell>
          <cell r="I11713">
            <v>0</v>
          </cell>
          <cell r="J11713">
            <v>0</v>
          </cell>
        </row>
        <row r="11714">
          <cell r="A11714">
            <v>36641</v>
          </cell>
          <cell r="B11714" t="str">
            <v>FT-CANADA</v>
          </cell>
          <cell r="C11714" t="str">
            <v>NG-NYMEX</v>
          </cell>
          <cell r="D11714" t="str">
            <v>FT-CAND-ERMS-BAS</v>
          </cell>
          <cell r="E11714" t="str">
            <v>D</v>
          </cell>
          <cell r="G11714" t="str">
            <v>IF-NWPL_ROCKY_M</v>
          </cell>
          <cell r="H11714">
            <v>36951</v>
          </cell>
          <cell r="I11714">
            <v>0</v>
          </cell>
          <cell r="J11714">
            <v>0</v>
          </cell>
        </row>
        <row r="11715">
          <cell r="A11715">
            <v>36641</v>
          </cell>
          <cell r="B11715" t="str">
            <v>FT-CANADA</v>
          </cell>
          <cell r="C11715" t="str">
            <v>NG-NYMEX</v>
          </cell>
          <cell r="D11715" t="str">
            <v>FT-CAND-ERMS-BAS</v>
          </cell>
          <cell r="E11715" t="str">
            <v>D</v>
          </cell>
          <cell r="G11715" t="str">
            <v>IF-NWPL_ROCKY_M</v>
          </cell>
          <cell r="H11715">
            <v>36982</v>
          </cell>
          <cell r="I11715">
            <v>0</v>
          </cell>
          <cell r="J11715">
            <v>0</v>
          </cell>
        </row>
        <row r="11716">
          <cell r="A11716">
            <v>36641</v>
          </cell>
          <cell r="B11716" t="str">
            <v>FT-CANADA</v>
          </cell>
          <cell r="C11716" t="str">
            <v>NG-NYMEX</v>
          </cell>
          <cell r="D11716" t="str">
            <v>FT-CAND-ERMS-BAS</v>
          </cell>
          <cell r="E11716" t="str">
            <v>D</v>
          </cell>
          <cell r="G11716" t="str">
            <v>IF-NWPL_ROCKY_M</v>
          </cell>
          <cell r="H11716">
            <v>37012</v>
          </cell>
          <cell r="I11716">
            <v>0</v>
          </cell>
          <cell r="J11716">
            <v>0</v>
          </cell>
        </row>
        <row r="11717">
          <cell r="A11717">
            <v>36641</v>
          </cell>
          <cell r="B11717" t="str">
            <v>FT-CANADA</v>
          </cell>
          <cell r="C11717" t="str">
            <v>NG-NYMEX</v>
          </cell>
          <cell r="D11717" t="str">
            <v>FT-CAND-ERMS-BAS</v>
          </cell>
          <cell r="E11717" t="str">
            <v>D</v>
          </cell>
          <cell r="G11717" t="str">
            <v>IF-NWPL_ROCKY_M</v>
          </cell>
          <cell r="H11717">
            <v>37043</v>
          </cell>
          <cell r="I11717">
            <v>0</v>
          </cell>
          <cell r="J11717">
            <v>0</v>
          </cell>
        </row>
        <row r="11718">
          <cell r="A11718">
            <v>36641</v>
          </cell>
          <cell r="B11718" t="str">
            <v>FT-CANADA</v>
          </cell>
          <cell r="C11718" t="str">
            <v>NG-NYMEX</v>
          </cell>
          <cell r="D11718" t="str">
            <v>FT-CAND-ERMS-BAS</v>
          </cell>
          <cell r="E11718" t="str">
            <v>D</v>
          </cell>
          <cell r="G11718" t="str">
            <v>IF-NWPL_ROCKY_M</v>
          </cell>
          <cell r="H11718">
            <v>37073</v>
          </cell>
          <cell r="I11718">
            <v>0</v>
          </cell>
          <cell r="J11718">
            <v>0</v>
          </cell>
        </row>
        <row r="11719">
          <cell r="A11719">
            <v>36641</v>
          </cell>
          <cell r="B11719" t="str">
            <v>FT-CANADA</v>
          </cell>
          <cell r="C11719" t="str">
            <v>NG-NYMEX</v>
          </cell>
          <cell r="D11719" t="str">
            <v>FT-CAND-ERMS-BAS</v>
          </cell>
          <cell r="E11719" t="str">
            <v>D</v>
          </cell>
          <cell r="G11719" t="str">
            <v>IF-NWPL_ROCKY_M</v>
          </cell>
          <cell r="H11719">
            <v>37104</v>
          </cell>
          <cell r="I11719">
            <v>0</v>
          </cell>
          <cell r="J11719">
            <v>0</v>
          </cell>
        </row>
        <row r="11720">
          <cell r="A11720">
            <v>36641</v>
          </cell>
          <cell r="B11720" t="str">
            <v>FT-CANADA</v>
          </cell>
          <cell r="C11720" t="str">
            <v>NG-NYMEX</v>
          </cell>
          <cell r="D11720" t="str">
            <v>FT-CAND-ERMS-BAS</v>
          </cell>
          <cell r="E11720" t="str">
            <v>D</v>
          </cell>
          <cell r="G11720" t="str">
            <v>IF-NWPL_ROCKY_M</v>
          </cell>
          <cell r="H11720">
            <v>37135</v>
          </cell>
          <cell r="I11720">
            <v>0</v>
          </cell>
          <cell r="J11720">
            <v>0</v>
          </cell>
        </row>
        <row r="11721">
          <cell r="A11721">
            <v>36641</v>
          </cell>
          <cell r="B11721" t="str">
            <v>FT-CANADA</v>
          </cell>
          <cell r="C11721" t="str">
            <v>NG-NYMEX</v>
          </cell>
          <cell r="D11721" t="str">
            <v>FT-CAND-ERMS-BAS</v>
          </cell>
          <cell r="E11721" t="str">
            <v>D</v>
          </cell>
          <cell r="G11721" t="str">
            <v>IF-NWPL_ROCKY_M</v>
          </cell>
          <cell r="H11721">
            <v>37165</v>
          </cell>
          <cell r="I11721">
            <v>0</v>
          </cell>
          <cell r="J11721">
            <v>0</v>
          </cell>
        </row>
        <row r="11722">
          <cell r="A11722">
            <v>36641</v>
          </cell>
          <cell r="B11722" t="str">
            <v>FT-CANADA</v>
          </cell>
          <cell r="C11722" t="str">
            <v>NG-NYMEX</v>
          </cell>
          <cell r="D11722" t="str">
            <v>FT-CAND-ERMS-BAS</v>
          </cell>
          <cell r="E11722" t="str">
            <v>D</v>
          </cell>
          <cell r="G11722" t="str">
            <v>IF-NWPL_ROCKY_M</v>
          </cell>
          <cell r="H11722">
            <v>37196</v>
          </cell>
          <cell r="I11722">
            <v>0</v>
          </cell>
          <cell r="J11722">
            <v>0</v>
          </cell>
        </row>
        <row r="11723">
          <cell r="A11723">
            <v>36641</v>
          </cell>
          <cell r="B11723" t="str">
            <v>FT-CANADA</v>
          </cell>
          <cell r="C11723" t="str">
            <v>NG-NYMEX</v>
          </cell>
          <cell r="D11723" t="str">
            <v>FT-CAND-ERMS-BAS</v>
          </cell>
          <cell r="E11723" t="str">
            <v>D</v>
          </cell>
          <cell r="G11723" t="str">
            <v>IF-NWPL_ROCKY_M</v>
          </cell>
          <cell r="H11723">
            <v>37226</v>
          </cell>
          <cell r="I11723">
            <v>0</v>
          </cell>
          <cell r="J11723">
            <v>0</v>
          </cell>
        </row>
        <row r="11724">
          <cell r="A11724">
            <v>36641</v>
          </cell>
          <cell r="B11724" t="str">
            <v>FT-CANADA</v>
          </cell>
          <cell r="C11724" t="str">
            <v>NG-NYMEX</v>
          </cell>
          <cell r="D11724" t="str">
            <v>FT-CAND-ERMS-BAS</v>
          </cell>
          <cell r="E11724" t="str">
            <v>D</v>
          </cell>
          <cell r="G11724" t="str">
            <v>IF-NWPL_ROCKY_M</v>
          </cell>
          <cell r="H11724">
            <v>37257</v>
          </cell>
          <cell r="I11724">
            <v>0</v>
          </cell>
          <cell r="J11724">
            <v>0</v>
          </cell>
        </row>
        <row r="11725">
          <cell r="A11725">
            <v>36641</v>
          </cell>
          <cell r="B11725" t="str">
            <v>FT-CANADA</v>
          </cell>
          <cell r="C11725" t="str">
            <v>NG-NYMEX</v>
          </cell>
          <cell r="D11725" t="str">
            <v>FT-CAND-ERMS-BAS</v>
          </cell>
          <cell r="E11725" t="str">
            <v>D</v>
          </cell>
          <cell r="G11725" t="str">
            <v>IF-NWPL_ROCKY_M</v>
          </cell>
          <cell r="H11725">
            <v>37288</v>
          </cell>
          <cell r="I11725">
            <v>0</v>
          </cell>
          <cell r="J11725">
            <v>0</v>
          </cell>
        </row>
        <row r="11726">
          <cell r="A11726">
            <v>36641</v>
          </cell>
          <cell r="B11726" t="str">
            <v>FT-CANADA</v>
          </cell>
          <cell r="C11726" t="str">
            <v>NG-NYMEX</v>
          </cell>
          <cell r="D11726" t="str">
            <v>FT-CAND-ERMS-BAS</v>
          </cell>
          <cell r="E11726" t="str">
            <v>D</v>
          </cell>
          <cell r="G11726" t="str">
            <v>IF-NWPL_ROCKY_M</v>
          </cell>
          <cell r="H11726">
            <v>37316</v>
          </cell>
          <cell r="I11726">
            <v>0</v>
          </cell>
          <cell r="J11726">
            <v>0</v>
          </cell>
        </row>
        <row r="11727">
          <cell r="A11727">
            <v>36641</v>
          </cell>
          <cell r="B11727" t="str">
            <v>FT-CANADA</v>
          </cell>
          <cell r="C11727" t="str">
            <v>NG-NYMEX</v>
          </cell>
          <cell r="D11727" t="str">
            <v>FT-CAND-ERMS-BAS</v>
          </cell>
          <cell r="E11727" t="str">
            <v>D</v>
          </cell>
          <cell r="G11727" t="str">
            <v>IF-NWPL_ROCKY_M</v>
          </cell>
          <cell r="H11727">
            <v>37347</v>
          </cell>
          <cell r="I11727">
            <v>0</v>
          </cell>
          <cell r="J11727">
            <v>0</v>
          </cell>
        </row>
        <row r="11728">
          <cell r="A11728">
            <v>36641</v>
          </cell>
          <cell r="B11728" t="str">
            <v>FT-CANADA</v>
          </cell>
          <cell r="C11728" t="str">
            <v>NG-NYMEX</v>
          </cell>
          <cell r="D11728" t="str">
            <v>FT-CAND-ERMS-BAS</v>
          </cell>
          <cell r="E11728" t="str">
            <v>D</v>
          </cell>
          <cell r="G11728" t="str">
            <v>IF-NWPL_ROCKY_M</v>
          </cell>
          <cell r="H11728">
            <v>37377</v>
          </cell>
          <cell r="I11728">
            <v>0</v>
          </cell>
          <cell r="J11728">
            <v>0</v>
          </cell>
        </row>
        <row r="11729">
          <cell r="A11729">
            <v>36641</v>
          </cell>
          <cell r="B11729" t="str">
            <v>FT-CANADA</v>
          </cell>
          <cell r="C11729" t="str">
            <v>NG-NYMEX</v>
          </cell>
          <cell r="D11729" t="str">
            <v>FT-CAND-ERMS-BAS</v>
          </cell>
          <cell r="E11729" t="str">
            <v>D</v>
          </cell>
          <cell r="G11729" t="str">
            <v>IF-NWPL_ROCKY_M</v>
          </cell>
          <cell r="H11729">
            <v>37408</v>
          </cell>
          <cell r="I11729">
            <v>0</v>
          </cell>
          <cell r="J11729">
            <v>0</v>
          </cell>
        </row>
        <row r="11730">
          <cell r="A11730">
            <v>36641</v>
          </cell>
          <cell r="B11730" t="str">
            <v>FT-CANADA</v>
          </cell>
          <cell r="C11730" t="str">
            <v>NG-NYMEX</v>
          </cell>
          <cell r="D11730" t="str">
            <v>FT-CAND-ERMS-BAS</v>
          </cell>
          <cell r="E11730" t="str">
            <v>D</v>
          </cell>
          <cell r="G11730" t="str">
            <v>IF-NWPL_ROCKY_M</v>
          </cell>
          <cell r="H11730">
            <v>37438</v>
          </cell>
          <cell r="I11730">
            <v>0</v>
          </cell>
          <cell r="J11730">
            <v>0</v>
          </cell>
        </row>
        <row r="11731">
          <cell r="A11731">
            <v>36641</v>
          </cell>
          <cell r="B11731" t="str">
            <v>FT-CANADA</v>
          </cell>
          <cell r="C11731" t="str">
            <v>NG-NYMEX</v>
          </cell>
          <cell r="D11731" t="str">
            <v>FT-CAND-ERMS-BAS</v>
          </cell>
          <cell r="E11731" t="str">
            <v>D</v>
          </cell>
          <cell r="G11731" t="str">
            <v>IF-NWPL_ROCKY_M</v>
          </cell>
          <cell r="H11731">
            <v>37469</v>
          </cell>
          <cell r="I11731">
            <v>0</v>
          </cell>
          <cell r="J11731">
            <v>0</v>
          </cell>
        </row>
        <row r="11732">
          <cell r="A11732">
            <v>36641</v>
          </cell>
          <cell r="B11732" t="str">
            <v>FT-CANADA</v>
          </cell>
          <cell r="C11732" t="str">
            <v>NG-NYMEX</v>
          </cell>
          <cell r="D11732" t="str">
            <v>FT-CAND-ERMS-BAS</v>
          </cell>
          <cell r="E11732" t="str">
            <v>D</v>
          </cell>
          <cell r="G11732" t="str">
            <v>IF-NWPL_ROCKY_M</v>
          </cell>
          <cell r="H11732">
            <v>37500</v>
          </cell>
          <cell r="I11732">
            <v>0</v>
          </cell>
          <cell r="J11732">
            <v>0</v>
          </cell>
        </row>
        <row r="11733">
          <cell r="A11733">
            <v>36641</v>
          </cell>
          <cell r="B11733" t="str">
            <v>FT-CANADA</v>
          </cell>
          <cell r="C11733" t="str">
            <v>NG-NYMEX</v>
          </cell>
          <cell r="D11733" t="str">
            <v>FT-CAND-ERMS-BAS</v>
          </cell>
          <cell r="E11733" t="str">
            <v>D</v>
          </cell>
          <cell r="G11733" t="str">
            <v>IF-NWPL_ROCKY_M</v>
          </cell>
          <cell r="H11733">
            <v>37530</v>
          </cell>
          <cell r="I11733">
            <v>0</v>
          </cell>
          <cell r="J11733">
            <v>0</v>
          </cell>
        </row>
        <row r="11734">
          <cell r="A11734">
            <v>36641</v>
          </cell>
          <cell r="B11734" t="str">
            <v>FT-CANADA</v>
          </cell>
          <cell r="C11734" t="str">
            <v>NG-NYMEX</v>
          </cell>
          <cell r="D11734" t="str">
            <v>FT-CAND-ERMS-BAS</v>
          </cell>
          <cell r="E11734" t="str">
            <v>D</v>
          </cell>
          <cell r="G11734" t="str">
            <v>IF-NWPL_ROCKY_M</v>
          </cell>
          <cell r="H11734">
            <v>37561</v>
          </cell>
          <cell r="I11734">
            <v>0</v>
          </cell>
          <cell r="J11734">
            <v>0</v>
          </cell>
        </row>
        <row r="11735">
          <cell r="A11735">
            <v>36641</v>
          </cell>
          <cell r="B11735" t="str">
            <v>FT-CANADA</v>
          </cell>
          <cell r="C11735" t="str">
            <v>NG-NYMEX</v>
          </cell>
          <cell r="D11735" t="str">
            <v>FT-CAND-ERMS-BAS</v>
          </cell>
          <cell r="E11735" t="str">
            <v>D</v>
          </cell>
          <cell r="G11735" t="str">
            <v>IF-NWPL_ROCKY_M</v>
          </cell>
          <cell r="H11735">
            <v>37591</v>
          </cell>
          <cell r="I11735">
            <v>0</v>
          </cell>
          <cell r="J11735">
            <v>0</v>
          </cell>
        </row>
        <row r="11736">
          <cell r="A11736">
            <v>36641</v>
          </cell>
          <cell r="B11736" t="str">
            <v>FT-CANADA</v>
          </cell>
          <cell r="C11736" t="str">
            <v>NG-NYMEX</v>
          </cell>
          <cell r="D11736" t="str">
            <v>FT-CAND-ERMS-BAS</v>
          </cell>
          <cell r="E11736" t="str">
            <v>D</v>
          </cell>
          <cell r="G11736" t="str">
            <v>IF-NWPL_ROCKY_M</v>
          </cell>
          <cell r="H11736">
            <v>37622</v>
          </cell>
          <cell r="I11736">
            <v>0</v>
          </cell>
          <cell r="J11736">
            <v>0</v>
          </cell>
        </row>
        <row r="11737">
          <cell r="A11737">
            <v>36641</v>
          </cell>
          <cell r="B11737" t="str">
            <v>FT-CANADA</v>
          </cell>
          <cell r="C11737" t="str">
            <v>NG-NYMEX</v>
          </cell>
          <cell r="D11737" t="str">
            <v>FT-CAND-ERMS-BAS</v>
          </cell>
          <cell r="E11737" t="str">
            <v>D</v>
          </cell>
          <cell r="G11737" t="str">
            <v>IF-NWPL_ROCKY_M</v>
          </cell>
          <cell r="H11737">
            <v>37653</v>
          </cell>
          <cell r="I11737">
            <v>0</v>
          </cell>
          <cell r="J11737">
            <v>0</v>
          </cell>
        </row>
        <row r="11738">
          <cell r="A11738">
            <v>36641</v>
          </cell>
          <cell r="B11738" t="str">
            <v>FT-CANADA</v>
          </cell>
          <cell r="C11738" t="str">
            <v>NG-NYMEX</v>
          </cell>
          <cell r="D11738" t="str">
            <v>FT-CAND-ERMS-BAS</v>
          </cell>
          <cell r="E11738" t="str">
            <v>D</v>
          </cell>
          <cell r="G11738" t="str">
            <v>IF-NWPL_ROCKY_M</v>
          </cell>
          <cell r="H11738">
            <v>37681</v>
          </cell>
          <cell r="I11738">
            <v>0</v>
          </cell>
          <cell r="J11738">
            <v>0</v>
          </cell>
        </row>
        <row r="11739">
          <cell r="A11739">
            <v>36641</v>
          </cell>
          <cell r="B11739" t="str">
            <v>FT-CANADA</v>
          </cell>
          <cell r="C11739" t="str">
            <v>NG-NYMEX</v>
          </cell>
          <cell r="D11739" t="str">
            <v>FT-CAND-ERMS-BAS</v>
          </cell>
          <cell r="E11739" t="str">
            <v>D</v>
          </cell>
          <cell r="G11739" t="str">
            <v>IF-NWPL_ROCKY_M</v>
          </cell>
          <cell r="H11739">
            <v>37712</v>
          </cell>
          <cell r="I11739">
            <v>0</v>
          </cell>
          <cell r="J11739">
            <v>0</v>
          </cell>
        </row>
        <row r="11740">
          <cell r="A11740">
            <v>36641</v>
          </cell>
          <cell r="B11740" t="str">
            <v>FT-CANADA</v>
          </cell>
          <cell r="C11740" t="str">
            <v>NG-NYMEX</v>
          </cell>
          <cell r="D11740" t="str">
            <v>FT-CAND-ERMS-BAS</v>
          </cell>
          <cell r="E11740" t="str">
            <v>D</v>
          </cell>
          <cell r="G11740" t="str">
            <v>IF-NWPL_ROCKY_M</v>
          </cell>
          <cell r="H11740">
            <v>37742</v>
          </cell>
          <cell r="I11740">
            <v>0</v>
          </cell>
          <cell r="J11740">
            <v>0</v>
          </cell>
        </row>
        <row r="11741">
          <cell r="A11741">
            <v>36641</v>
          </cell>
          <cell r="B11741" t="str">
            <v>FT-CANADA</v>
          </cell>
          <cell r="C11741" t="str">
            <v>NG-NYMEX</v>
          </cell>
          <cell r="D11741" t="str">
            <v>FT-CAND-ERMS-BAS</v>
          </cell>
          <cell r="E11741" t="str">
            <v>D</v>
          </cell>
          <cell r="G11741" t="str">
            <v>IF-NWPL_ROCKY_M</v>
          </cell>
          <cell r="H11741">
            <v>37773</v>
          </cell>
          <cell r="I11741">
            <v>0</v>
          </cell>
          <cell r="J11741">
            <v>0</v>
          </cell>
        </row>
        <row r="11742">
          <cell r="A11742">
            <v>36641</v>
          </cell>
          <cell r="B11742" t="str">
            <v>FT-CANADA</v>
          </cell>
          <cell r="C11742" t="str">
            <v>NG-NYMEX</v>
          </cell>
          <cell r="D11742" t="str">
            <v>FT-CAND-ERMS-BAS</v>
          </cell>
          <cell r="E11742" t="str">
            <v>D</v>
          </cell>
          <cell r="G11742" t="str">
            <v>IF-NWPL_ROCKY_M</v>
          </cell>
          <cell r="H11742">
            <v>37803</v>
          </cell>
          <cell r="I11742">
            <v>0</v>
          </cell>
          <cell r="J11742">
            <v>0</v>
          </cell>
        </row>
        <row r="11743">
          <cell r="A11743">
            <v>36641</v>
          </cell>
          <cell r="B11743" t="str">
            <v>FT-CANADA</v>
          </cell>
          <cell r="C11743" t="str">
            <v>NG-NYMEX</v>
          </cell>
          <cell r="D11743" t="str">
            <v>FT-CAND-ERMS-BAS</v>
          </cell>
          <cell r="E11743" t="str">
            <v>D</v>
          </cell>
          <cell r="G11743" t="str">
            <v>IF-NWPL_ROCKY_M</v>
          </cell>
          <cell r="H11743">
            <v>37834</v>
          </cell>
          <cell r="I11743">
            <v>0</v>
          </cell>
          <cell r="J11743">
            <v>0</v>
          </cell>
        </row>
        <row r="11744">
          <cell r="A11744">
            <v>36641</v>
          </cell>
          <cell r="B11744" t="str">
            <v>FT-CANADA</v>
          </cell>
          <cell r="C11744" t="str">
            <v>NG-NYMEX</v>
          </cell>
          <cell r="D11744" t="str">
            <v>FT-CAND-ERMS-BAS</v>
          </cell>
          <cell r="E11744" t="str">
            <v>D</v>
          </cell>
          <cell r="G11744" t="str">
            <v>IF-NWPL_ROCKY_M</v>
          </cell>
          <cell r="H11744">
            <v>37865</v>
          </cell>
          <cell r="I11744">
            <v>0</v>
          </cell>
          <cell r="J11744">
            <v>0</v>
          </cell>
        </row>
        <row r="11745">
          <cell r="A11745">
            <v>36641</v>
          </cell>
          <cell r="B11745" t="str">
            <v>FT-CANADA</v>
          </cell>
          <cell r="C11745" t="str">
            <v>NG-NYMEX</v>
          </cell>
          <cell r="D11745" t="str">
            <v>FT-CAND-ERMS-BAS</v>
          </cell>
          <cell r="E11745" t="str">
            <v>D</v>
          </cell>
          <cell r="G11745" t="str">
            <v>IF-NWPL_ROCKY_M</v>
          </cell>
          <cell r="H11745">
            <v>37895</v>
          </cell>
          <cell r="I11745">
            <v>0</v>
          </cell>
          <cell r="J11745">
            <v>0</v>
          </cell>
        </row>
        <row r="11746">
          <cell r="A11746">
            <v>36641</v>
          </cell>
          <cell r="B11746" t="str">
            <v>FT-CANADA</v>
          </cell>
          <cell r="C11746" t="str">
            <v>NG-NYMEX</v>
          </cell>
          <cell r="D11746" t="str">
            <v>FT-CAND-ERMS-BAS</v>
          </cell>
          <cell r="E11746" t="str">
            <v>D</v>
          </cell>
          <cell r="G11746" t="str">
            <v>IF-TRANSCO/Z3</v>
          </cell>
          <cell r="H11746">
            <v>36647</v>
          </cell>
          <cell r="I11746">
            <v>0</v>
          </cell>
          <cell r="J11746">
            <v>0</v>
          </cell>
        </row>
        <row r="11747">
          <cell r="A11747">
            <v>36641</v>
          </cell>
          <cell r="B11747" t="str">
            <v>FT-CANADA</v>
          </cell>
          <cell r="C11747" t="str">
            <v>NG-NYMEX</v>
          </cell>
          <cell r="D11747" t="str">
            <v>FT-CAND-ERMS-BAS</v>
          </cell>
          <cell r="E11747" t="str">
            <v>D</v>
          </cell>
          <cell r="G11747" t="str">
            <v>IF-TRANSCO/Z3</v>
          </cell>
          <cell r="H11747">
            <v>36678</v>
          </cell>
          <cell r="I11747">
            <v>0</v>
          </cell>
          <cell r="J11747">
            <v>0</v>
          </cell>
        </row>
        <row r="11748">
          <cell r="A11748">
            <v>36641</v>
          </cell>
          <cell r="B11748" t="str">
            <v>FT-CANADA</v>
          </cell>
          <cell r="C11748" t="str">
            <v>NG-NYMEX</v>
          </cell>
          <cell r="D11748" t="str">
            <v>FT-CAND-ERMS-BAS</v>
          </cell>
          <cell r="E11748" t="str">
            <v>D</v>
          </cell>
          <cell r="G11748" t="str">
            <v>IF-TRANSCO/Z3</v>
          </cell>
          <cell r="H11748">
            <v>36708</v>
          </cell>
          <cell r="I11748">
            <v>0</v>
          </cell>
          <cell r="J11748">
            <v>0</v>
          </cell>
        </row>
        <row r="11749">
          <cell r="A11749">
            <v>36641</v>
          </cell>
          <cell r="B11749" t="str">
            <v>FT-CANADA</v>
          </cell>
          <cell r="C11749" t="str">
            <v>NG-NYMEX</v>
          </cell>
          <cell r="D11749" t="str">
            <v>FT-CAND-ERMS-BAS</v>
          </cell>
          <cell r="E11749" t="str">
            <v>D</v>
          </cell>
          <cell r="G11749" t="str">
            <v>IF-TRANSCO/Z3</v>
          </cell>
          <cell r="H11749">
            <v>36739</v>
          </cell>
          <cell r="I11749">
            <v>0</v>
          </cell>
          <cell r="J11749">
            <v>0</v>
          </cell>
        </row>
        <row r="11750">
          <cell r="A11750">
            <v>36641</v>
          </cell>
          <cell r="B11750" t="str">
            <v>FT-CANADA</v>
          </cell>
          <cell r="C11750" t="str">
            <v>NG-NYMEX</v>
          </cell>
          <cell r="D11750" t="str">
            <v>FT-CAND-ERMS-BAS</v>
          </cell>
          <cell r="E11750" t="str">
            <v>D</v>
          </cell>
          <cell r="G11750" t="str">
            <v>IF-TRANSCO/Z3</v>
          </cell>
          <cell r="H11750">
            <v>36770</v>
          </cell>
          <cell r="I11750">
            <v>0</v>
          </cell>
          <cell r="J11750">
            <v>0</v>
          </cell>
        </row>
        <row r="11751">
          <cell r="A11751">
            <v>36641</v>
          </cell>
          <cell r="B11751" t="str">
            <v>FT-CANADA</v>
          </cell>
          <cell r="C11751" t="str">
            <v>NG-NYMEX</v>
          </cell>
          <cell r="D11751" t="str">
            <v>FT-CAND-ERMS-BAS</v>
          </cell>
          <cell r="E11751" t="str">
            <v>D</v>
          </cell>
          <cell r="G11751" t="str">
            <v>IF-TRANSCO/Z3</v>
          </cell>
          <cell r="H11751">
            <v>36800</v>
          </cell>
          <cell r="I11751">
            <v>0</v>
          </cell>
          <cell r="J11751">
            <v>0</v>
          </cell>
        </row>
        <row r="11752">
          <cell r="A11752">
            <v>36641</v>
          </cell>
          <cell r="B11752" t="str">
            <v>FT-CANADA</v>
          </cell>
          <cell r="C11752" t="str">
            <v>NG-NYMEX</v>
          </cell>
          <cell r="D11752" t="str">
            <v>FT-CAND-ERMS-BAS</v>
          </cell>
          <cell r="E11752" t="str">
            <v>D</v>
          </cell>
          <cell r="G11752" t="str">
            <v>IF-TRANSCO/Z3</v>
          </cell>
          <cell r="H11752">
            <v>36831</v>
          </cell>
          <cell r="I11752">
            <v>0</v>
          </cell>
          <cell r="J11752">
            <v>0</v>
          </cell>
        </row>
        <row r="11753">
          <cell r="A11753">
            <v>36641</v>
          </cell>
          <cell r="B11753" t="str">
            <v>FT-CANADA</v>
          </cell>
          <cell r="C11753" t="str">
            <v>NG-NYMEX</v>
          </cell>
          <cell r="D11753" t="str">
            <v>FT-CAND-ERMS-BAS</v>
          </cell>
          <cell r="E11753" t="str">
            <v>D</v>
          </cell>
          <cell r="G11753" t="str">
            <v>IF-TRANSCO/Z3</v>
          </cell>
          <cell r="H11753">
            <v>36861</v>
          </cell>
          <cell r="I11753">
            <v>0</v>
          </cell>
          <cell r="J11753">
            <v>0</v>
          </cell>
        </row>
        <row r="11754">
          <cell r="A11754">
            <v>36641</v>
          </cell>
          <cell r="B11754" t="str">
            <v>FT-CANADA</v>
          </cell>
          <cell r="C11754" t="str">
            <v>NG-NYMEX</v>
          </cell>
          <cell r="D11754" t="str">
            <v>FT-CAND-ERMS-BAS</v>
          </cell>
          <cell r="E11754" t="str">
            <v>D</v>
          </cell>
          <cell r="G11754" t="str">
            <v>IF-TRANSCO/Z3</v>
          </cell>
          <cell r="H11754">
            <v>36892</v>
          </cell>
          <cell r="I11754">
            <v>0</v>
          </cell>
          <cell r="J11754">
            <v>0</v>
          </cell>
        </row>
        <row r="11755">
          <cell r="A11755">
            <v>36641</v>
          </cell>
          <cell r="B11755" t="str">
            <v>FT-CANADA</v>
          </cell>
          <cell r="C11755" t="str">
            <v>NG-NYMEX</v>
          </cell>
          <cell r="D11755" t="str">
            <v>FT-CAND-ERMS-BAS</v>
          </cell>
          <cell r="E11755" t="str">
            <v>D</v>
          </cell>
          <cell r="G11755" t="str">
            <v>IF-TRANSCO/Z3</v>
          </cell>
          <cell r="H11755">
            <v>36923</v>
          </cell>
          <cell r="I11755">
            <v>0</v>
          </cell>
          <cell r="J11755">
            <v>0</v>
          </cell>
        </row>
        <row r="11756">
          <cell r="A11756">
            <v>36641</v>
          </cell>
          <cell r="B11756" t="str">
            <v>FT-CANADA</v>
          </cell>
          <cell r="C11756" t="str">
            <v>NG-NYMEX</v>
          </cell>
          <cell r="D11756" t="str">
            <v>FT-CAND-ERMS-BAS</v>
          </cell>
          <cell r="E11756" t="str">
            <v>D</v>
          </cell>
          <cell r="G11756" t="str">
            <v>IF-TRANSCO/Z3</v>
          </cell>
          <cell r="H11756">
            <v>36951</v>
          </cell>
          <cell r="I11756">
            <v>0</v>
          </cell>
          <cell r="J11756">
            <v>0</v>
          </cell>
        </row>
        <row r="11757">
          <cell r="A11757">
            <v>36641</v>
          </cell>
          <cell r="B11757" t="str">
            <v>FT-CANADA</v>
          </cell>
          <cell r="C11757" t="str">
            <v>NG-NYMEX</v>
          </cell>
          <cell r="D11757" t="str">
            <v>FT-CAND-ERMS-BAS</v>
          </cell>
          <cell r="E11757" t="str">
            <v>D</v>
          </cell>
          <cell r="G11757" t="str">
            <v>IF-TRANSCO/Z3</v>
          </cell>
          <cell r="H11757">
            <v>36982</v>
          </cell>
          <cell r="I11757">
            <v>0</v>
          </cell>
          <cell r="J11757">
            <v>0</v>
          </cell>
        </row>
        <row r="11758">
          <cell r="A11758">
            <v>36641</v>
          </cell>
          <cell r="B11758" t="str">
            <v>FT-CANADA</v>
          </cell>
          <cell r="C11758" t="str">
            <v>NG-NYMEX</v>
          </cell>
          <cell r="D11758" t="str">
            <v>FT-CAND-ERMS-BAS</v>
          </cell>
          <cell r="E11758" t="str">
            <v>D</v>
          </cell>
          <cell r="G11758" t="str">
            <v>IF-TRANSCO/Z3</v>
          </cell>
          <cell r="H11758">
            <v>37012</v>
          </cell>
          <cell r="I11758">
            <v>0</v>
          </cell>
          <cell r="J11758">
            <v>0</v>
          </cell>
        </row>
        <row r="11759">
          <cell r="A11759">
            <v>36641</v>
          </cell>
          <cell r="B11759" t="str">
            <v>FT-CANADA</v>
          </cell>
          <cell r="C11759" t="str">
            <v>NG-NYMEX</v>
          </cell>
          <cell r="D11759" t="str">
            <v>FT-CAND-ERMS-BAS</v>
          </cell>
          <cell r="E11759" t="str">
            <v>D</v>
          </cell>
          <cell r="G11759" t="str">
            <v>IF-TRANSCO/Z3</v>
          </cell>
          <cell r="H11759">
            <v>37043</v>
          </cell>
          <cell r="I11759">
            <v>0</v>
          </cell>
          <cell r="J11759">
            <v>0</v>
          </cell>
        </row>
        <row r="11760">
          <cell r="A11760">
            <v>36641</v>
          </cell>
          <cell r="B11760" t="str">
            <v>FT-CANADA</v>
          </cell>
          <cell r="C11760" t="str">
            <v>NG-NYMEX</v>
          </cell>
          <cell r="D11760" t="str">
            <v>FT-CAND-ERMS-BAS</v>
          </cell>
          <cell r="E11760" t="str">
            <v>D</v>
          </cell>
          <cell r="G11760" t="str">
            <v>IF-TRANSCO/Z3</v>
          </cell>
          <cell r="H11760">
            <v>37073</v>
          </cell>
          <cell r="I11760">
            <v>0</v>
          </cell>
          <cell r="J11760">
            <v>0</v>
          </cell>
        </row>
        <row r="11761">
          <cell r="A11761">
            <v>36641</v>
          </cell>
          <cell r="B11761" t="str">
            <v>FT-CANADA</v>
          </cell>
          <cell r="C11761" t="str">
            <v>NG-NYMEX</v>
          </cell>
          <cell r="D11761" t="str">
            <v>FT-CAND-ERMS-BAS</v>
          </cell>
          <cell r="E11761" t="str">
            <v>D</v>
          </cell>
          <cell r="G11761" t="str">
            <v>IF-TRANSCO/Z3</v>
          </cell>
          <cell r="H11761">
            <v>37104</v>
          </cell>
          <cell r="I11761">
            <v>0</v>
          </cell>
          <cell r="J11761">
            <v>0</v>
          </cell>
        </row>
        <row r="11762">
          <cell r="A11762">
            <v>36641</v>
          </cell>
          <cell r="B11762" t="str">
            <v>FT-CANADA</v>
          </cell>
          <cell r="C11762" t="str">
            <v>NG-NYMEX</v>
          </cell>
          <cell r="D11762" t="str">
            <v>FT-CAND-ERMS-BAS</v>
          </cell>
          <cell r="E11762" t="str">
            <v>D</v>
          </cell>
          <cell r="G11762" t="str">
            <v>IF-TRANSCO/Z3</v>
          </cell>
          <cell r="H11762">
            <v>37135</v>
          </cell>
          <cell r="I11762">
            <v>0</v>
          </cell>
          <cell r="J11762">
            <v>0</v>
          </cell>
        </row>
        <row r="11763">
          <cell r="A11763">
            <v>36641</v>
          </cell>
          <cell r="B11763" t="str">
            <v>FT-CANADA</v>
          </cell>
          <cell r="C11763" t="str">
            <v>NG-NYMEX</v>
          </cell>
          <cell r="D11763" t="str">
            <v>FT-CAND-ERMS-BAS</v>
          </cell>
          <cell r="E11763" t="str">
            <v>D</v>
          </cell>
          <cell r="G11763" t="str">
            <v>IF-TRANSCO/Z3</v>
          </cell>
          <cell r="H11763">
            <v>37165</v>
          </cell>
          <cell r="I11763">
            <v>0</v>
          </cell>
          <cell r="J11763">
            <v>0</v>
          </cell>
        </row>
        <row r="11764">
          <cell r="A11764">
            <v>36641</v>
          </cell>
          <cell r="B11764" t="str">
            <v>FT-CANADA</v>
          </cell>
          <cell r="C11764" t="str">
            <v>NG-NYMEX</v>
          </cell>
          <cell r="D11764" t="str">
            <v>FT-CAND-ERMS-BAS</v>
          </cell>
          <cell r="E11764" t="str">
            <v>D</v>
          </cell>
          <cell r="G11764" t="str">
            <v>IF-TRANSCO/Z6</v>
          </cell>
          <cell r="H11764">
            <v>36647</v>
          </cell>
          <cell r="I11764">
            <v>0</v>
          </cell>
          <cell r="J11764">
            <v>0</v>
          </cell>
        </row>
        <row r="11765">
          <cell r="A11765">
            <v>36641</v>
          </cell>
          <cell r="B11765" t="str">
            <v>FT-CANADA</v>
          </cell>
          <cell r="C11765" t="str">
            <v>NG-NYMEX</v>
          </cell>
          <cell r="D11765" t="str">
            <v>FT-CAND-ERMS-BAS</v>
          </cell>
          <cell r="E11765" t="str">
            <v>D</v>
          </cell>
          <cell r="G11765" t="str">
            <v>IF-TRANSCO/Z6</v>
          </cell>
          <cell r="H11765">
            <v>36678</v>
          </cell>
          <cell r="I11765">
            <v>0</v>
          </cell>
          <cell r="J11765">
            <v>0</v>
          </cell>
        </row>
        <row r="11766">
          <cell r="A11766">
            <v>36641</v>
          </cell>
          <cell r="B11766" t="str">
            <v>FT-CANADA</v>
          </cell>
          <cell r="C11766" t="str">
            <v>NG-NYMEX</v>
          </cell>
          <cell r="D11766" t="str">
            <v>FT-CAND-ERMS-BAS</v>
          </cell>
          <cell r="E11766" t="str">
            <v>D</v>
          </cell>
          <cell r="G11766" t="str">
            <v>IF-TRANSCO/Z6</v>
          </cell>
          <cell r="H11766">
            <v>36708</v>
          </cell>
          <cell r="I11766">
            <v>0</v>
          </cell>
          <cell r="J11766">
            <v>0</v>
          </cell>
        </row>
        <row r="11767">
          <cell r="A11767">
            <v>36641</v>
          </cell>
          <cell r="B11767" t="str">
            <v>FT-CANADA</v>
          </cell>
          <cell r="C11767" t="str">
            <v>NG-NYMEX</v>
          </cell>
          <cell r="D11767" t="str">
            <v>FT-CAND-ERMS-BAS</v>
          </cell>
          <cell r="E11767" t="str">
            <v>D</v>
          </cell>
          <cell r="G11767" t="str">
            <v>IF-TRANSCO/Z6</v>
          </cell>
          <cell r="H11767">
            <v>36739</v>
          </cell>
          <cell r="I11767">
            <v>0</v>
          </cell>
          <cell r="J11767">
            <v>0</v>
          </cell>
        </row>
        <row r="11768">
          <cell r="A11768">
            <v>36641</v>
          </cell>
          <cell r="B11768" t="str">
            <v>FT-CANADA</v>
          </cell>
          <cell r="C11768" t="str">
            <v>NG-NYMEX</v>
          </cell>
          <cell r="D11768" t="str">
            <v>FT-CAND-ERMS-BAS</v>
          </cell>
          <cell r="E11768" t="str">
            <v>D</v>
          </cell>
          <cell r="G11768" t="str">
            <v>IF-TRANSCO/Z6</v>
          </cell>
          <cell r="H11768">
            <v>36770</v>
          </cell>
          <cell r="I11768">
            <v>0</v>
          </cell>
          <cell r="J11768">
            <v>0</v>
          </cell>
        </row>
        <row r="11769">
          <cell r="A11769">
            <v>36641</v>
          </cell>
          <cell r="B11769" t="str">
            <v>FT-CANADA</v>
          </cell>
          <cell r="C11769" t="str">
            <v>NG-NYMEX</v>
          </cell>
          <cell r="D11769" t="str">
            <v>FT-CAND-ERMS-BAS</v>
          </cell>
          <cell r="E11769" t="str">
            <v>D</v>
          </cell>
          <cell r="G11769" t="str">
            <v>IF-TRANSCO/Z6</v>
          </cell>
          <cell r="H11769">
            <v>36800</v>
          </cell>
          <cell r="I11769">
            <v>0</v>
          </cell>
          <cell r="J11769">
            <v>0</v>
          </cell>
        </row>
        <row r="11770">
          <cell r="A11770">
            <v>36641</v>
          </cell>
          <cell r="B11770" t="str">
            <v>FT-CANADA</v>
          </cell>
          <cell r="C11770" t="str">
            <v>NG-NYMEX</v>
          </cell>
          <cell r="D11770" t="str">
            <v>FT-CAND-ERMS-BAS</v>
          </cell>
          <cell r="E11770" t="str">
            <v>D</v>
          </cell>
          <cell r="G11770" t="str">
            <v>IF-TRANSCO/Z6</v>
          </cell>
          <cell r="H11770">
            <v>36831</v>
          </cell>
          <cell r="I11770">
            <v>0</v>
          </cell>
          <cell r="J11770">
            <v>0</v>
          </cell>
        </row>
        <row r="11771">
          <cell r="A11771">
            <v>36641</v>
          </cell>
          <cell r="B11771" t="str">
            <v>FT-CANADA</v>
          </cell>
          <cell r="C11771" t="str">
            <v>NG-NYMEX</v>
          </cell>
          <cell r="D11771" t="str">
            <v>FT-CAND-ERMS-BAS</v>
          </cell>
          <cell r="E11771" t="str">
            <v>D</v>
          </cell>
          <cell r="G11771" t="str">
            <v>IF-TRANSCO/Z6</v>
          </cell>
          <cell r="H11771">
            <v>36861</v>
          </cell>
          <cell r="I11771">
            <v>0</v>
          </cell>
          <cell r="J11771">
            <v>0</v>
          </cell>
        </row>
        <row r="11772">
          <cell r="A11772">
            <v>36641</v>
          </cell>
          <cell r="B11772" t="str">
            <v>FT-CANADA</v>
          </cell>
          <cell r="C11772" t="str">
            <v>NG-NYMEX</v>
          </cell>
          <cell r="D11772" t="str">
            <v>FT-CAND-ERMS-BAS</v>
          </cell>
          <cell r="E11772" t="str">
            <v>D</v>
          </cell>
          <cell r="G11772" t="str">
            <v>IF-TRANSCO/Z6</v>
          </cell>
          <cell r="H11772">
            <v>36892</v>
          </cell>
          <cell r="I11772">
            <v>0</v>
          </cell>
          <cell r="J11772">
            <v>0</v>
          </cell>
        </row>
        <row r="11773">
          <cell r="A11773">
            <v>36641</v>
          </cell>
          <cell r="B11773" t="str">
            <v>FT-CANADA</v>
          </cell>
          <cell r="C11773" t="str">
            <v>NG-NYMEX</v>
          </cell>
          <cell r="D11773" t="str">
            <v>FT-CAND-ERMS-BAS</v>
          </cell>
          <cell r="E11773" t="str">
            <v>D</v>
          </cell>
          <cell r="G11773" t="str">
            <v>IF-TRANSCO/Z6</v>
          </cell>
          <cell r="H11773">
            <v>36923</v>
          </cell>
          <cell r="I11773">
            <v>0</v>
          </cell>
          <cell r="J11773">
            <v>0</v>
          </cell>
        </row>
        <row r="11774">
          <cell r="A11774">
            <v>36641</v>
          </cell>
          <cell r="B11774" t="str">
            <v>FT-CANADA</v>
          </cell>
          <cell r="C11774" t="str">
            <v>NG-NYMEX</v>
          </cell>
          <cell r="D11774" t="str">
            <v>FT-CAND-ERMS-BAS</v>
          </cell>
          <cell r="E11774" t="str">
            <v>D</v>
          </cell>
          <cell r="G11774" t="str">
            <v>IF-TRANSCO/Z6</v>
          </cell>
          <cell r="H11774">
            <v>36951</v>
          </cell>
          <cell r="I11774">
            <v>0</v>
          </cell>
          <cell r="J11774">
            <v>0</v>
          </cell>
        </row>
        <row r="11775">
          <cell r="A11775">
            <v>36641</v>
          </cell>
          <cell r="B11775" t="str">
            <v>FT-CANADA</v>
          </cell>
          <cell r="C11775" t="str">
            <v>NG-NYMEX</v>
          </cell>
          <cell r="D11775" t="str">
            <v>FT-CAND-ERMS-BAS</v>
          </cell>
          <cell r="E11775" t="str">
            <v>D</v>
          </cell>
          <cell r="G11775" t="str">
            <v>IF-TRANSCO/Z6</v>
          </cell>
          <cell r="H11775">
            <v>36982</v>
          </cell>
          <cell r="I11775">
            <v>0</v>
          </cell>
          <cell r="J11775">
            <v>0</v>
          </cell>
        </row>
        <row r="11776">
          <cell r="A11776">
            <v>36641</v>
          </cell>
          <cell r="B11776" t="str">
            <v>FT-CANADA</v>
          </cell>
          <cell r="C11776" t="str">
            <v>NG-NYMEX</v>
          </cell>
          <cell r="D11776" t="str">
            <v>FT-CAND-ERMS-BAS</v>
          </cell>
          <cell r="E11776" t="str">
            <v>D</v>
          </cell>
          <cell r="G11776" t="str">
            <v>IF-TRANSCO/Z6</v>
          </cell>
          <cell r="H11776">
            <v>37012</v>
          </cell>
          <cell r="I11776">
            <v>0</v>
          </cell>
          <cell r="J11776">
            <v>0</v>
          </cell>
        </row>
        <row r="11777">
          <cell r="A11777">
            <v>36641</v>
          </cell>
          <cell r="B11777" t="str">
            <v>FT-CANADA</v>
          </cell>
          <cell r="C11777" t="str">
            <v>NG-NYMEX</v>
          </cell>
          <cell r="D11777" t="str">
            <v>FT-CAND-ERMS-BAS</v>
          </cell>
          <cell r="E11777" t="str">
            <v>D</v>
          </cell>
          <cell r="G11777" t="str">
            <v>IF-TRANSCO/Z6</v>
          </cell>
          <cell r="H11777">
            <v>37043</v>
          </cell>
          <cell r="I11777">
            <v>0</v>
          </cell>
          <cell r="J11777">
            <v>0</v>
          </cell>
        </row>
        <row r="11778">
          <cell r="A11778">
            <v>36641</v>
          </cell>
          <cell r="B11778" t="str">
            <v>FT-CANADA</v>
          </cell>
          <cell r="C11778" t="str">
            <v>NG-NYMEX</v>
          </cell>
          <cell r="D11778" t="str">
            <v>FT-CAND-ERMS-BAS</v>
          </cell>
          <cell r="E11778" t="str">
            <v>D</v>
          </cell>
          <cell r="G11778" t="str">
            <v>IF-TRANSCO/Z6</v>
          </cell>
          <cell r="H11778">
            <v>37073</v>
          </cell>
          <cell r="I11778">
            <v>0</v>
          </cell>
          <cell r="J11778">
            <v>0</v>
          </cell>
        </row>
        <row r="11779">
          <cell r="A11779">
            <v>36641</v>
          </cell>
          <cell r="B11779" t="str">
            <v>FT-CANADA</v>
          </cell>
          <cell r="C11779" t="str">
            <v>NG-NYMEX</v>
          </cell>
          <cell r="D11779" t="str">
            <v>FT-CAND-ERMS-BAS</v>
          </cell>
          <cell r="E11779" t="str">
            <v>D</v>
          </cell>
          <cell r="G11779" t="str">
            <v>IF-TRANSCO/Z6</v>
          </cell>
          <cell r="H11779">
            <v>37104</v>
          </cell>
          <cell r="I11779">
            <v>0</v>
          </cell>
          <cell r="J11779">
            <v>0</v>
          </cell>
        </row>
        <row r="11780">
          <cell r="A11780">
            <v>36641</v>
          </cell>
          <cell r="B11780" t="str">
            <v>FT-CANADA</v>
          </cell>
          <cell r="C11780" t="str">
            <v>NG-NYMEX</v>
          </cell>
          <cell r="D11780" t="str">
            <v>FT-CAND-ERMS-BAS</v>
          </cell>
          <cell r="E11780" t="str">
            <v>D</v>
          </cell>
          <cell r="G11780" t="str">
            <v>IF-TRANSCO/Z6</v>
          </cell>
          <cell r="H11780">
            <v>37135</v>
          </cell>
          <cell r="I11780">
            <v>0</v>
          </cell>
          <cell r="J11780">
            <v>0</v>
          </cell>
        </row>
        <row r="11781">
          <cell r="A11781">
            <v>36641</v>
          </cell>
          <cell r="B11781" t="str">
            <v>FT-CANADA</v>
          </cell>
          <cell r="C11781" t="str">
            <v>NG-NYMEX</v>
          </cell>
          <cell r="D11781" t="str">
            <v>FT-CAND-ERMS-BAS</v>
          </cell>
          <cell r="E11781" t="str">
            <v>D</v>
          </cell>
          <cell r="G11781" t="str">
            <v>IF-TRANSCO/Z6</v>
          </cell>
          <cell r="H11781">
            <v>37165</v>
          </cell>
          <cell r="I11781">
            <v>0</v>
          </cell>
          <cell r="J11781">
            <v>0</v>
          </cell>
        </row>
        <row r="11782">
          <cell r="A11782">
            <v>36641</v>
          </cell>
          <cell r="B11782" t="str">
            <v>FT-CANADA</v>
          </cell>
          <cell r="C11782" t="str">
            <v>NG-NYMEX</v>
          </cell>
          <cell r="D11782" t="str">
            <v>FT-CAND-ERMS-BAS</v>
          </cell>
          <cell r="E11782" t="str">
            <v>D</v>
          </cell>
          <cell r="G11782" t="str">
            <v>IF-TRANSCO/Z6</v>
          </cell>
          <cell r="H11782">
            <v>37196</v>
          </cell>
          <cell r="I11782">
            <v>0</v>
          </cell>
          <cell r="J11782">
            <v>0</v>
          </cell>
        </row>
        <row r="11783">
          <cell r="A11783">
            <v>36641</v>
          </cell>
          <cell r="B11783" t="str">
            <v>FT-CANADA</v>
          </cell>
          <cell r="C11783" t="str">
            <v>NG-NYMEX</v>
          </cell>
          <cell r="D11783" t="str">
            <v>FT-CAND-ERMS-BAS</v>
          </cell>
          <cell r="E11783" t="str">
            <v>D</v>
          </cell>
          <cell r="G11783" t="str">
            <v>IF-TRANSCO/Z6</v>
          </cell>
          <cell r="H11783">
            <v>37226</v>
          </cell>
          <cell r="I11783">
            <v>0</v>
          </cell>
          <cell r="J11783">
            <v>0</v>
          </cell>
        </row>
        <row r="11784">
          <cell r="A11784">
            <v>36641</v>
          </cell>
          <cell r="B11784" t="str">
            <v>FT-CANADA</v>
          </cell>
          <cell r="C11784" t="str">
            <v>NG-NYMEX</v>
          </cell>
          <cell r="D11784" t="str">
            <v>FT-CAND-ERMS-BAS</v>
          </cell>
          <cell r="E11784" t="str">
            <v>D</v>
          </cell>
          <cell r="G11784" t="str">
            <v>IF-TRANSCO/Z6</v>
          </cell>
          <cell r="H11784">
            <v>37257</v>
          </cell>
          <cell r="I11784">
            <v>0</v>
          </cell>
          <cell r="J11784">
            <v>0</v>
          </cell>
        </row>
        <row r="11785">
          <cell r="A11785">
            <v>36641</v>
          </cell>
          <cell r="B11785" t="str">
            <v>FT-CANADA</v>
          </cell>
          <cell r="C11785" t="str">
            <v>NG-NYMEX</v>
          </cell>
          <cell r="D11785" t="str">
            <v>FT-CAND-ERMS-BAS</v>
          </cell>
          <cell r="E11785" t="str">
            <v>D</v>
          </cell>
          <cell r="G11785" t="str">
            <v>IF-TRANSCO/Z6</v>
          </cell>
          <cell r="H11785">
            <v>37288</v>
          </cell>
          <cell r="I11785">
            <v>0</v>
          </cell>
          <cell r="J11785">
            <v>0</v>
          </cell>
        </row>
        <row r="11786">
          <cell r="A11786">
            <v>36641</v>
          </cell>
          <cell r="B11786" t="str">
            <v>FT-CANADA</v>
          </cell>
          <cell r="C11786" t="str">
            <v>NG-NYMEX</v>
          </cell>
          <cell r="D11786" t="str">
            <v>FT-CAND-ERMS-BAS</v>
          </cell>
          <cell r="E11786" t="str">
            <v>D</v>
          </cell>
          <cell r="G11786" t="str">
            <v>IF-TRANSCO/Z6</v>
          </cell>
          <cell r="H11786">
            <v>37316</v>
          </cell>
          <cell r="I11786">
            <v>0</v>
          </cell>
          <cell r="J11786">
            <v>0</v>
          </cell>
        </row>
        <row r="11787">
          <cell r="A11787">
            <v>36641</v>
          </cell>
          <cell r="B11787" t="str">
            <v>FT-CANADA</v>
          </cell>
          <cell r="C11787" t="str">
            <v>NG-NYMEX</v>
          </cell>
          <cell r="D11787" t="str">
            <v>FT-CAND-ERMS-BAS</v>
          </cell>
          <cell r="E11787" t="str">
            <v>D</v>
          </cell>
          <cell r="G11787" t="str">
            <v>IF-TRANSCO/Z6</v>
          </cell>
          <cell r="H11787">
            <v>37347</v>
          </cell>
          <cell r="I11787">
            <v>0</v>
          </cell>
          <cell r="J11787">
            <v>0</v>
          </cell>
        </row>
        <row r="11788">
          <cell r="A11788">
            <v>36641</v>
          </cell>
          <cell r="B11788" t="str">
            <v>FT-CANADA</v>
          </cell>
          <cell r="C11788" t="str">
            <v>NG-NYMEX</v>
          </cell>
          <cell r="D11788" t="str">
            <v>FT-CAND-ERMS-BAS</v>
          </cell>
          <cell r="E11788" t="str">
            <v>D</v>
          </cell>
          <cell r="G11788" t="str">
            <v>IF-TRANSCO/Z6</v>
          </cell>
          <cell r="H11788">
            <v>37377</v>
          </cell>
          <cell r="I11788">
            <v>0</v>
          </cell>
          <cell r="J11788">
            <v>0</v>
          </cell>
        </row>
        <row r="11789">
          <cell r="A11789">
            <v>36641</v>
          </cell>
          <cell r="B11789" t="str">
            <v>FT-CANADA</v>
          </cell>
          <cell r="C11789" t="str">
            <v>NG-NYMEX</v>
          </cell>
          <cell r="D11789" t="str">
            <v>FT-CAND-ERMS-BAS</v>
          </cell>
          <cell r="E11789" t="str">
            <v>D</v>
          </cell>
          <cell r="G11789" t="str">
            <v>IF-TRANSCO/Z6</v>
          </cell>
          <cell r="H11789">
            <v>37408</v>
          </cell>
          <cell r="I11789">
            <v>0</v>
          </cell>
          <cell r="J11789">
            <v>0</v>
          </cell>
        </row>
        <row r="11790">
          <cell r="A11790">
            <v>36641</v>
          </cell>
          <cell r="B11790" t="str">
            <v>FT-CANADA</v>
          </cell>
          <cell r="C11790" t="str">
            <v>NG-NYMEX</v>
          </cell>
          <cell r="D11790" t="str">
            <v>FT-CAND-ERMS-BAS</v>
          </cell>
          <cell r="E11790" t="str">
            <v>D</v>
          </cell>
          <cell r="G11790" t="str">
            <v>IF-TRANSCO/Z6</v>
          </cell>
          <cell r="H11790">
            <v>37438</v>
          </cell>
          <cell r="I11790">
            <v>0</v>
          </cell>
          <cell r="J11790">
            <v>0</v>
          </cell>
        </row>
        <row r="11791">
          <cell r="A11791">
            <v>36641</v>
          </cell>
          <cell r="B11791" t="str">
            <v>FT-CANADA</v>
          </cell>
          <cell r="C11791" t="str">
            <v>NG-NYMEX</v>
          </cell>
          <cell r="D11791" t="str">
            <v>FT-CAND-ERMS-BAS</v>
          </cell>
          <cell r="E11791" t="str">
            <v>D</v>
          </cell>
          <cell r="G11791" t="str">
            <v>IF-TRANSCO/Z6</v>
          </cell>
          <cell r="H11791">
            <v>37469</v>
          </cell>
          <cell r="I11791">
            <v>0</v>
          </cell>
          <cell r="J11791">
            <v>0</v>
          </cell>
        </row>
        <row r="11792">
          <cell r="A11792">
            <v>36641</v>
          </cell>
          <cell r="B11792" t="str">
            <v>FT-CANADA</v>
          </cell>
          <cell r="C11792" t="str">
            <v>NG-NYMEX</v>
          </cell>
          <cell r="D11792" t="str">
            <v>FT-CAND-ERMS-BAS</v>
          </cell>
          <cell r="E11792" t="str">
            <v>D</v>
          </cell>
          <cell r="G11792" t="str">
            <v>IF-TRANSCO/Z6</v>
          </cell>
          <cell r="H11792">
            <v>37500</v>
          </cell>
          <cell r="I11792">
            <v>0</v>
          </cell>
          <cell r="J11792">
            <v>0</v>
          </cell>
        </row>
        <row r="11793">
          <cell r="A11793">
            <v>36641</v>
          </cell>
          <cell r="B11793" t="str">
            <v>FT-CANADA</v>
          </cell>
          <cell r="C11793" t="str">
            <v>NG-NYMEX</v>
          </cell>
          <cell r="D11793" t="str">
            <v>FT-CAND-ERMS-BAS</v>
          </cell>
          <cell r="E11793" t="str">
            <v>D</v>
          </cell>
          <cell r="G11793" t="str">
            <v>IF-TRANSCO/Z6</v>
          </cell>
          <cell r="H11793">
            <v>37530</v>
          </cell>
          <cell r="I11793">
            <v>0</v>
          </cell>
          <cell r="J11793">
            <v>0</v>
          </cell>
        </row>
        <row r="11794">
          <cell r="A11794">
            <v>36641</v>
          </cell>
          <cell r="B11794" t="str">
            <v>FT-CANADA</v>
          </cell>
          <cell r="C11794" t="str">
            <v>NG-NYMEX</v>
          </cell>
          <cell r="D11794" t="str">
            <v>FT-CAND-ERMS-BAS</v>
          </cell>
          <cell r="E11794" t="str">
            <v>D</v>
          </cell>
          <cell r="G11794" t="str">
            <v>IF-TRANSCO/Z6</v>
          </cell>
          <cell r="H11794">
            <v>37561</v>
          </cell>
          <cell r="I11794">
            <v>0</v>
          </cell>
          <cell r="J11794">
            <v>0</v>
          </cell>
        </row>
        <row r="11795">
          <cell r="A11795">
            <v>36641</v>
          </cell>
          <cell r="B11795" t="str">
            <v>FT-CANADA</v>
          </cell>
          <cell r="C11795" t="str">
            <v>NG-NYMEX</v>
          </cell>
          <cell r="D11795" t="str">
            <v>FT-CAND-ERMS-BAS</v>
          </cell>
          <cell r="E11795" t="str">
            <v>D</v>
          </cell>
          <cell r="G11795" t="str">
            <v>IF-TRANSCO/Z6</v>
          </cell>
          <cell r="H11795">
            <v>37591</v>
          </cell>
          <cell r="I11795">
            <v>0</v>
          </cell>
          <cell r="J11795">
            <v>0</v>
          </cell>
        </row>
        <row r="11796">
          <cell r="A11796">
            <v>36641</v>
          </cell>
          <cell r="B11796" t="str">
            <v>FT-CANADA</v>
          </cell>
          <cell r="C11796" t="str">
            <v>NG-NYMEX</v>
          </cell>
          <cell r="D11796" t="str">
            <v>FT-CAND-ERMS-BAS</v>
          </cell>
          <cell r="E11796" t="str">
            <v>D</v>
          </cell>
          <cell r="G11796" t="str">
            <v>IF-TRANSCO/Z6</v>
          </cell>
          <cell r="H11796">
            <v>37622</v>
          </cell>
          <cell r="I11796">
            <v>0</v>
          </cell>
          <cell r="J11796">
            <v>0</v>
          </cell>
        </row>
        <row r="11797">
          <cell r="A11797">
            <v>36641</v>
          </cell>
          <cell r="B11797" t="str">
            <v>FT-CANADA</v>
          </cell>
          <cell r="C11797" t="str">
            <v>NG-NYMEX</v>
          </cell>
          <cell r="D11797" t="str">
            <v>FT-CAND-ERMS-BAS</v>
          </cell>
          <cell r="E11797" t="str">
            <v>D</v>
          </cell>
          <cell r="G11797" t="str">
            <v>IF-TRANSCO/Z6</v>
          </cell>
          <cell r="H11797">
            <v>37653</v>
          </cell>
          <cell r="I11797">
            <v>0</v>
          </cell>
          <cell r="J11797">
            <v>0</v>
          </cell>
        </row>
        <row r="11798">
          <cell r="A11798">
            <v>36641</v>
          </cell>
          <cell r="B11798" t="str">
            <v>FT-CANADA</v>
          </cell>
          <cell r="C11798" t="str">
            <v>NG-NYMEX</v>
          </cell>
          <cell r="D11798" t="str">
            <v>FT-CAND-ERMS-BAS</v>
          </cell>
          <cell r="E11798" t="str">
            <v>D</v>
          </cell>
          <cell r="G11798" t="str">
            <v>IF-TRANSCO/Z6</v>
          </cell>
          <cell r="H11798">
            <v>37681</v>
          </cell>
          <cell r="I11798">
            <v>0</v>
          </cell>
          <cell r="J11798">
            <v>0</v>
          </cell>
        </row>
        <row r="11799">
          <cell r="A11799">
            <v>36641</v>
          </cell>
          <cell r="B11799" t="str">
            <v>FT-CANADA</v>
          </cell>
          <cell r="C11799" t="str">
            <v>NG-NYMEX</v>
          </cell>
          <cell r="D11799" t="str">
            <v>FT-CAND-ERMS-BAS</v>
          </cell>
          <cell r="E11799" t="str">
            <v>D</v>
          </cell>
          <cell r="G11799" t="str">
            <v>IF-TRANSCO/Z6</v>
          </cell>
          <cell r="H11799">
            <v>37712</v>
          </cell>
          <cell r="I11799">
            <v>0</v>
          </cell>
          <cell r="J11799">
            <v>0</v>
          </cell>
        </row>
        <row r="11800">
          <cell r="A11800">
            <v>36641</v>
          </cell>
          <cell r="B11800" t="str">
            <v>FT-CANADA</v>
          </cell>
          <cell r="C11800" t="str">
            <v>NG-NYMEX</v>
          </cell>
          <cell r="D11800" t="str">
            <v>FT-CAND-ERMS-BAS</v>
          </cell>
          <cell r="E11800" t="str">
            <v>D</v>
          </cell>
          <cell r="G11800" t="str">
            <v>IF-TRANSCO/Z6</v>
          </cell>
          <cell r="H11800">
            <v>37742</v>
          </cell>
          <cell r="I11800">
            <v>0</v>
          </cell>
          <cell r="J11800">
            <v>0</v>
          </cell>
        </row>
        <row r="11801">
          <cell r="A11801">
            <v>36641</v>
          </cell>
          <cell r="B11801" t="str">
            <v>FT-CANADA</v>
          </cell>
          <cell r="C11801" t="str">
            <v>NG-NYMEX</v>
          </cell>
          <cell r="D11801" t="str">
            <v>FT-CAND-ERMS-BAS</v>
          </cell>
          <cell r="E11801" t="str">
            <v>D</v>
          </cell>
          <cell r="G11801" t="str">
            <v>IF-TRANSCO/Z6</v>
          </cell>
          <cell r="H11801">
            <v>37773</v>
          </cell>
          <cell r="I11801">
            <v>0</v>
          </cell>
          <cell r="J11801">
            <v>0</v>
          </cell>
        </row>
        <row r="11802">
          <cell r="A11802">
            <v>36641</v>
          </cell>
          <cell r="B11802" t="str">
            <v>FT-CANADA</v>
          </cell>
          <cell r="C11802" t="str">
            <v>NG-NYMEX</v>
          </cell>
          <cell r="D11802" t="str">
            <v>FT-CAND-ERMS-BAS</v>
          </cell>
          <cell r="E11802" t="str">
            <v>D</v>
          </cell>
          <cell r="G11802" t="str">
            <v>IF-TRANSCO/Z6</v>
          </cell>
          <cell r="H11802">
            <v>37803</v>
          </cell>
          <cell r="I11802">
            <v>0</v>
          </cell>
          <cell r="J11802">
            <v>0</v>
          </cell>
        </row>
        <row r="11803">
          <cell r="A11803">
            <v>36641</v>
          </cell>
          <cell r="B11803" t="str">
            <v>FT-CANADA</v>
          </cell>
          <cell r="C11803" t="str">
            <v>NG-NYMEX</v>
          </cell>
          <cell r="D11803" t="str">
            <v>FT-CAND-ERMS-BAS</v>
          </cell>
          <cell r="E11803" t="str">
            <v>D</v>
          </cell>
          <cell r="G11803" t="str">
            <v>IF-TRANSCO/Z6</v>
          </cell>
          <cell r="H11803">
            <v>37834</v>
          </cell>
          <cell r="I11803">
            <v>0</v>
          </cell>
          <cell r="J11803">
            <v>0</v>
          </cell>
        </row>
        <row r="11804">
          <cell r="A11804">
            <v>36641</v>
          </cell>
          <cell r="B11804" t="str">
            <v>FT-CANADA</v>
          </cell>
          <cell r="C11804" t="str">
            <v>NG-NYMEX</v>
          </cell>
          <cell r="D11804" t="str">
            <v>FT-CAND-ERMS-BAS</v>
          </cell>
          <cell r="E11804" t="str">
            <v>D</v>
          </cell>
          <cell r="G11804" t="str">
            <v>IF-TRANSCO/Z6</v>
          </cell>
          <cell r="H11804">
            <v>37865</v>
          </cell>
          <cell r="I11804">
            <v>0</v>
          </cell>
          <cell r="J11804">
            <v>0</v>
          </cell>
        </row>
        <row r="11805">
          <cell r="A11805">
            <v>36641</v>
          </cell>
          <cell r="B11805" t="str">
            <v>FT-CANADA</v>
          </cell>
          <cell r="C11805" t="str">
            <v>NG-NYMEX</v>
          </cell>
          <cell r="D11805" t="str">
            <v>FT-CAND-ERMS-BAS</v>
          </cell>
          <cell r="E11805" t="str">
            <v>D</v>
          </cell>
          <cell r="G11805" t="str">
            <v>IF-TRANSCO/Z6</v>
          </cell>
          <cell r="H11805">
            <v>37895</v>
          </cell>
          <cell r="I11805">
            <v>0</v>
          </cell>
          <cell r="J11805">
            <v>0</v>
          </cell>
        </row>
        <row r="11806">
          <cell r="A11806">
            <v>36641</v>
          </cell>
          <cell r="B11806" t="str">
            <v>FT-CANADA</v>
          </cell>
          <cell r="C11806" t="str">
            <v>NG-NYMEX</v>
          </cell>
          <cell r="D11806" t="str">
            <v>FT-CAND-ERMS-BAS</v>
          </cell>
          <cell r="E11806" t="str">
            <v>D</v>
          </cell>
          <cell r="G11806" t="str">
            <v>IF-TRANSCO/Z6</v>
          </cell>
          <cell r="H11806">
            <v>37926</v>
          </cell>
          <cell r="I11806">
            <v>0</v>
          </cell>
          <cell r="J11806">
            <v>0</v>
          </cell>
        </row>
        <row r="11807">
          <cell r="A11807">
            <v>36641</v>
          </cell>
          <cell r="B11807" t="str">
            <v>FT-CANADA</v>
          </cell>
          <cell r="C11807" t="str">
            <v>NG-NYMEX</v>
          </cell>
          <cell r="D11807" t="str">
            <v>FT-CAND-ERMS-BAS</v>
          </cell>
          <cell r="E11807" t="str">
            <v>D</v>
          </cell>
          <cell r="G11807" t="str">
            <v>IF-TRANSCO/Z6</v>
          </cell>
          <cell r="H11807">
            <v>37956</v>
          </cell>
          <cell r="I11807">
            <v>0</v>
          </cell>
          <cell r="J11807">
            <v>0</v>
          </cell>
        </row>
        <row r="11808">
          <cell r="A11808">
            <v>36641</v>
          </cell>
          <cell r="B11808" t="str">
            <v>FT-CANADA</v>
          </cell>
          <cell r="C11808" t="str">
            <v>NG-NYMEX</v>
          </cell>
          <cell r="D11808" t="str">
            <v>FT-CAND-ERMS-BAS</v>
          </cell>
          <cell r="E11808" t="str">
            <v>D</v>
          </cell>
          <cell r="G11808" t="str">
            <v>IF-TRANSCO/Z6</v>
          </cell>
          <cell r="H11808">
            <v>37987</v>
          </cell>
          <cell r="I11808">
            <v>0</v>
          </cell>
          <cell r="J11808">
            <v>0</v>
          </cell>
        </row>
        <row r="11809">
          <cell r="A11809">
            <v>36641</v>
          </cell>
          <cell r="B11809" t="str">
            <v>FT-CANADA</v>
          </cell>
          <cell r="C11809" t="str">
            <v>NG-NYMEX</v>
          </cell>
          <cell r="D11809" t="str">
            <v>FT-CAND-ERMS-BAS</v>
          </cell>
          <cell r="E11809" t="str">
            <v>D</v>
          </cell>
          <cell r="G11809" t="str">
            <v>IF-TRANSCO/Z6</v>
          </cell>
          <cell r="H11809">
            <v>38018</v>
          </cell>
          <cell r="I11809">
            <v>0</v>
          </cell>
          <cell r="J11809">
            <v>0</v>
          </cell>
        </row>
        <row r="11810">
          <cell r="A11810">
            <v>36641</v>
          </cell>
          <cell r="B11810" t="str">
            <v>FT-CANADA</v>
          </cell>
          <cell r="C11810" t="str">
            <v>NG-NYMEX</v>
          </cell>
          <cell r="D11810" t="str">
            <v>FT-CAND-ERMS-BAS</v>
          </cell>
          <cell r="E11810" t="str">
            <v>D</v>
          </cell>
          <cell r="G11810" t="str">
            <v>IF-TRANSCO/Z6</v>
          </cell>
          <cell r="H11810">
            <v>38047</v>
          </cell>
          <cell r="I11810">
            <v>0</v>
          </cell>
          <cell r="J11810">
            <v>0</v>
          </cell>
        </row>
        <row r="11811">
          <cell r="A11811">
            <v>36641</v>
          </cell>
          <cell r="B11811" t="str">
            <v>FT-CANADA</v>
          </cell>
          <cell r="C11811" t="str">
            <v>NG-NYMEX</v>
          </cell>
          <cell r="D11811" t="str">
            <v>FT-CAND-ERMS-BAS</v>
          </cell>
          <cell r="E11811" t="str">
            <v>D</v>
          </cell>
          <cell r="G11811" t="str">
            <v>IF-TRANSCO/Z6</v>
          </cell>
          <cell r="H11811">
            <v>38078</v>
          </cell>
          <cell r="I11811">
            <v>0</v>
          </cell>
          <cell r="J11811">
            <v>0</v>
          </cell>
        </row>
        <row r="11812">
          <cell r="A11812">
            <v>36641</v>
          </cell>
          <cell r="B11812" t="str">
            <v>FT-CANADA</v>
          </cell>
          <cell r="C11812" t="str">
            <v>NG-NYMEX</v>
          </cell>
          <cell r="D11812" t="str">
            <v>FT-CAND-ERMS-BAS</v>
          </cell>
          <cell r="E11812" t="str">
            <v>D</v>
          </cell>
          <cell r="G11812" t="str">
            <v>IF-TRANSCO/Z6</v>
          </cell>
          <cell r="H11812">
            <v>38108</v>
          </cell>
          <cell r="I11812">
            <v>0</v>
          </cell>
          <cell r="J11812">
            <v>0</v>
          </cell>
        </row>
        <row r="11813">
          <cell r="A11813">
            <v>36641</v>
          </cell>
          <cell r="B11813" t="str">
            <v>FT-CANADA</v>
          </cell>
          <cell r="C11813" t="str">
            <v>NG-NYMEX</v>
          </cell>
          <cell r="D11813" t="str">
            <v>FT-CAND-ERMS-BAS</v>
          </cell>
          <cell r="E11813" t="str">
            <v>D</v>
          </cell>
          <cell r="G11813" t="str">
            <v>IF-TRANSCO/Z6</v>
          </cell>
          <cell r="H11813">
            <v>38139</v>
          </cell>
          <cell r="I11813">
            <v>0</v>
          </cell>
          <cell r="J11813">
            <v>0</v>
          </cell>
        </row>
        <row r="11814">
          <cell r="A11814">
            <v>36641</v>
          </cell>
          <cell r="B11814" t="str">
            <v>FT-CANADA</v>
          </cell>
          <cell r="C11814" t="str">
            <v>NG-NYMEX</v>
          </cell>
          <cell r="D11814" t="str">
            <v>FT-CAND-ERMS-BAS</v>
          </cell>
          <cell r="E11814" t="str">
            <v>D</v>
          </cell>
          <cell r="G11814" t="str">
            <v>IF-TRANSCO/Z6</v>
          </cell>
          <cell r="H11814">
            <v>38169</v>
          </cell>
          <cell r="I11814">
            <v>0</v>
          </cell>
          <cell r="J11814">
            <v>0</v>
          </cell>
        </row>
        <row r="11815">
          <cell r="A11815">
            <v>36641</v>
          </cell>
          <cell r="B11815" t="str">
            <v>FT-CANADA</v>
          </cell>
          <cell r="C11815" t="str">
            <v>NG-NYMEX</v>
          </cell>
          <cell r="D11815" t="str">
            <v>FT-CAND-ERMS-BAS</v>
          </cell>
          <cell r="E11815" t="str">
            <v>D</v>
          </cell>
          <cell r="G11815" t="str">
            <v>IF-TRANSCO/Z6</v>
          </cell>
          <cell r="H11815">
            <v>38200</v>
          </cell>
          <cell r="I11815">
            <v>0</v>
          </cell>
          <cell r="J11815">
            <v>0</v>
          </cell>
        </row>
        <row r="11816">
          <cell r="A11816">
            <v>36641</v>
          </cell>
          <cell r="B11816" t="str">
            <v>FT-CANADA</v>
          </cell>
          <cell r="C11816" t="str">
            <v>NG-NYMEX</v>
          </cell>
          <cell r="D11816" t="str">
            <v>FT-CAND-ERMS-BAS</v>
          </cell>
          <cell r="E11816" t="str">
            <v>D</v>
          </cell>
          <cell r="G11816" t="str">
            <v>IF-TRANSCO/Z6</v>
          </cell>
          <cell r="H11816">
            <v>38231</v>
          </cell>
          <cell r="I11816">
            <v>0</v>
          </cell>
          <cell r="J11816">
            <v>0</v>
          </cell>
        </row>
        <row r="11817">
          <cell r="A11817">
            <v>36641</v>
          </cell>
          <cell r="B11817" t="str">
            <v>FT-CANADA</v>
          </cell>
          <cell r="C11817" t="str">
            <v>NG-NYMEX</v>
          </cell>
          <cell r="D11817" t="str">
            <v>FT-CAND-ERMS-BAS</v>
          </cell>
          <cell r="E11817" t="str">
            <v>D</v>
          </cell>
          <cell r="G11817" t="str">
            <v>IF-TRANSCO/Z6</v>
          </cell>
          <cell r="H11817">
            <v>38261</v>
          </cell>
          <cell r="I11817">
            <v>0</v>
          </cell>
          <cell r="J11817">
            <v>0</v>
          </cell>
        </row>
        <row r="11818">
          <cell r="A11818">
            <v>36641</v>
          </cell>
          <cell r="B11818" t="str">
            <v>FT-CANADA</v>
          </cell>
          <cell r="C11818" t="str">
            <v>NG-NYMEX</v>
          </cell>
          <cell r="D11818" t="str">
            <v>FT-CAND-ERMS-BAS</v>
          </cell>
          <cell r="E11818" t="str">
            <v>D</v>
          </cell>
          <cell r="G11818" t="str">
            <v>MICH_CG-GD</v>
          </cell>
          <cell r="H11818">
            <v>36647</v>
          </cell>
          <cell r="I11818">
            <v>0</v>
          </cell>
          <cell r="J11818">
            <v>0</v>
          </cell>
        </row>
        <row r="11819">
          <cell r="A11819">
            <v>36641</v>
          </cell>
          <cell r="B11819" t="str">
            <v>FT-CANADA</v>
          </cell>
          <cell r="C11819" t="str">
            <v>NG-NYMEX</v>
          </cell>
          <cell r="D11819" t="str">
            <v>FT-CAND-ERMS-BAS</v>
          </cell>
          <cell r="E11819" t="str">
            <v>D</v>
          </cell>
          <cell r="G11819" t="str">
            <v>MICH_CG-GD</v>
          </cell>
          <cell r="H11819">
            <v>36678</v>
          </cell>
          <cell r="I11819">
            <v>0</v>
          </cell>
          <cell r="J11819">
            <v>0</v>
          </cell>
        </row>
        <row r="11820">
          <cell r="A11820">
            <v>36641</v>
          </cell>
          <cell r="B11820" t="str">
            <v>FT-CANADA</v>
          </cell>
          <cell r="C11820" t="str">
            <v>NG-NYMEX</v>
          </cell>
          <cell r="D11820" t="str">
            <v>FT-CAND-ERMS-BAS</v>
          </cell>
          <cell r="E11820" t="str">
            <v>D</v>
          </cell>
          <cell r="G11820" t="str">
            <v>MICH_CG-GD</v>
          </cell>
          <cell r="H11820">
            <v>36708</v>
          </cell>
          <cell r="I11820">
            <v>0</v>
          </cell>
          <cell r="J11820">
            <v>0</v>
          </cell>
        </row>
        <row r="11821">
          <cell r="A11821">
            <v>36641</v>
          </cell>
          <cell r="B11821" t="str">
            <v>FT-CANADA</v>
          </cell>
          <cell r="C11821" t="str">
            <v>NG-NYMEX</v>
          </cell>
          <cell r="D11821" t="str">
            <v>FT-CAND-ERMS-BAS</v>
          </cell>
          <cell r="E11821" t="str">
            <v>D</v>
          </cell>
          <cell r="G11821" t="str">
            <v>MICH_CG-GD</v>
          </cell>
          <cell r="H11821">
            <v>36739</v>
          </cell>
          <cell r="I11821">
            <v>0</v>
          </cell>
          <cell r="J11821">
            <v>0</v>
          </cell>
        </row>
        <row r="11822">
          <cell r="A11822">
            <v>36641</v>
          </cell>
          <cell r="B11822" t="str">
            <v>FT-CANADA</v>
          </cell>
          <cell r="C11822" t="str">
            <v>NG-NYMEX</v>
          </cell>
          <cell r="D11822" t="str">
            <v>FT-CAND-ERMS-BAS</v>
          </cell>
          <cell r="E11822" t="str">
            <v>D</v>
          </cell>
          <cell r="G11822" t="str">
            <v>MICH_CG-GD</v>
          </cell>
          <cell r="H11822">
            <v>36770</v>
          </cell>
          <cell r="I11822">
            <v>0</v>
          </cell>
          <cell r="J11822">
            <v>0</v>
          </cell>
        </row>
        <row r="11823">
          <cell r="A11823">
            <v>36641</v>
          </cell>
          <cell r="B11823" t="str">
            <v>FT-CANADA</v>
          </cell>
          <cell r="C11823" t="str">
            <v>NG-NYMEX</v>
          </cell>
          <cell r="D11823" t="str">
            <v>FT-CAND-ERMS-BAS</v>
          </cell>
          <cell r="E11823" t="str">
            <v>D</v>
          </cell>
          <cell r="G11823" t="str">
            <v>MICH_CG-GD</v>
          </cell>
          <cell r="H11823">
            <v>36800</v>
          </cell>
          <cell r="I11823">
            <v>0</v>
          </cell>
          <cell r="J11823">
            <v>0</v>
          </cell>
        </row>
        <row r="11824">
          <cell r="A11824">
            <v>36641</v>
          </cell>
          <cell r="B11824" t="str">
            <v>FT-CANADA</v>
          </cell>
          <cell r="C11824" t="str">
            <v>NG-NYMEX</v>
          </cell>
          <cell r="D11824" t="str">
            <v>FT-CAND-ERMS-BAS</v>
          </cell>
          <cell r="E11824" t="str">
            <v>D</v>
          </cell>
          <cell r="G11824" t="str">
            <v>MICH_CG-GD</v>
          </cell>
          <cell r="H11824">
            <v>36831</v>
          </cell>
          <cell r="I11824">
            <v>0</v>
          </cell>
          <cell r="J11824">
            <v>0</v>
          </cell>
        </row>
        <row r="11825">
          <cell r="A11825">
            <v>36641</v>
          </cell>
          <cell r="B11825" t="str">
            <v>FT-CANADA</v>
          </cell>
          <cell r="C11825" t="str">
            <v>NG-NYMEX</v>
          </cell>
          <cell r="D11825" t="str">
            <v>FT-CAND-ERMS-BAS</v>
          </cell>
          <cell r="E11825" t="str">
            <v>D</v>
          </cell>
          <cell r="G11825" t="str">
            <v>MICH_CG-GD</v>
          </cell>
          <cell r="H11825">
            <v>36861</v>
          </cell>
          <cell r="I11825">
            <v>0</v>
          </cell>
          <cell r="J11825">
            <v>0</v>
          </cell>
        </row>
        <row r="11826">
          <cell r="A11826">
            <v>36641</v>
          </cell>
          <cell r="B11826" t="str">
            <v>FT-CANADA</v>
          </cell>
          <cell r="C11826" t="str">
            <v>NG-NYMEX</v>
          </cell>
          <cell r="D11826" t="str">
            <v>FT-CAND-ERMS-BAS</v>
          </cell>
          <cell r="E11826" t="str">
            <v>D</v>
          </cell>
          <cell r="G11826" t="str">
            <v>MICH_CG-GD</v>
          </cell>
          <cell r="H11826">
            <v>36892</v>
          </cell>
          <cell r="I11826">
            <v>0</v>
          </cell>
          <cell r="J11826">
            <v>0</v>
          </cell>
        </row>
        <row r="11827">
          <cell r="A11827">
            <v>36641</v>
          </cell>
          <cell r="B11827" t="str">
            <v>FT-CANADA</v>
          </cell>
          <cell r="C11827" t="str">
            <v>NG-NYMEX</v>
          </cell>
          <cell r="D11827" t="str">
            <v>FT-CAND-ERMS-BAS</v>
          </cell>
          <cell r="E11827" t="str">
            <v>D</v>
          </cell>
          <cell r="G11827" t="str">
            <v>MICH_CG-GD</v>
          </cell>
          <cell r="H11827">
            <v>36923</v>
          </cell>
          <cell r="I11827">
            <v>0</v>
          </cell>
          <cell r="J11827">
            <v>0</v>
          </cell>
        </row>
        <row r="11828">
          <cell r="A11828">
            <v>36641</v>
          </cell>
          <cell r="B11828" t="str">
            <v>FT-CANADA</v>
          </cell>
          <cell r="C11828" t="str">
            <v>NG-NYMEX</v>
          </cell>
          <cell r="D11828" t="str">
            <v>FT-CAND-ERMS-BAS</v>
          </cell>
          <cell r="E11828" t="str">
            <v>D</v>
          </cell>
          <cell r="G11828" t="str">
            <v>MICH_CG-GD</v>
          </cell>
          <cell r="H11828">
            <v>36951</v>
          </cell>
          <cell r="I11828">
            <v>0</v>
          </cell>
          <cell r="J11828">
            <v>0</v>
          </cell>
        </row>
        <row r="11829">
          <cell r="A11829">
            <v>36641</v>
          </cell>
          <cell r="B11829" t="str">
            <v>FT-CANADA</v>
          </cell>
          <cell r="C11829" t="str">
            <v>NG-NYMEX</v>
          </cell>
          <cell r="D11829" t="str">
            <v>FT-CAND-ERMS-BAS</v>
          </cell>
          <cell r="E11829" t="str">
            <v>D</v>
          </cell>
          <cell r="G11829" t="str">
            <v>MICH_CG-GD</v>
          </cell>
          <cell r="H11829">
            <v>36982</v>
          </cell>
          <cell r="I11829">
            <v>0</v>
          </cell>
          <cell r="J11829">
            <v>0</v>
          </cell>
        </row>
        <row r="11830">
          <cell r="A11830">
            <v>36641</v>
          </cell>
          <cell r="B11830" t="str">
            <v>FT-CANADA</v>
          </cell>
          <cell r="C11830" t="str">
            <v>NG-NYMEX</v>
          </cell>
          <cell r="D11830" t="str">
            <v>FT-CAND-ERMS-BAS</v>
          </cell>
          <cell r="E11830" t="str">
            <v>D</v>
          </cell>
          <cell r="G11830" t="str">
            <v>MICH_CG-GD</v>
          </cell>
          <cell r="H11830">
            <v>37012</v>
          </cell>
          <cell r="I11830">
            <v>0</v>
          </cell>
          <cell r="J11830">
            <v>0</v>
          </cell>
        </row>
        <row r="11831">
          <cell r="A11831">
            <v>36641</v>
          </cell>
          <cell r="B11831" t="str">
            <v>FT-CANADA</v>
          </cell>
          <cell r="C11831" t="str">
            <v>NG-NYMEX</v>
          </cell>
          <cell r="D11831" t="str">
            <v>FT-CAND-ERMS-BAS</v>
          </cell>
          <cell r="E11831" t="str">
            <v>D</v>
          </cell>
          <cell r="G11831" t="str">
            <v>MICH_CG-GD</v>
          </cell>
          <cell r="H11831">
            <v>37043</v>
          </cell>
          <cell r="I11831">
            <v>0</v>
          </cell>
          <cell r="J11831">
            <v>0</v>
          </cell>
        </row>
        <row r="11832">
          <cell r="A11832">
            <v>36641</v>
          </cell>
          <cell r="B11832" t="str">
            <v>FT-CANADA</v>
          </cell>
          <cell r="C11832" t="str">
            <v>NG-NYMEX</v>
          </cell>
          <cell r="D11832" t="str">
            <v>FT-CAND-ERMS-BAS</v>
          </cell>
          <cell r="E11832" t="str">
            <v>D</v>
          </cell>
          <cell r="G11832" t="str">
            <v>MICH_CG-GD</v>
          </cell>
          <cell r="H11832">
            <v>37073</v>
          </cell>
          <cell r="I11832">
            <v>0</v>
          </cell>
          <cell r="J11832">
            <v>0</v>
          </cell>
        </row>
        <row r="11833">
          <cell r="A11833">
            <v>36641</v>
          </cell>
          <cell r="B11833" t="str">
            <v>FT-CANADA</v>
          </cell>
          <cell r="C11833" t="str">
            <v>NG-NYMEX</v>
          </cell>
          <cell r="D11833" t="str">
            <v>FT-CAND-ERMS-BAS</v>
          </cell>
          <cell r="E11833" t="str">
            <v>D</v>
          </cell>
          <cell r="G11833" t="str">
            <v>MICH_CG-GD</v>
          </cell>
          <cell r="H11833">
            <v>37104</v>
          </cell>
          <cell r="I11833">
            <v>0</v>
          </cell>
          <cell r="J11833">
            <v>0</v>
          </cell>
        </row>
        <row r="11834">
          <cell r="A11834">
            <v>36641</v>
          </cell>
          <cell r="B11834" t="str">
            <v>FT-CANADA</v>
          </cell>
          <cell r="C11834" t="str">
            <v>NG-NYMEX</v>
          </cell>
          <cell r="D11834" t="str">
            <v>FT-CAND-ERMS-BAS</v>
          </cell>
          <cell r="E11834" t="str">
            <v>D</v>
          </cell>
          <cell r="G11834" t="str">
            <v>MICH_CG-GD</v>
          </cell>
          <cell r="H11834">
            <v>37135</v>
          </cell>
          <cell r="I11834">
            <v>0</v>
          </cell>
          <cell r="J11834">
            <v>0</v>
          </cell>
        </row>
        <row r="11835">
          <cell r="A11835">
            <v>36641</v>
          </cell>
          <cell r="B11835" t="str">
            <v>FT-CANADA</v>
          </cell>
          <cell r="C11835" t="str">
            <v>NG-NYMEX</v>
          </cell>
          <cell r="D11835" t="str">
            <v>FT-CAND-ERMS-BAS</v>
          </cell>
          <cell r="E11835" t="str">
            <v>D</v>
          </cell>
          <cell r="G11835" t="str">
            <v>MICH_CG-GD</v>
          </cell>
          <cell r="H11835">
            <v>37165</v>
          </cell>
          <cell r="I11835">
            <v>0</v>
          </cell>
          <cell r="J11835">
            <v>0</v>
          </cell>
        </row>
        <row r="11836">
          <cell r="A11836">
            <v>36641</v>
          </cell>
          <cell r="B11836" t="str">
            <v>FT-CANADA</v>
          </cell>
          <cell r="C11836" t="str">
            <v>NG-NYMEX</v>
          </cell>
          <cell r="D11836" t="str">
            <v>FT-CAND-ERMS-BAS</v>
          </cell>
          <cell r="E11836" t="str">
            <v>D</v>
          </cell>
          <cell r="G11836" t="str">
            <v>NGI-MALIN</v>
          </cell>
          <cell r="H11836">
            <v>36647</v>
          </cell>
          <cell r="I11836">
            <v>0</v>
          </cell>
          <cell r="J11836">
            <v>0</v>
          </cell>
        </row>
        <row r="11837">
          <cell r="A11837">
            <v>36641</v>
          </cell>
          <cell r="B11837" t="str">
            <v>FT-CANADA</v>
          </cell>
          <cell r="C11837" t="str">
            <v>NG-NYMEX</v>
          </cell>
          <cell r="D11837" t="str">
            <v>FT-CAND-ERMS-BAS</v>
          </cell>
          <cell r="E11837" t="str">
            <v>D</v>
          </cell>
          <cell r="G11837" t="str">
            <v>NGI-MALIN</v>
          </cell>
          <cell r="H11837">
            <v>36678</v>
          </cell>
          <cell r="I11837">
            <v>0</v>
          </cell>
          <cell r="J11837">
            <v>0</v>
          </cell>
        </row>
        <row r="11838">
          <cell r="A11838">
            <v>36641</v>
          </cell>
          <cell r="B11838" t="str">
            <v>FT-CANADA</v>
          </cell>
          <cell r="C11838" t="str">
            <v>NG-NYMEX</v>
          </cell>
          <cell r="D11838" t="str">
            <v>FT-CAND-ERMS-BAS</v>
          </cell>
          <cell r="E11838" t="str">
            <v>D</v>
          </cell>
          <cell r="G11838" t="str">
            <v>NGI-MALIN</v>
          </cell>
          <cell r="H11838">
            <v>36708</v>
          </cell>
          <cell r="I11838">
            <v>0</v>
          </cell>
          <cell r="J11838">
            <v>0</v>
          </cell>
        </row>
        <row r="11839">
          <cell r="A11839">
            <v>36641</v>
          </cell>
          <cell r="B11839" t="str">
            <v>FT-CANADA</v>
          </cell>
          <cell r="C11839" t="str">
            <v>NG-NYMEX</v>
          </cell>
          <cell r="D11839" t="str">
            <v>FT-CAND-ERMS-BAS</v>
          </cell>
          <cell r="E11839" t="str">
            <v>D</v>
          </cell>
          <cell r="G11839" t="str">
            <v>NGI-MALIN</v>
          </cell>
          <cell r="H11839">
            <v>36739</v>
          </cell>
          <cell r="I11839">
            <v>0</v>
          </cell>
          <cell r="J11839">
            <v>0</v>
          </cell>
        </row>
        <row r="11840">
          <cell r="A11840">
            <v>36641</v>
          </cell>
          <cell r="B11840" t="str">
            <v>FT-CANADA</v>
          </cell>
          <cell r="C11840" t="str">
            <v>NG-NYMEX</v>
          </cell>
          <cell r="D11840" t="str">
            <v>FT-CAND-ERMS-BAS</v>
          </cell>
          <cell r="E11840" t="str">
            <v>D</v>
          </cell>
          <cell r="G11840" t="str">
            <v>NGI-MALIN</v>
          </cell>
          <cell r="H11840">
            <v>36770</v>
          </cell>
          <cell r="I11840">
            <v>0</v>
          </cell>
          <cell r="J11840">
            <v>0</v>
          </cell>
        </row>
        <row r="11841">
          <cell r="A11841">
            <v>36641</v>
          </cell>
          <cell r="B11841" t="str">
            <v>FT-CANADA</v>
          </cell>
          <cell r="C11841" t="str">
            <v>NG-NYMEX</v>
          </cell>
          <cell r="D11841" t="str">
            <v>FT-CAND-ERMS-BAS</v>
          </cell>
          <cell r="E11841" t="str">
            <v>D</v>
          </cell>
          <cell r="G11841" t="str">
            <v>NGI-MALIN</v>
          </cell>
          <cell r="H11841">
            <v>36800</v>
          </cell>
          <cell r="I11841">
            <v>0</v>
          </cell>
          <cell r="J11841">
            <v>0</v>
          </cell>
        </row>
        <row r="11842">
          <cell r="A11842">
            <v>36641</v>
          </cell>
          <cell r="B11842" t="str">
            <v>FT-CANADA</v>
          </cell>
          <cell r="C11842" t="str">
            <v>NG-NYMEX</v>
          </cell>
          <cell r="D11842" t="str">
            <v>FT-CAND-ERMS-BAS</v>
          </cell>
          <cell r="E11842" t="str">
            <v>D</v>
          </cell>
          <cell r="G11842" t="str">
            <v>NGI-MALIN</v>
          </cell>
          <cell r="H11842">
            <v>36831</v>
          </cell>
          <cell r="I11842">
            <v>0</v>
          </cell>
          <cell r="J11842">
            <v>0</v>
          </cell>
        </row>
        <row r="11843">
          <cell r="A11843">
            <v>36641</v>
          </cell>
          <cell r="B11843" t="str">
            <v>FT-CANADA</v>
          </cell>
          <cell r="C11843" t="str">
            <v>NG-NYMEX</v>
          </cell>
          <cell r="D11843" t="str">
            <v>FT-CAND-ERMS-BAS</v>
          </cell>
          <cell r="E11843" t="str">
            <v>D</v>
          </cell>
          <cell r="G11843" t="str">
            <v>NGI-MALIN</v>
          </cell>
          <cell r="H11843">
            <v>36861</v>
          </cell>
          <cell r="I11843">
            <v>0</v>
          </cell>
          <cell r="J11843">
            <v>0</v>
          </cell>
        </row>
        <row r="11844">
          <cell r="A11844">
            <v>36641</v>
          </cell>
          <cell r="B11844" t="str">
            <v>FT-CANADA</v>
          </cell>
          <cell r="C11844" t="str">
            <v>NG-NYMEX</v>
          </cell>
          <cell r="D11844" t="str">
            <v>FT-CAND-ERMS-BAS</v>
          </cell>
          <cell r="E11844" t="str">
            <v>D</v>
          </cell>
          <cell r="G11844" t="str">
            <v>NGI-MALIN</v>
          </cell>
          <cell r="H11844">
            <v>36892</v>
          </cell>
          <cell r="I11844">
            <v>0</v>
          </cell>
          <cell r="J11844">
            <v>0</v>
          </cell>
        </row>
        <row r="11845">
          <cell r="A11845">
            <v>36641</v>
          </cell>
          <cell r="B11845" t="str">
            <v>FT-CANADA</v>
          </cell>
          <cell r="C11845" t="str">
            <v>NG-NYMEX</v>
          </cell>
          <cell r="D11845" t="str">
            <v>FT-CAND-ERMS-BAS</v>
          </cell>
          <cell r="E11845" t="str">
            <v>D</v>
          </cell>
          <cell r="G11845" t="str">
            <v>NGI-MALIN</v>
          </cell>
          <cell r="H11845">
            <v>36923</v>
          </cell>
          <cell r="I11845">
            <v>0</v>
          </cell>
          <cell r="J11845">
            <v>0</v>
          </cell>
        </row>
        <row r="11846">
          <cell r="A11846">
            <v>36641</v>
          </cell>
          <cell r="B11846" t="str">
            <v>FT-CANADA</v>
          </cell>
          <cell r="C11846" t="str">
            <v>NG-NYMEX</v>
          </cell>
          <cell r="D11846" t="str">
            <v>FT-CAND-ERMS-BAS</v>
          </cell>
          <cell r="E11846" t="str">
            <v>D</v>
          </cell>
          <cell r="G11846" t="str">
            <v>NGI-MALIN</v>
          </cell>
          <cell r="H11846">
            <v>36951</v>
          </cell>
          <cell r="I11846">
            <v>0</v>
          </cell>
          <cell r="J11846">
            <v>0</v>
          </cell>
        </row>
        <row r="11847">
          <cell r="A11847">
            <v>36641</v>
          </cell>
          <cell r="B11847" t="str">
            <v>FT-CANADA</v>
          </cell>
          <cell r="C11847" t="str">
            <v>NG-NYMEX</v>
          </cell>
          <cell r="D11847" t="str">
            <v>FT-CAND-ERMS-BAS</v>
          </cell>
          <cell r="E11847" t="str">
            <v>D</v>
          </cell>
          <cell r="G11847" t="str">
            <v>NGI-MALIN</v>
          </cell>
          <cell r="H11847">
            <v>36982</v>
          </cell>
          <cell r="I11847">
            <v>0</v>
          </cell>
          <cell r="J11847">
            <v>0</v>
          </cell>
        </row>
        <row r="11848">
          <cell r="A11848">
            <v>36641</v>
          </cell>
          <cell r="B11848" t="str">
            <v>FT-CANADA</v>
          </cell>
          <cell r="C11848" t="str">
            <v>NG-NYMEX</v>
          </cell>
          <cell r="D11848" t="str">
            <v>FT-CAND-ERMS-BAS</v>
          </cell>
          <cell r="E11848" t="str">
            <v>D</v>
          </cell>
          <cell r="G11848" t="str">
            <v>NGI-MALIN</v>
          </cell>
          <cell r="H11848">
            <v>37012</v>
          </cell>
          <cell r="I11848">
            <v>0</v>
          </cell>
          <cell r="J11848">
            <v>0</v>
          </cell>
        </row>
        <row r="11849">
          <cell r="A11849">
            <v>36641</v>
          </cell>
          <cell r="B11849" t="str">
            <v>FT-CANADA</v>
          </cell>
          <cell r="C11849" t="str">
            <v>NG-NYMEX</v>
          </cell>
          <cell r="D11849" t="str">
            <v>FT-CAND-ERMS-BAS</v>
          </cell>
          <cell r="E11849" t="str">
            <v>D</v>
          </cell>
          <cell r="G11849" t="str">
            <v>NGI-MALIN</v>
          </cell>
          <cell r="H11849">
            <v>37043</v>
          </cell>
          <cell r="I11849">
            <v>0</v>
          </cell>
          <cell r="J11849">
            <v>0</v>
          </cell>
        </row>
        <row r="11850">
          <cell r="A11850">
            <v>36641</v>
          </cell>
          <cell r="B11850" t="str">
            <v>FT-CANADA</v>
          </cell>
          <cell r="C11850" t="str">
            <v>NG-NYMEX</v>
          </cell>
          <cell r="D11850" t="str">
            <v>FT-CAND-ERMS-BAS</v>
          </cell>
          <cell r="E11850" t="str">
            <v>D</v>
          </cell>
          <cell r="G11850" t="str">
            <v>NGI-MALIN</v>
          </cell>
          <cell r="H11850">
            <v>37073</v>
          </cell>
          <cell r="I11850">
            <v>0</v>
          </cell>
          <cell r="J11850">
            <v>0</v>
          </cell>
        </row>
        <row r="11851">
          <cell r="A11851">
            <v>36641</v>
          </cell>
          <cell r="B11851" t="str">
            <v>FT-CANADA</v>
          </cell>
          <cell r="C11851" t="str">
            <v>NG-NYMEX</v>
          </cell>
          <cell r="D11851" t="str">
            <v>FT-CAND-ERMS-BAS</v>
          </cell>
          <cell r="E11851" t="str">
            <v>D</v>
          </cell>
          <cell r="G11851" t="str">
            <v>NGI-MALIN</v>
          </cell>
          <cell r="H11851">
            <v>37104</v>
          </cell>
          <cell r="I11851">
            <v>0</v>
          </cell>
          <cell r="J11851">
            <v>0</v>
          </cell>
        </row>
        <row r="11852">
          <cell r="A11852">
            <v>36641</v>
          </cell>
          <cell r="B11852" t="str">
            <v>FT-CANADA</v>
          </cell>
          <cell r="C11852" t="str">
            <v>NG-NYMEX</v>
          </cell>
          <cell r="D11852" t="str">
            <v>FT-CAND-ERMS-BAS</v>
          </cell>
          <cell r="E11852" t="str">
            <v>D</v>
          </cell>
          <cell r="G11852" t="str">
            <v>NGI-MALIN</v>
          </cell>
          <cell r="H11852">
            <v>37135</v>
          </cell>
          <cell r="I11852">
            <v>0</v>
          </cell>
          <cell r="J11852">
            <v>0</v>
          </cell>
        </row>
        <row r="11853">
          <cell r="A11853">
            <v>36641</v>
          </cell>
          <cell r="B11853" t="str">
            <v>FT-CANADA</v>
          </cell>
          <cell r="C11853" t="str">
            <v>NG-NYMEX</v>
          </cell>
          <cell r="D11853" t="str">
            <v>FT-CAND-ERMS-BAS</v>
          </cell>
          <cell r="E11853" t="str">
            <v>D</v>
          </cell>
          <cell r="G11853" t="str">
            <v>NGI-MALIN</v>
          </cell>
          <cell r="H11853">
            <v>37165</v>
          </cell>
          <cell r="I11853">
            <v>0</v>
          </cell>
          <cell r="J11853">
            <v>0</v>
          </cell>
        </row>
        <row r="11854">
          <cell r="A11854">
            <v>36641</v>
          </cell>
          <cell r="B11854" t="str">
            <v>FT-CANADA</v>
          </cell>
          <cell r="C11854" t="str">
            <v>NG-NYMEX</v>
          </cell>
          <cell r="D11854" t="str">
            <v>FT-CAND-ERMS-BAS</v>
          </cell>
          <cell r="E11854" t="str">
            <v>D</v>
          </cell>
          <cell r="G11854" t="str">
            <v>NGI-MALIN</v>
          </cell>
          <cell r="H11854">
            <v>37196</v>
          </cell>
          <cell r="I11854">
            <v>0</v>
          </cell>
          <cell r="J11854">
            <v>0</v>
          </cell>
        </row>
        <row r="11855">
          <cell r="A11855">
            <v>36641</v>
          </cell>
          <cell r="B11855" t="str">
            <v>FT-CANADA</v>
          </cell>
          <cell r="C11855" t="str">
            <v>NG-NYMEX</v>
          </cell>
          <cell r="D11855" t="str">
            <v>FT-CAND-ERMS-BAS</v>
          </cell>
          <cell r="E11855" t="str">
            <v>D</v>
          </cell>
          <cell r="G11855" t="str">
            <v>NGI-MALIN</v>
          </cell>
          <cell r="H11855">
            <v>37226</v>
          </cell>
          <cell r="I11855">
            <v>0</v>
          </cell>
          <cell r="J11855">
            <v>0</v>
          </cell>
        </row>
        <row r="11856">
          <cell r="A11856">
            <v>36641</v>
          </cell>
          <cell r="B11856" t="str">
            <v>FT-CANADA</v>
          </cell>
          <cell r="C11856" t="str">
            <v>NG-NYMEX</v>
          </cell>
          <cell r="D11856" t="str">
            <v>FT-CAND-ERMS-BAS</v>
          </cell>
          <cell r="E11856" t="str">
            <v>D</v>
          </cell>
          <cell r="G11856" t="str">
            <v>NGI-MALIN</v>
          </cell>
          <cell r="H11856">
            <v>37257</v>
          </cell>
          <cell r="I11856">
            <v>0</v>
          </cell>
          <cell r="J11856">
            <v>0</v>
          </cell>
        </row>
        <row r="11857">
          <cell r="A11857">
            <v>36641</v>
          </cell>
          <cell r="B11857" t="str">
            <v>FT-CANADA</v>
          </cell>
          <cell r="C11857" t="str">
            <v>NG-NYMEX</v>
          </cell>
          <cell r="D11857" t="str">
            <v>FT-CAND-ERMS-BAS</v>
          </cell>
          <cell r="E11857" t="str">
            <v>D</v>
          </cell>
          <cell r="G11857" t="str">
            <v>NGI-MALIN</v>
          </cell>
          <cell r="H11857">
            <v>37288</v>
          </cell>
          <cell r="I11857">
            <v>0</v>
          </cell>
          <cell r="J11857">
            <v>0</v>
          </cell>
        </row>
        <row r="11858">
          <cell r="A11858">
            <v>36641</v>
          </cell>
          <cell r="B11858" t="str">
            <v>FT-CANADA</v>
          </cell>
          <cell r="C11858" t="str">
            <v>NG-NYMEX</v>
          </cell>
          <cell r="D11858" t="str">
            <v>FT-CAND-ERMS-BAS</v>
          </cell>
          <cell r="E11858" t="str">
            <v>D</v>
          </cell>
          <cell r="G11858" t="str">
            <v>NGI-MALIN</v>
          </cell>
          <cell r="H11858">
            <v>37316</v>
          </cell>
          <cell r="I11858">
            <v>0</v>
          </cell>
          <cell r="J11858">
            <v>0</v>
          </cell>
        </row>
        <row r="11859">
          <cell r="A11859">
            <v>36641</v>
          </cell>
          <cell r="B11859" t="str">
            <v>FT-CANADA</v>
          </cell>
          <cell r="C11859" t="str">
            <v>NG-NYMEX</v>
          </cell>
          <cell r="D11859" t="str">
            <v>FT-CAND-ERMS-BAS</v>
          </cell>
          <cell r="E11859" t="str">
            <v>D</v>
          </cell>
          <cell r="G11859" t="str">
            <v>NGI-MALIN</v>
          </cell>
          <cell r="H11859">
            <v>37347</v>
          </cell>
          <cell r="I11859">
            <v>0</v>
          </cell>
          <cell r="J11859">
            <v>0</v>
          </cell>
        </row>
        <row r="11860">
          <cell r="A11860">
            <v>36641</v>
          </cell>
          <cell r="B11860" t="str">
            <v>FT-CANADA</v>
          </cell>
          <cell r="C11860" t="str">
            <v>NG-NYMEX</v>
          </cell>
          <cell r="D11860" t="str">
            <v>FT-CAND-ERMS-BAS</v>
          </cell>
          <cell r="E11860" t="str">
            <v>D</v>
          </cell>
          <cell r="G11860" t="str">
            <v>NGI-MALIN</v>
          </cell>
          <cell r="H11860">
            <v>37377</v>
          </cell>
          <cell r="I11860">
            <v>0</v>
          </cell>
          <cell r="J11860">
            <v>0</v>
          </cell>
        </row>
        <row r="11861">
          <cell r="A11861">
            <v>36641</v>
          </cell>
          <cell r="B11861" t="str">
            <v>FT-CANADA</v>
          </cell>
          <cell r="C11861" t="str">
            <v>NG-NYMEX</v>
          </cell>
          <cell r="D11861" t="str">
            <v>FT-CAND-ERMS-BAS</v>
          </cell>
          <cell r="E11861" t="str">
            <v>D</v>
          </cell>
          <cell r="G11861" t="str">
            <v>NGI-MALIN</v>
          </cell>
          <cell r="H11861">
            <v>37408</v>
          </cell>
          <cell r="I11861">
            <v>0</v>
          </cell>
          <cell r="J11861">
            <v>0</v>
          </cell>
        </row>
        <row r="11862">
          <cell r="A11862">
            <v>36641</v>
          </cell>
          <cell r="B11862" t="str">
            <v>FT-CANADA</v>
          </cell>
          <cell r="C11862" t="str">
            <v>NG-NYMEX</v>
          </cell>
          <cell r="D11862" t="str">
            <v>FT-CAND-ERMS-BAS</v>
          </cell>
          <cell r="E11862" t="str">
            <v>D</v>
          </cell>
          <cell r="G11862" t="str">
            <v>NGI-MALIN</v>
          </cell>
          <cell r="H11862">
            <v>37438</v>
          </cell>
          <cell r="I11862">
            <v>0</v>
          </cell>
          <cell r="J11862">
            <v>0</v>
          </cell>
        </row>
        <row r="11863">
          <cell r="A11863">
            <v>36641</v>
          </cell>
          <cell r="B11863" t="str">
            <v>FT-CANADA</v>
          </cell>
          <cell r="C11863" t="str">
            <v>NG-NYMEX</v>
          </cell>
          <cell r="D11863" t="str">
            <v>FT-CAND-ERMS-BAS</v>
          </cell>
          <cell r="E11863" t="str">
            <v>D</v>
          </cell>
          <cell r="G11863" t="str">
            <v>NGI-MALIN</v>
          </cell>
          <cell r="H11863">
            <v>37469</v>
          </cell>
          <cell r="I11863">
            <v>0</v>
          </cell>
          <cell r="J11863">
            <v>0</v>
          </cell>
        </row>
        <row r="11864">
          <cell r="A11864">
            <v>36641</v>
          </cell>
          <cell r="B11864" t="str">
            <v>FT-CANADA</v>
          </cell>
          <cell r="C11864" t="str">
            <v>NG-NYMEX</v>
          </cell>
          <cell r="D11864" t="str">
            <v>FT-CAND-ERMS-BAS</v>
          </cell>
          <cell r="E11864" t="str">
            <v>D</v>
          </cell>
          <cell r="G11864" t="str">
            <v>NGI-MALIN</v>
          </cell>
          <cell r="H11864">
            <v>37500</v>
          </cell>
          <cell r="I11864">
            <v>0</v>
          </cell>
          <cell r="J11864">
            <v>0</v>
          </cell>
        </row>
        <row r="11865">
          <cell r="A11865">
            <v>36641</v>
          </cell>
          <cell r="B11865" t="str">
            <v>FT-CANADA</v>
          </cell>
          <cell r="C11865" t="str">
            <v>NG-NYMEX</v>
          </cell>
          <cell r="D11865" t="str">
            <v>FT-CAND-ERMS-BAS</v>
          </cell>
          <cell r="E11865" t="str">
            <v>D</v>
          </cell>
          <cell r="G11865" t="str">
            <v>NGI-MALIN</v>
          </cell>
          <cell r="H11865">
            <v>37530</v>
          </cell>
          <cell r="I11865">
            <v>0</v>
          </cell>
          <cell r="J11865">
            <v>0</v>
          </cell>
        </row>
        <row r="11866">
          <cell r="A11866">
            <v>36641</v>
          </cell>
          <cell r="B11866" t="str">
            <v>FT-CANADA</v>
          </cell>
          <cell r="C11866" t="str">
            <v>NG-NYMEX</v>
          </cell>
          <cell r="D11866" t="str">
            <v>FT-CAND-ERMS-BAS</v>
          </cell>
          <cell r="E11866" t="str">
            <v>D</v>
          </cell>
          <cell r="G11866" t="str">
            <v>NGI-MALIN</v>
          </cell>
          <cell r="H11866">
            <v>37561</v>
          </cell>
          <cell r="I11866">
            <v>0</v>
          </cell>
          <cell r="J11866">
            <v>0</v>
          </cell>
        </row>
        <row r="11867">
          <cell r="A11867">
            <v>36641</v>
          </cell>
          <cell r="B11867" t="str">
            <v>FT-CANADA</v>
          </cell>
          <cell r="C11867" t="str">
            <v>NG-NYMEX</v>
          </cell>
          <cell r="D11867" t="str">
            <v>FT-CAND-ERMS-BAS</v>
          </cell>
          <cell r="E11867" t="str">
            <v>D</v>
          </cell>
          <cell r="G11867" t="str">
            <v>NGI-MALIN</v>
          </cell>
          <cell r="H11867">
            <v>37591</v>
          </cell>
          <cell r="I11867">
            <v>0</v>
          </cell>
          <cell r="J11867">
            <v>0</v>
          </cell>
        </row>
        <row r="11868">
          <cell r="A11868">
            <v>36641</v>
          </cell>
          <cell r="B11868" t="str">
            <v>FT-CANADA</v>
          </cell>
          <cell r="C11868" t="str">
            <v>NG-NYMEX</v>
          </cell>
          <cell r="D11868" t="str">
            <v>FT-CAND-ERMS-BAS</v>
          </cell>
          <cell r="E11868" t="str">
            <v>D</v>
          </cell>
          <cell r="G11868" t="str">
            <v>NGI-MALIN</v>
          </cell>
          <cell r="H11868">
            <v>37622</v>
          </cell>
          <cell r="I11868">
            <v>0</v>
          </cell>
          <cell r="J11868">
            <v>0</v>
          </cell>
        </row>
        <row r="11869">
          <cell r="A11869">
            <v>36641</v>
          </cell>
          <cell r="B11869" t="str">
            <v>FT-CANADA</v>
          </cell>
          <cell r="C11869" t="str">
            <v>NG-NYMEX</v>
          </cell>
          <cell r="D11869" t="str">
            <v>FT-CAND-ERMS-BAS</v>
          </cell>
          <cell r="E11869" t="str">
            <v>D</v>
          </cell>
          <cell r="G11869" t="str">
            <v>NGI-MALIN</v>
          </cell>
          <cell r="H11869">
            <v>37653</v>
          </cell>
          <cell r="I11869">
            <v>0</v>
          </cell>
          <cell r="J11869">
            <v>0</v>
          </cell>
        </row>
        <row r="11870">
          <cell r="A11870">
            <v>36641</v>
          </cell>
          <cell r="B11870" t="str">
            <v>FT-CANADA</v>
          </cell>
          <cell r="C11870" t="str">
            <v>NG-NYMEX</v>
          </cell>
          <cell r="D11870" t="str">
            <v>FT-CAND-ERMS-BAS</v>
          </cell>
          <cell r="E11870" t="str">
            <v>D</v>
          </cell>
          <cell r="G11870" t="str">
            <v>NGI-MALIN</v>
          </cell>
          <cell r="H11870">
            <v>37681</v>
          </cell>
          <cell r="I11870">
            <v>0</v>
          </cell>
          <cell r="J11870">
            <v>0</v>
          </cell>
        </row>
        <row r="11871">
          <cell r="A11871">
            <v>36641</v>
          </cell>
          <cell r="B11871" t="str">
            <v>FT-CANADA</v>
          </cell>
          <cell r="C11871" t="str">
            <v>NG-NYMEX</v>
          </cell>
          <cell r="D11871" t="str">
            <v>FT-CAND-ERMS-BAS</v>
          </cell>
          <cell r="E11871" t="str">
            <v>D</v>
          </cell>
          <cell r="G11871" t="str">
            <v>NGI-MALIN</v>
          </cell>
          <cell r="H11871">
            <v>37712</v>
          </cell>
          <cell r="I11871">
            <v>0</v>
          </cell>
          <cell r="J11871">
            <v>0</v>
          </cell>
        </row>
        <row r="11872">
          <cell r="A11872">
            <v>36641</v>
          </cell>
          <cell r="B11872" t="str">
            <v>FT-CANADA</v>
          </cell>
          <cell r="C11872" t="str">
            <v>NG-NYMEX</v>
          </cell>
          <cell r="D11872" t="str">
            <v>FT-CAND-ERMS-BAS</v>
          </cell>
          <cell r="E11872" t="str">
            <v>D</v>
          </cell>
          <cell r="G11872" t="str">
            <v>NGI-MALIN</v>
          </cell>
          <cell r="H11872">
            <v>37742</v>
          </cell>
          <cell r="I11872">
            <v>0</v>
          </cell>
          <cell r="J11872">
            <v>0</v>
          </cell>
        </row>
        <row r="11873">
          <cell r="A11873">
            <v>36641</v>
          </cell>
          <cell r="B11873" t="str">
            <v>FT-CANADA</v>
          </cell>
          <cell r="C11873" t="str">
            <v>NG-NYMEX</v>
          </cell>
          <cell r="D11873" t="str">
            <v>FT-CAND-ERMS-BAS</v>
          </cell>
          <cell r="E11873" t="str">
            <v>D</v>
          </cell>
          <cell r="G11873" t="str">
            <v>NGI-MALIN</v>
          </cell>
          <cell r="H11873">
            <v>37773</v>
          </cell>
          <cell r="I11873">
            <v>0</v>
          </cell>
          <cell r="J11873">
            <v>0</v>
          </cell>
        </row>
        <row r="11874">
          <cell r="A11874">
            <v>36641</v>
          </cell>
          <cell r="B11874" t="str">
            <v>FT-CANADA</v>
          </cell>
          <cell r="C11874" t="str">
            <v>NG-NYMEX</v>
          </cell>
          <cell r="D11874" t="str">
            <v>FT-CAND-ERMS-BAS</v>
          </cell>
          <cell r="E11874" t="str">
            <v>D</v>
          </cell>
          <cell r="G11874" t="str">
            <v>NGI-MALIN</v>
          </cell>
          <cell r="H11874">
            <v>37803</v>
          </cell>
          <cell r="I11874">
            <v>0</v>
          </cell>
          <cell r="J11874">
            <v>0</v>
          </cell>
        </row>
        <row r="11875">
          <cell r="A11875">
            <v>36641</v>
          </cell>
          <cell r="B11875" t="str">
            <v>FT-CANADA</v>
          </cell>
          <cell r="C11875" t="str">
            <v>NG-NYMEX</v>
          </cell>
          <cell r="D11875" t="str">
            <v>FT-CAND-ERMS-BAS</v>
          </cell>
          <cell r="E11875" t="str">
            <v>D</v>
          </cell>
          <cell r="G11875" t="str">
            <v>NGI-MALIN</v>
          </cell>
          <cell r="H11875">
            <v>37834</v>
          </cell>
          <cell r="I11875">
            <v>0</v>
          </cell>
          <cell r="J11875">
            <v>0</v>
          </cell>
        </row>
        <row r="11876">
          <cell r="A11876">
            <v>36641</v>
          </cell>
          <cell r="B11876" t="str">
            <v>FT-CANADA</v>
          </cell>
          <cell r="C11876" t="str">
            <v>NG-NYMEX</v>
          </cell>
          <cell r="D11876" t="str">
            <v>FT-CAND-ERMS-BAS</v>
          </cell>
          <cell r="E11876" t="str">
            <v>D</v>
          </cell>
          <cell r="G11876" t="str">
            <v>NGI-MALIN</v>
          </cell>
          <cell r="H11876">
            <v>37865</v>
          </cell>
          <cell r="I11876">
            <v>0</v>
          </cell>
          <cell r="J11876">
            <v>0</v>
          </cell>
        </row>
        <row r="11877">
          <cell r="A11877">
            <v>36641</v>
          </cell>
          <cell r="B11877" t="str">
            <v>FT-CANADA</v>
          </cell>
          <cell r="C11877" t="str">
            <v>NG-NYMEX</v>
          </cell>
          <cell r="D11877" t="str">
            <v>FT-CAND-ERMS-BAS</v>
          </cell>
          <cell r="E11877" t="str">
            <v>D</v>
          </cell>
          <cell r="G11877" t="str">
            <v>NGI-MALIN</v>
          </cell>
          <cell r="H11877">
            <v>37895</v>
          </cell>
          <cell r="I11877">
            <v>0</v>
          </cell>
          <cell r="J11877">
            <v>0</v>
          </cell>
        </row>
        <row r="11878">
          <cell r="A11878">
            <v>36641</v>
          </cell>
          <cell r="B11878" t="str">
            <v>FT-CANADA</v>
          </cell>
          <cell r="C11878" t="str">
            <v>NG-NYMEX</v>
          </cell>
          <cell r="D11878" t="str">
            <v>FT-CAND-ERMS-BAS</v>
          </cell>
          <cell r="E11878" t="str">
            <v>D</v>
          </cell>
          <cell r="G11878" t="str">
            <v>NGI-SOCAL</v>
          </cell>
          <cell r="H11878">
            <v>36831</v>
          </cell>
          <cell r="I11878">
            <v>0</v>
          </cell>
          <cell r="J11878">
            <v>0</v>
          </cell>
        </row>
        <row r="11879">
          <cell r="A11879">
            <v>36641</v>
          </cell>
          <cell r="B11879" t="str">
            <v>FT-CANADA</v>
          </cell>
          <cell r="C11879" t="str">
            <v>NG-NYMEX</v>
          </cell>
          <cell r="D11879" t="str">
            <v>FT-CAND-ERMS-BAS</v>
          </cell>
          <cell r="E11879" t="str">
            <v>D</v>
          </cell>
          <cell r="G11879" t="str">
            <v>NGI-SOCAL</v>
          </cell>
          <cell r="H11879">
            <v>36861</v>
          </cell>
          <cell r="I11879">
            <v>0</v>
          </cell>
          <cell r="J11879">
            <v>0</v>
          </cell>
        </row>
        <row r="11880">
          <cell r="A11880">
            <v>36641</v>
          </cell>
          <cell r="B11880" t="str">
            <v>FT-CANADA</v>
          </cell>
          <cell r="C11880" t="str">
            <v>NG-NYMEX</v>
          </cell>
          <cell r="D11880" t="str">
            <v>FT-CAND-ERMS-BAS</v>
          </cell>
          <cell r="E11880" t="str">
            <v>D</v>
          </cell>
          <cell r="G11880" t="str">
            <v>NGI-SOCAL</v>
          </cell>
          <cell r="H11880">
            <v>36892</v>
          </cell>
          <cell r="I11880">
            <v>0</v>
          </cell>
          <cell r="J11880">
            <v>0</v>
          </cell>
        </row>
        <row r="11881">
          <cell r="A11881">
            <v>36641</v>
          </cell>
          <cell r="B11881" t="str">
            <v>FT-CANADA</v>
          </cell>
          <cell r="C11881" t="str">
            <v>NG-NYMEX</v>
          </cell>
          <cell r="D11881" t="str">
            <v>FT-CAND-ERMS-BAS</v>
          </cell>
          <cell r="E11881" t="str">
            <v>D</v>
          </cell>
          <cell r="G11881" t="str">
            <v>NGI-SOCAL</v>
          </cell>
          <cell r="H11881">
            <v>36923</v>
          </cell>
          <cell r="I11881">
            <v>0</v>
          </cell>
          <cell r="J11881">
            <v>0</v>
          </cell>
        </row>
        <row r="11882">
          <cell r="A11882">
            <v>36641</v>
          </cell>
          <cell r="B11882" t="str">
            <v>FT-CANADA</v>
          </cell>
          <cell r="C11882" t="str">
            <v>NG-NYMEX</v>
          </cell>
          <cell r="D11882" t="str">
            <v>FT-CAND-ERMS-BAS</v>
          </cell>
          <cell r="E11882" t="str">
            <v>D</v>
          </cell>
          <cell r="G11882" t="str">
            <v>NGI-SOCAL</v>
          </cell>
          <cell r="H11882">
            <v>36951</v>
          </cell>
          <cell r="I11882">
            <v>0</v>
          </cell>
          <cell r="J11882">
            <v>0</v>
          </cell>
        </row>
        <row r="11883">
          <cell r="A11883">
            <v>36641</v>
          </cell>
          <cell r="B11883" t="str">
            <v>FT-CANADA</v>
          </cell>
          <cell r="C11883" t="str">
            <v>NG-NYMEX</v>
          </cell>
          <cell r="D11883" t="str">
            <v>FT-CAND-ERMS-BAS</v>
          </cell>
          <cell r="E11883" t="str">
            <v>D</v>
          </cell>
          <cell r="G11883" t="str">
            <v>NGI/CHI. GATE</v>
          </cell>
          <cell r="H11883">
            <v>36647</v>
          </cell>
          <cell r="I11883">
            <v>0</v>
          </cell>
          <cell r="J11883">
            <v>0</v>
          </cell>
        </row>
        <row r="11884">
          <cell r="A11884">
            <v>36641</v>
          </cell>
          <cell r="B11884" t="str">
            <v>FT-CANADA</v>
          </cell>
          <cell r="C11884" t="str">
            <v>NG-NYMEX</v>
          </cell>
          <cell r="D11884" t="str">
            <v>FT-CAND-ERMS-BAS</v>
          </cell>
          <cell r="E11884" t="str">
            <v>D</v>
          </cell>
          <cell r="G11884" t="str">
            <v>NGI/CHI. GATE</v>
          </cell>
          <cell r="H11884">
            <v>36678</v>
          </cell>
          <cell r="I11884">
            <v>0</v>
          </cell>
          <cell r="J11884">
            <v>0</v>
          </cell>
        </row>
        <row r="11885">
          <cell r="A11885">
            <v>36641</v>
          </cell>
          <cell r="B11885" t="str">
            <v>FT-CANADA</v>
          </cell>
          <cell r="C11885" t="str">
            <v>NG-NYMEX</v>
          </cell>
          <cell r="D11885" t="str">
            <v>FT-CAND-ERMS-BAS</v>
          </cell>
          <cell r="E11885" t="str">
            <v>D</v>
          </cell>
          <cell r="G11885" t="str">
            <v>NGI/CHI. GATE</v>
          </cell>
          <cell r="H11885">
            <v>36708</v>
          </cell>
          <cell r="I11885">
            <v>0</v>
          </cell>
          <cell r="J11885">
            <v>0</v>
          </cell>
        </row>
        <row r="11886">
          <cell r="A11886">
            <v>36641</v>
          </cell>
          <cell r="B11886" t="str">
            <v>FT-CANADA</v>
          </cell>
          <cell r="C11886" t="str">
            <v>NG-NYMEX</v>
          </cell>
          <cell r="D11886" t="str">
            <v>FT-CAND-ERMS-BAS</v>
          </cell>
          <cell r="E11886" t="str">
            <v>D</v>
          </cell>
          <cell r="G11886" t="str">
            <v>NGI/CHI. GATE</v>
          </cell>
          <cell r="H11886">
            <v>36739</v>
          </cell>
          <cell r="I11886">
            <v>0</v>
          </cell>
          <cell r="J11886">
            <v>0</v>
          </cell>
        </row>
        <row r="11887">
          <cell r="A11887">
            <v>36641</v>
          </cell>
          <cell r="B11887" t="str">
            <v>FT-CANADA</v>
          </cell>
          <cell r="C11887" t="str">
            <v>NG-NYMEX</v>
          </cell>
          <cell r="D11887" t="str">
            <v>FT-CAND-ERMS-BAS</v>
          </cell>
          <cell r="E11887" t="str">
            <v>D</v>
          </cell>
          <cell r="G11887" t="str">
            <v>NGI/CHI. GATE</v>
          </cell>
          <cell r="H11887">
            <v>36770</v>
          </cell>
          <cell r="I11887">
            <v>0</v>
          </cell>
          <cell r="J11887">
            <v>0</v>
          </cell>
        </row>
        <row r="11888">
          <cell r="A11888">
            <v>36641</v>
          </cell>
          <cell r="B11888" t="str">
            <v>FT-CANADA</v>
          </cell>
          <cell r="C11888" t="str">
            <v>NG-NYMEX</v>
          </cell>
          <cell r="D11888" t="str">
            <v>FT-CAND-ERMS-BAS</v>
          </cell>
          <cell r="E11888" t="str">
            <v>D</v>
          </cell>
          <cell r="G11888" t="str">
            <v>NGI/CHI. GATE</v>
          </cell>
          <cell r="H11888">
            <v>36800</v>
          </cell>
          <cell r="I11888">
            <v>0</v>
          </cell>
          <cell r="J11888">
            <v>0</v>
          </cell>
        </row>
        <row r="11889">
          <cell r="A11889">
            <v>36641</v>
          </cell>
          <cell r="B11889" t="str">
            <v>FT-CANADA</v>
          </cell>
          <cell r="C11889" t="str">
            <v>NG-NYMEX</v>
          </cell>
          <cell r="D11889" t="str">
            <v>FT-CAND-ERMS-PRC</v>
          </cell>
          <cell r="E11889" t="str">
            <v>P</v>
          </cell>
          <cell r="G11889" t="str">
            <v>IF-NTHWST/CANB</v>
          </cell>
          <cell r="H11889">
            <v>36617</v>
          </cell>
          <cell r="I11889">
            <v>0</v>
          </cell>
          <cell r="J11889">
            <v>0</v>
          </cell>
        </row>
        <row r="11890">
          <cell r="A11890">
            <v>36641</v>
          </cell>
          <cell r="B11890" t="str">
            <v>FT-CANADA</v>
          </cell>
          <cell r="C11890" t="str">
            <v>NG-NYMEX</v>
          </cell>
          <cell r="D11890" t="str">
            <v>FT-CAND-ERMS-PRC</v>
          </cell>
          <cell r="E11890" t="str">
            <v>P</v>
          </cell>
          <cell r="G11890" t="str">
            <v>IF-NTHWST/CANB</v>
          </cell>
          <cell r="H11890">
            <v>36647</v>
          </cell>
          <cell r="I11890">
            <v>0</v>
          </cell>
          <cell r="J11890">
            <v>0</v>
          </cell>
        </row>
        <row r="11891">
          <cell r="A11891">
            <v>36641</v>
          </cell>
          <cell r="B11891" t="str">
            <v>FT-CANADA</v>
          </cell>
          <cell r="C11891" t="str">
            <v>NG-NYMEX</v>
          </cell>
          <cell r="D11891" t="str">
            <v>FT-CAND-ERMS-PRC</v>
          </cell>
          <cell r="E11891" t="str">
            <v>P</v>
          </cell>
          <cell r="G11891" t="str">
            <v>IF-NTHWST/CANB</v>
          </cell>
          <cell r="H11891">
            <v>36678</v>
          </cell>
          <cell r="I11891">
            <v>0</v>
          </cell>
          <cell r="J11891">
            <v>0</v>
          </cell>
        </row>
        <row r="11892">
          <cell r="A11892">
            <v>36641</v>
          </cell>
          <cell r="B11892" t="str">
            <v>FT-CANADA</v>
          </cell>
          <cell r="C11892" t="str">
            <v>NG-NYMEX</v>
          </cell>
          <cell r="D11892" t="str">
            <v>FT-CAND-ERMS-PRC</v>
          </cell>
          <cell r="E11892" t="str">
            <v>P</v>
          </cell>
          <cell r="G11892" t="str">
            <v>IF-NTHWST/CANB</v>
          </cell>
          <cell r="H11892">
            <v>36708</v>
          </cell>
          <cell r="I11892">
            <v>0</v>
          </cell>
          <cell r="J11892">
            <v>0</v>
          </cell>
        </row>
        <row r="11893">
          <cell r="A11893">
            <v>36641</v>
          </cell>
          <cell r="B11893" t="str">
            <v>FT-CANADA</v>
          </cell>
          <cell r="C11893" t="str">
            <v>NG-NYMEX</v>
          </cell>
          <cell r="D11893" t="str">
            <v>FT-CAND-ERMS-PRC</v>
          </cell>
          <cell r="E11893" t="str">
            <v>P</v>
          </cell>
          <cell r="G11893" t="str">
            <v>IF-NTHWST/CANB</v>
          </cell>
          <cell r="H11893">
            <v>36739</v>
          </cell>
          <cell r="I11893">
            <v>0</v>
          </cell>
          <cell r="J11893">
            <v>0</v>
          </cell>
        </row>
        <row r="11894">
          <cell r="A11894">
            <v>36641</v>
          </cell>
          <cell r="B11894" t="str">
            <v>FT-CANADA</v>
          </cell>
          <cell r="C11894" t="str">
            <v>NG-NYMEX</v>
          </cell>
          <cell r="D11894" t="str">
            <v>FT-CAND-ERMS-PRC</v>
          </cell>
          <cell r="E11894" t="str">
            <v>P</v>
          </cell>
          <cell r="G11894" t="str">
            <v>IF-NTHWST/CANB</v>
          </cell>
          <cell r="H11894">
            <v>36770</v>
          </cell>
          <cell r="I11894">
            <v>0</v>
          </cell>
          <cell r="J11894">
            <v>0</v>
          </cell>
        </row>
        <row r="11895">
          <cell r="A11895">
            <v>36641</v>
          </cell>
          <cell r="B11895" t="str">
            <v>FT-CANADA</v>
          </cell>
          <cell r="C11895" t="str">
            <v>NG-NYMEX</v>
          </cell>
          <cell r="D11895" t="str">
            <v>FT-CAND-ERMS-PRC</v>
          </cell>
          <cell r="E11895" t="str">
            <v>P</v>
          </cell>
          <cell r="G11895" t="str">
            <v>IF-NTHWST/CANB</v>
          </cell>
          <cell r="H11895">
            <v>36800</v>
          </cell>
          <cell r="I11895">
            <v>0</v>
          </cell>
          <cell r="J11895">
            <v>0</v>
          </cell>
        </row>
        <row r="11896">
          <cell r="A11896">
            <v>36641</v>
          </cell>
          <cell r="B11896" t="str">
            <v>FT-CANADA</v>
          </cell>
          <cell r="C11896" t="str">
            <v>NG-NYMEX</v>
          </cell>
          <cell r="D11896" t="str">
            <v>FT-CAND-ERMS-PRC</v>
          </cell>
          <cell r="E11896" t="str">
            <v>P</v>
          </cell>
          <cell r="G11896" t="str">
            <v>IF-NTHWST/CANB</v>
          </cell>
          <cell r="H11896">
            <v>36831</v>
          </cell>
          <cell r="I11896">
            <v>0</v>
          </cell>
          <cell r="J11896">
            <v>0</v>
          </cell>
        </row>
        <row r="11897">
          <cell r="A11897">
            <v>36641</v>
          </cell>
          <cell r="B11897" t="str">
            <v>FT-CANADA</v>
          </cell>
          <cell r="C11897" t="str">
            <v>NG-NYMEX</v>
          </cell>
          <cell r="D11897" t="str">
            <v>FT-CAND-ERMS-PRC</v>
          </cell>
          <cell r="E11897" t="str">
            <v>P</v>
          </cell>
          <cell r="G11897" t="str">
            <v>IF-NTHWST/CANB</v>
          </cell>
          <cell r="H11897">
            <v>36861</v>
          </cell>
          <cell r="I11897">
            <v>0</v>
          </cell>
          <cell r="J11897">
            <v>0</v>
          </cell>
        </row>
        <row r="11898">
          <cell r="A11898">
            <v>36641</v>
          </cell>
          <cell r="B11898" t="str">
            <v>FT-CANADA</v>
          </cell>
          <cell r="C11898" t="str">
            <v>NG-NYMEX</v>
          </cell>
          <cell r="D11898" t="str">
            <v>FT-CAND-ERMS-PRC</v>
          </cell>
          <cell r="E11898" t="str">
            <v>P</v>
          </cell>
          <cell r="G11898" t="str">
            <v>IF-NTHWST/CANB</v>
          </cell>
          <cell r="H11898">
            <v>36892</v>
          </cell>
          <cell r="I11898">
            <v>0</v>
          </cell>
          <cell r="J11898">
            <v>0</v>
          </cell>
        </row>
        <row r="11899">
          <cell r="A11899">
            <v>36641</v>
          </cell>
          <cell r="B11899" t="str">
            <v>FT-CANADA</v>
          </cell>
          <cell r="C11899" t="str">
            <v>NG-NYMEX</v>
          </cell>
          <cell r="D11899" t="str">
            <v>FT-CAND-ERMS-PRC</v>
          </cell>
          <cell r="E11899" t="str">
            <v>P</v>
          </cell>
          <cell r="G11899" t="str">
            <v>IF-NTHWST/CANB</v>
          </cell>
          <cell r="H11899">
            <v>36923</v>
          </cell>
          <cell r="I11899">
            <v>0</v>
          </cell>
          <cell r="J11899">
            <v>0</v>
          </cell>
        </row>
        <row r="11900">
          <cell r="A11900">
            <v>36641</v>
          </cell>
          <cell r="B11900" t="str">
            <v>FT-CANADA</v>
          </cell>
          <cell r="C11900" t="str">
            <v>NG-NYMEX</v>
          </cell>
          <cell r="D11900" t="str">
            <v>FT-CAND-ERMS-PRC</v>
          </cell>
          <cell r="E11900" t="str">
            <v>P</v>
          </cell>
          <cell r="G11900" t="str">
            <v>IF-NTHWST/CANB</v>
          </cell>
          <cell r="H11900">
            <v>36951</v>
          </cell>
          <cell r="I11900">
            <v>0</v>
          </cell>
          <cell r="J11900">
            <v>0</v>
          </cell>
        </row>
        <row r="11901">
          <cell r="A11901">
            <v>36641</v>
          </cell>
          <cell r="B11901" t="str">
            <v>FT-CANADA</v>
          </cell>
          <cell r="C11901" t="str">
            <v>NG-NYMEX</v>
          </cell>
          <cell r="D11901" t="str">
            <v>FT-CAND-ERMS-PRC</v>
          </cell>
          <cell r="E11901" t="str">
            <v>P</v>
          </cell>
          <cell r="G11901" t="str">
            <v>NG</v>
          </cell>
          <cell r="H11901">
            <v>36617</v>
          </cell>
          <cell r="I11901">
            <v>0</v>
          </cell>
          <cell r="J11901">
            <v>0</v>
          </cell>
        </row>
        <row r="11902">
          <cell r="A11902">
            <v>36641</v>
          </cell>
          <cell r="B11902" t="str">
            <v>FT-CANADA</v>
          </cell>
          <cell r="C11902" t="str">
            <v>NG-NYMEX</v>
          </cell>
          <cell r="D11902" t="str">
            <v>FT-CAND-ERMS-PRC</v>
          </cell>
          <cell r="E11902" t="str">
            <v>P</v>
          </cell>
          <cell r="G11902" t="str">
            <v>NG</v>
          </cell>
          <cell r="H11902">
            <v>36647</v>
          </cell>
          <cell r="I11902">
            <v>0</v>
          </cell>
          <cell r="J11902">
            <v>0</v>
          </cell>
        </row>
        <row r="11903">
          <cell r="A11903">
            <v>36641</v>
          </cell>
          <cell r="B11903" t="str">
            <v>FT-CANADA</v>
          </cell>
          <cell r="C11903" t="str">
            <v>NG-NYMEX</v>
          </cell>
          <cell r="D11903" t="str">
            <v>FT-CAND-ERMS-PRC</v>
          </cell>
          <cell r="E11903" t="str">
            <v>P</v>
          </cell>
          <cell r="G11903" t="str">
            <v>NG</v>
          </cell>
          <cell r="H11903">
            <v>36678</v>
          </cell>
          <cell r="I11903">
            <v>0</v>
          </cell>
          <cell r="J11903">
            <v>0</v>
          </cell>
        </row>
        <row r="11904">
          <cell r="A11904">
            <v>36641</v>
          </cell>
          <cell r="B11904" t="str">
            <v>FT-CANADA</v>
          </cell>
          <cell r="C11904" t="str">
            <v>NG-NYMEX</v>
          </cell>
          <cell r="D11904" t="str">
            <v>FT-CAND-ERMS-PRC</v>
          </cell>
          <cell r="E11904" t="str">
            <v>P</v>
          </cell>
          <cell r="G11904" t="str">
            <v>NG</v>
          </cell>
          <cell r="H11904">
            <v>36708</v>
          </cell>
          <cell r="I11904">
            <v>0</v>
          </cell>
          <cell r="J11904">
            <v>0</v>
          </cell>
        </row>
        <row r="11905">
          <cell r="A11905">
            <v>36641</v>
          </cell>
          <cell r="B11905" t="str">
            <v>FT-CANADA</v>
          </cell>
          <cell r="C11905" t="str">
            <v>NG-NYMEX</v>
          </cell>
          <cell r="D11905" t="str">
            <v>FT-CAND-ERMS-PRC</v>
          </cell>
          <cell r="E11905" t="str">
            <v>P</v>
          </cell>
          <cell r="G11905" t="str">
            <v>NG</v>
          </cell>
          <cell r="H11905">
            <v>36739</v>
          </cell>
          <cell r="I11905">
            <v>0</v>
          </cell>
          <cell r="J11905">
            <v>0</v>
          </cell>
        </row>
        <row r="11906">
          <cell r="A11906">
            <v>36641</v>
          </cell>
          <cell r="B11906" t="str">
            <v>FT-CANADA</v>
          </cell>
          <cell r="C11906" t="str">
            <v>NG-NYMEX</v>
          </cell>
          <cell r="D11906" t="str">
            <v>FT-CAND-ERMS-PRC</v>
          </cell>
          <cell r="E11906" t="str">
            <v>P</v>
          </cell>
          <cell r="G11906" t="str">
            <v>NG</v>
          </cell>
          <cell r="H11906">
            <v>36770</v>
          </cell>
          <cell r="I11906">
            <v>0</v>
          </cell>
          <cell r="J11906">
            <v>0</v>
          </cell>
        </row>
        <row r="11907">
          <cell r="A11907">
            <v>36641</v>
          </cell>
          <cell r="B11907" t="str">
            <v>FT-CANADA</v>
          </cell>
          <cell r="C11907" t="str">
            <v>NG-NYMEX</v>
          </cell>
          <cell r="D11907" t="str">
            <v>FT-CAND-ERMS-PRC</v>
          </cell>
          <cell r="E11907" t="str">
            <v>P</v>
          </cell>
          <cell r="G11907" t="str">
            <v>NG</v>
          </cell>
          <cell r="H11907">
            <v>36800</v>
          </cell>
          <cell r="I11907">
            <v>0</v>
          </cell>
          <cell r="J11907">
            <v>0</v>
          </cell>
        </row>
        <row r="11908">
          <cell r="A11908">
            <v>36641</v>
          </cell>
          <cell r="B11908" t="str">
            <v>FT-CANADA</v>
          </cell>
          <cell r="C11908" t="str">
            <v>NG-NYMEX</v>
          </cell>
          <cell r="D11908" t="str">
            <v>FT-CAND-ERMS-PRC</v>
          </cell>
          <cell r="E11908" t="str">
            <v>P</v>
          </cell>
          <cell r="G11908" t="str">
            <v>NG</v>
          </cell>
          <cell r="H11908">
            <v>36831</v>
          </cell>
          <cell r="I11908">
            <v>0</v>
          </cell>
          <cell r="J11908">
            <v>0</v>
          </cell>
        </row>
        <row r="11909">
          <cell r="A11909">
            <v>36641</v>
          </cell>
          <cell r="B11909" t="str">
            <v>FT-CANADA</v>
          </cell>
          <cell r="C11909" t="str">
            <v>NG-NYMEX</v>
          </cell>
          <cell r="D11909" t="str">
            <v>FT-CAND-ERMS-PRC</v>
          </cell>
          <cell r="E11909" t="str">
            <v>P</v>
          </cell>
          <cell r="G11909" t="str">
            <v>NG</v>
          </cell>
          <cell r="H11909">
            <v>36861</v>
          </cell>
          <cell r="I11909">
            <v>0</v>
          </cell>
          <cell r="J11909">
            <v>0</v>
          </cell>
        </row>
        <row r="11910">
          <cell r="A11910">
            <v>36641</v>
          </cell>
          <cell r="B11910" t="str">
            <v>FT-CANADA</v>
          </cell>
          <cell r="C11910" t="str">
            <v>NG-NYMEX</v>
          </cell>
          <cell r="D11910" t="str">
            <v>FT-CAND-ERMS-PRC</v>
          </cell>
          <cell r="E11910" t="str">
            <v>P</v>
          </cell>
          <cell r="G11910" t="str">
            <v>NG</v>
          </cell>
          <cell r="H11910">
            <v>36892</v>
          </cell>
          <cell r="I11910">
            <v>0</v>
          </cell>
          <cell r="J11910">
            <v>0</v>
          </cell>
        </row>
        <row r="11911">
          <cell r="A11911">
            <v>36641</v>
          </cell>
          <cell r="B11911" t="str">
            <v>FT-CANADA</v>
          </cell>
          <cell r="C11911" t="str">
            <v>NG-NYMEX</v>
          </cell>
          <cell r="D11911" t="str">
            <v>FT-CAND-ERMS-PRC</v>
          </cell>
          <cell r="E11911" t="str">
            <v>P</v>
          </cell>
          <cell r="G11911" t="str">
            <v>NG</v>
          </cell>
          <cell r="H11911">
            <v>36923</v>
          </cell>
          <cell r="I11911">
            <v>0</v>
          </cell>
          <cell r="J11911">
            <v>0</v>
          </cell>
        </row>
        <row r="11912">
          <cell r="A11912">
            <v>36641</v>
          </cell>
          <cell r="B11912" t="str">
            <v>FT-CANADA</v>
          </cell>
          <cell r="C11912" t="str">
            <v>NG-NYMEX</v>
          </cell>
          <cell r="D11912" t="str">
            <v>FT-CAND-ERMS-PRC</v>
          </cell>
          <cell r="E11912" t="str">
            <v>P</v>
          </cell>
          <cell r="G11912" t="str">
            <v>NG</v>
          </cell>
          <cell r="H11912">
            <v>36951</v>
          </cell>
          <cell r="I11912">
            <v>0</v>
          </cell>
          <cell r="J11912">
            <v>0</v>
          </cell>
        </row>
        <row r="11913">
          <cell r="A11913">
            <v>36641</v>
          </cell>
          <cell r="B11913" t="str">
            <v>FT-CANADA</v>
          </cell>
          <cell r="C11913" t="str">
            <v>NG-NYMEX</v>
          </cell>
          <cell r="D11913" t="str">
            <v>FT-CAND-ERMS-PRC</v>
          </cell>
          <cell r="E11913" t="str">
            <v>P</v>
          </cell>
          <cell r="G11913" t="str">
            <v>NG</v>
          </cell>
          <cell r="H11913">
            <v>36982</v>
          </cell>
          <cell r="I11913">
            <v>0</v>
          </cell>
          <cell r="J11913">
            <v>0</v>
          </cell>
        </row>
        <row r="11914">
          <cell r="A11914">
            <v>36641</v>
          </cell>
          <cell r="B11914" t="str">
            <v>FT-CANADA</v>
          </cell>
          <cell r="C11914" t="str">
            <v>NG-NYMEX</v>
          </cell>
          <cell r="D11914" t="str">
            <v>FT-CAND-ERMS-PRC</v>
          </cell>
          <cell r="E11914" t="str">
            <v>P</v>
          </cell>
          <cell r="G11914" t="str">
            <v>NG</v>
          </cell>
          <cell r="H11914">
            <v>37012</v>
          </cell>
          <cell r="I11914">
            <v>0</v>
          </cell>
          <cell r="J11914">
            <v>0</v>
          </cell>
        </row>
        <row r="11915">
          <cell r="A11915">
            <v>36641</v>
          </cell>
          <cell r="B11915" t="str">
            <v>FT-CANADA</v>
          </cell>
          <cell r="C11915" t="str">
            <v>NG-NYMEX</v>
          </cell>
          <cell r="D11915" t="str">
            <v>FT-CAND-ERMS-PRC</v>
          </cell>
          <cell r="E11915" t="str">
            <v>P</v>
          </cell>
          <cell r="G11915" t="str">
            <v>NG</v>
          </cell>
          <cell r="H11915">
            <v>37043</v>
          </cell>
          <cell r="I11915">
            <v>0</v>
          </cell>
          <cell r="J11915">
            <v>0</v>
          </cell>
        </row>
        <row r="11916">
          <cell r="A11916">
            <v>36641</v>
          </cell>
          <cell r="B11916" t="str">
            <v>FT-CANADA</v>
          </cell>
          <cell r="C11916" t="str">
            <v>NG-NYMEX</v>
          </cell>
          <cell r="D11916" t="str">
            <v>FT-CAND-ERMS-PRC</v>
          </cell>
          <cell r="E11916" t="str">
            <v>P</v>
          </cell>
          <cell r="G11916" t="str">
            <v>NG</v>
          </cell>
          <cell r="H11916">
            <v>37073</v>
          </cell>
          <cell r="I11916">
            <v>0</v>
          </cell>
          <cell r="J11916">
            <v>0</v>
          </cell>
        </row>
        <row r="11917">
          <cell r="A11917">
            <v>36641</v>
          </cell>
          <cell r="B11917" t="str">
            <v>FT-CANADA</v>
          </cell>
          <cell r="C11917" t="str">
            <v>NG-NYMEX</v>
          </cell>
          <cell r="D11917" t="str">
            <v>FT-CAND-ERMS-PRC</v>
          </cell>
          <cell r="E11917" t="str">
            <v>P</v>
          </cell>
          <cell r="G11917" t="str">
            <v>NG</v>
          </cell>
          <cell r="H11917">
            <v>37104</v>
          </cell>
          <cell r="I11917">
            <v>0</v>
          </cell>
          <cell r="J11917">
            <v>0</v>
          </cell>
        </row>
        <row r="11918">
          <cell r="A11918">
            <v>36641</v>
          </cell>
          <cell r="B11918" t="str">
            <v>FT-CANADA</v>
          </cell>
          <cell r="C11918" t="str">
            <v>NG-NYMEX</v>
          </cell>
          <cell r="D11918" t="str">
            <v>FT-CAND-ERMS-PRC</v>
          </cell>
          <cell r="E11918" t="str">
            <v>P</v>
          </cell>
          <cell r="G11918" t="str">
            <v>NG</v>
          </cell>
          <cell r="H11918">
            <v>37135</v>
          </cell>
          <cell r="I11918">
            <v>0</v>
          </cell>
          <cell r="J11918">
            <v>0</v>
          </cell>
        </row>
        <row r="11919">
          <cell r="A11919">
            <v>36641</v>
          </cell>
          <cell r="B11919" t="str">
            <v>FT-CANADA</v>
          </cell>
          <cell r="C11919" t="str">
            <v>NG-NYMEX</v>
          </cell>
          <cell r="D11919" t="str">
            <v>FT-CAND-ERMS-PRC</v>
          </cell>
          <cell r="E11919" t="str">
            <v>P</v>
          </cell>
          <cell r="G11919" t="str">
            <v>NG</v>
          </cell>
          <cell r="H11919">
            <v>37165</v>
          </cell>
          <cell r="I11919">
            <v>0</v>
          </cell>
          <cell r="J11919">
            <v>0</v>
          </cell>
        </row>
        <row r="11920">
          <cell r="A11920">
            <v>36641</v>
          </cell>
          <cell r="B11920" t="str">
            <v>FT-CANADA</v>
          </cell>
          <cell r="C11920" t="str">
            <v>NG-NYMEX</v>
          </cell>
          <cell r="D11920" t="str">
            <v>FT-CAND-ERMS-PRC</v>
          </cell>
          <cell r="E11920" t="str">
            <v>P</v>
          </cell>
          <cell r="G11920" t="str">
            <v>NG</v>
          </cell>
          <cell r="H11920">
            <v>37196</v>
          </cell>
          <cell r="I11920">
            <v>0</v>
          </cell>
          <cell r="J11920">
            <v>0</v>
          </cell>
        </row>
        <row r="11921">
          <cell r="A11921">
            <v>36641</v>
          </cell>
          <cell r="B11921" t="str">
            <v>FT-CANADA</v>
          </cell>
          <cell r="C11921" t="str">
            <v>NG-NYMEX</v>
          </cell>
          <cell r="D11921" t="str">
            <v>FT-CAND-ERMS-PRC</v>
          </cell>
          <cell r="E11921" t="str">
            <v>P</v>
          </cell>
          <cell r="G11921" t="str">
            <v>NG</v>
          </cell>
          <cell r="H11921">
            <v>37226</v>
          </cell>
          <cell r="I11921">
            <v>0</v>
          </cell>
          <cell r="J11921">
            <v>0</v>
          </cell>
        </row>
        <row r="11922">
          <cell r="A11922">
            <v>36641</v>
          </cell>
          <cell r="B11922" t="str">
            <v>FT-CANADA</v>
          </cell>
          <cell r="C11922" t="str">
            <v>NG-NYMEX</v>
          </cell>
          <cell r="D11922" t="str">
            <v>FT-CAND-ERMS-PRC</v>
          </cell>
          <cell r="E11922" t="str">
            <v>P</v>
          </cell>
          <cell r="G11922" t="str">
            <v>NG</v>
          </cell>
          <cell r="H11922">
            <v>37257</v>
          </cell>
          <cell r="I11922">
            <v>0</v>
          </cell>
          <cell r="J11922">
            <v>0</v>
          </cell>
        </row>
        <row r="11923">
          <cell r="A11923">
            <v>36641</v>
          </cell>
          <cell r="B11923" t="str">
            <v>FT-CANADA</v>
          </cell>
          <cell r="C11923" t="str">
            <v>NG-NYMEX</v>
          </cell>
          <cell r="D11923" t="str">
            <v>FT-CAND-ERMS-PRC</v>
          </cell>
          <cell r="E11923" t="str">
            <v>P</v>
          </cell>
          <cell r="G11923" t="str">
            <v>NG</v>
          </cell>
          <cell r="H11923">
            <v>37288</v>
          </cell>
          <cell r="I11923">
            <v>0</v>
          </cell>
          <cell r="J11923">
            <v>0</v>
          </cell>
        </row>
        <row r="11924">
          <cell r="A11924">
            <v>36641</v>
          </cell>
          <cell r="B11924" t="str">
            <v>FT-CANADA</v>
          </cell>
          <cell r="C11924" t="str">
            <v>NG-NYMEX</v>
          </cell>
          <cell r="D11924" t="str">
            <v>FT-CAND-ERMS-PRC</v>
          </cell>
          <cell r="E11924" t="str">
            <v>P</v>
          </cell>
          <cell r="G11924" t="str">
            <v>NG</v>
          </cell>
          <cell r="H11924">
            <v>37316</v>
          </cell>
          <cell r="I11924">
            <v>0</v>
          </cell>
          <cell r="J11924">
            <v>0</v>
          </cell>
        </row>
        <row r="11925">
          <cell r="A11925">
            <v>36641</v>
          </cell>
          <cell r="B11925" t="str">
            <v>FT-CANADA</v>
          </cell>
          <cell r="C11925" t="str">
            <v>NG-NYMEX</v>
          </cell>
          <cell r="D11925" t="str">
            <v>FT-CAND-ERMS-PRC</v>
          </cell>
          <cell r="E11925" t="str">
            <v>P</v>
          </cell>
          <cell r="G11925" t="str">
            <v>NG</v>
          </cell>
          <cell r="H11925">
            <v>37347</v>
          </cell>
          <cell r="I11925">
            <v>0</v>
          </cell>
          <cell r="J11925">
            <v>0</v>
          </cell>
        </row>
        <row r="11926">
          <cell r="A11926">
            <v>36641</v>
          </cell>
          <cell r="B11926" t="str">
            <v>FT-CANADA</v>
          </cell>
          <cell r="C11926" t="str">
            <v>NG-NYMEX</v>
          </cell>
          <cell r="D11926" t="str">
            <v>FT-CAND-ERMS-PRC</v>
          </cell>
          <cell r="E11926" t="str">
            <v>P</v>
          </cell>
          <cell r="G11926" t="str">
            <v>NG</v>
          </cell>
          <cell r="H11926">
            <v>37377</v>
          </cell>
          <cell r="I11926">
            <v>0</v>
          </cell>
          <cell r="J11926">
            <v>0</v>
          </cell>
        </row>
        <row r="11927">
          <cell r="A11927">
            <v>36641</v>
          </cell>
          <cell r="B11927" t="str">
            <v>FT-CANADA</v>
          </cell>
          <cell r="C11927" t="str">
            <v>NG-NYMEX</v>
          </cell>
          <cell r="D11927" t="str">
            <v>FT-CAND-ERMS-PRC</v>
          </cell>
          <cell r="E11927" t="str">
            <v>P</v>
          </cell>
          <cell r="G11927" t="str">
            <v>NG</v>
          </cell>
          <cell r="H11927">
            <v>37408</v>
          </cell>
          <cell r="I11927">
            <v>0</v>
          </cell>
          <cell r="J11927">
            <v>0</v>
          </cell>
        </row>
        <row r="11928">
          <cell r="A11928">
            <v>36641</v>
          </cell>
          <cell r="B11928" t="str">
            <v>FT-CANADA</v>
          </cell>
          <cell r="C11928" t="str">
            <v>NG-NYMEX</v>
          </cell>
          <cell r="D11928" t="str">
            <v>FT-CAND-ERMS-PRC</v>
          </cell>
          <cell r="E11928" t="str">
            <v>P</v>
          </cell>
          <cell r="G11928" t="str">
            <v>NG</v>
          </cell>
          <cell r="H11928">
            <v>37438</v>
          </cell>
          <cell r="I11928">
            <v>0</v>
          </cell>
          <cell r="J11928">
            <v>0</v>
          </cell>
        </row>
        <row r="11929">
          <cell r="A11929">
            <v>36641</v>
          </cell>
          <cell r="B11929" t="str">
            <v>FT-CANADA</v>
          </cell>
          <cell r="C11929" t="str">
            <v>NG-NYMEX</v>
          </cell>
          <cell r="D11929" t="str">
            <v>FT-CAND-ERMS-PRC</v>
          </cell>
          <cell r="E11929" t="str">
            <v>P</v>
          </cell>
          <cell r="G11929" t="str">
            <v>NG</v>
          </cell>
          <cell r="H11929">
            <v>37469</v>
          </cell>
          <cell r="I11929">
            <v>0</v>
          </cell>
          <cell r="J11929">
            <v>0</v>
          </cell>
        </row>
        <row r="11930">
          <cell r="A11930">
            <v>36641</v>
          </cell>
          <cell r="B11930" t="str">
            <v>FT-CANADA</v>
          </cell>
          <cell r="C11930" t="str">
            <v>NG-NYMEX</v>
          </cell>
          <cell r="D11930" t="str">
            <v>FT-CAND-ERMS-PRC</v>
          </cell>
          <cell r="E11930" t="str">
            <v>P</v>
          </cell>
          <cell r="G11930" t="str">
            <v>NG</v>
          </cell>
          <cell r="H11930">
            <v>37500</v>
          </cell>
          <cell r="I11930">
            <v>0</v>
          </cell>
          <cell r="J11930">
            <v>0</v>
          </cell>
        </row>
        <row r="11931">
          <cell r="A11931">
            <v>36641</v>
          </cell>
          <cell r="B11931" t="str">
            <v>FT-CANADA</v>
          </cell>
          <cell r="C11931" t="str">
            <v>NG-NYMEX</v>
          </cell>
          <cell r="D11931" t="str">
            <v>FT-CAND-ERMS-PRC</v>
          </cell>
          <cell r="E11931" t="str">
            <v>P</v>
          </cell>
          <cell r="G11931" t="str">
            <v>NG</v>
          </cell>
          <cell r="H11931">
            <v>37530</v>
          </cell>
          <cell r="I11931">
            <v>0</v>
          </cell>
          <cell r="J11931">
            <v>0</v>
          </cell>
        </row>
        <row r="11932">
          <cell r="A11932">
            <v>36641</v>
          </cell>
          <cell r="B11932" t="str">
            <v>FT-CANADA</v>
          </cell>
          <cell r="C11932" t="str">
            <v>NG-NYMEX</v>
          </cell>
          <cell r="D11932" t="str">
            <v>FT-CAND-ERMS-PRC</v>
          </cell>
          <cell r="E11932" t="str">
            <v>P</v>
          </cell>
          <cell r="G11932" t="str">
            <v>NG</v>
          </cell>
          <cell r="H11932">
            <v>37561</v>
          </cell>
          <cell r="I11932">
            <v>0</v>
          </cell>
          <cell r="J11932">
            <v>0</v>
          </cell>
        </row>
        <row r="11933">
          <cell r="A11933">
            <v>36641</v>
          </cell>
          <cell r="B11933" t="str">
            <v>FT-CANADA</v>
          </cell>
          <cell r="C11933" t="str">
            <v>NG-NYMEX</v>
          </cell>
          <cell r="D11933" t="str">
            <v>FT-CAND-ERMS-PRC</v>
          </cell>
          <cell r="E11933" t="str">
            <v>P</v>
          </cell>
          <cell r="G11933" t="str">
            <v>NG</v>
          </cell>
          <cell r="H11933">
            <v>37591</v>
          </cell>
          <cell r="I11933">
            <v>0</v>
          </cell>
          <cell r="J11933">
            <v>0</v>
          </cell>
        </row>
        <row r="11934">
          <cell r="A11934">
            <v>36641</v>
          </cell>
          <cell r="B11934" t="str">
            <v>FT-CANADA</v>
          </cell>
          <cell r="C11934" t="str">
            <v>NG-NYMEX</v>
          </cell>
          <cell r="D11934" t="str">
            <v>FT-CAND-ERMS-PRC</v>
          </cell>
          <cell r="E11934" t="str">
            <v>P</v>
          </cell>
          <cell r="G11934" t="str">
            <v>NG</v>
          </cell>
          <cell r="H11934">
            <v>37622</v>
          </cell>
          <cell r="I11934">
            <v>0</v>
          </cell>
          <cell r="J11934">
            <v>0</v>
          </cell>
        </row>
        <row r="11935">
          <cell r="A11935">
            <v>36641</v>
          </cell>
          <cell r="B11935" t="str">
            <v>FT-CANADA</v>
          </cell>
          <cell r="C11935" t="str">
            <v>NG-NYMEX</v>
          </cell>
          <cell r="D11935" t="str">
            <v>FT-CAND-ERMS-PRC</v>
          </cell>
          <cell r="E11935" t="str">
            <v>P</v>
          </cell>
          <cell r="G11935" t="str">
            <v>NG</v>
          </cell>
          <cell r="H11935">
            <v>37653</v>
          </cell>
          <cell r="I11935">
            <v>0</v>
          </cell>
          <cell r="J11935">
            <v>0</v>
          </cell>
        </row>
        <row r="11936">
          <cell r="A11936">
            <v>36641</v>
          </cell>
          <cell r="B11936" t="str">
            <v>FT-CANADA</v>
          </cell>
          <cell r="C11936" t="str">
            <v>NG-NYMEX</v>
          </cell>
          <cell r="D11936" t="str">
            <v>FT-CAND-ERMS-PRC</v>
          </cell>
          <cell r="E11936" t="str">
            <v>P</v>
          </cell>
          <cell r="G11936" t="str">
            <v>NG</v>
          </cell>
          <cell r="H11936">
            <v>37681</v>
          </cell>
          <cell r="I11936">
            <v>0</v>
          </cell>
          <cell r="J11936">
            <v>0</v>
          </cell>
        </row>
        <row r="11937">
          <cell r="A11937">
            <v>36641</v>
          </cell>
          <cell r="B11937" t="str">
            <v>FT-CANADA</v>
          </cell>
          <cell r="C11937" t="str">
            <v>NG-NYMEX</v>
          </cell>
          <cell r="D11937" t="str">
            <v>FT-CAND-ERMS-PRC</v>
          </cell>
          <cell r="E11937" t="str">
            <v>P</v>
          </cell>
          <cell r="G11937" t="str">
            <v>NG</v>
          </cell>
          <cell r="H11937">
            <v>37712</v>
          </cell>
          <cell r="I11937">
            <v>0</v>
          </cell>
          <cell r="J11937">
            <v>0</v>
          </cell>
        </row>
        <row r="11938">
          <cell r="A11938">
            <v>36641</v>
          </cell>
          <cell r="B11938" t="str">
            <v>FT-CANADA</v>
          </cell>
          <cell r="C11938" t="str">
            <v>NG-NYMEX</v>
          </cell>
          <cell r="D11938" t="str">
            <v>FT-CAND-ERMS-PRC</v>
          </cell>
          <cell r="E11938" t="str">
            <v>P</v>
          </cell>
          <cell r="G11938" t="str">
            <v>NG</v>
          </cell>
          <cell r="H11938">
            <v>37742</v>
          </cell>
          <cell r="I11938">
            <v>0</v>
          </cell>
          <cell r="J11938">
            <v>0</v>
          </cell>
        </row>
        <row r="11939">
          <cell r="A11939">
            <v>36641</v>
          </cell>
          <cell r="B11939" t="str">
            <v>FT-CANADA</v>
          </cell>
          <cell r="C11939" t="str">
            <v>NG-NYMEX</v>
          </cell>
          <cell r="D11939" t="str">
            <v>FT-CAND-ERMS-PRC</v>
          </cell>
          <cell r="E11939" t="str">
            <v>P</v>
          </cell>
          <cell r="G11939" t="str">
            <v>NG</v>
          </cell>
          <cell r="H11939">
            <v>37773</v>
          </cell>
          <cell r="I11939">
            <v>0</v>
          </cell>
          <cell r="J11939">
            <v>0</v>
          </cell>
        </row>
        <row r="11940">
          <cell r="A11940">
            <v>36641</v>
          </cell>
          <cell r="B11940" t="str">
            <v>FT-CANADA</v>
          </cell>
          <cell r="C11940" t="str">
            <v>NG-NYMEX</v>
          </cell>
          <cell r="D11940" t="str">
            <v>FT-CAND-ERMS-PRC</v>
          </cell>
          <cell r="E11940" t="str">
            <v>P</v>
          </cell>
          <cell r="G11940" t="str">
            <v>NG</v>
          </cell>
          <cell r="H11940">
            <v>37803</v>
          </cell>
          <cell r="I11940">
            <v>0</v>
          </cell>
          <cell r="J11940">
            <v>0</v>
          </cell>
        </row>
        <row r="11941">
          <cell r="A11941">
            <v>36641</v>
          </cell>
          <cell r="B11941" t="str">
            <v>FT-CANADA</v>
          </cell>
          <cell r="C11941" t="str">
            <v>NG-NYMEX</v>
          </cell>
          <cell r="D11941" t="str">
            <v>FT-CAND-ERMS-PRC</v>
          </cell>
          <cell r="E11941" t="str">
            <v>P</v>
          </cell>
          <cell r="G11941" t="str">
            <v>NG</v>
          </cell>
          <cell r="H11941">
            <v>37834</v>
          </cell>
          <cell r="I11941">
            <v>0</v>
          </cell>
          <cell r="J11941">
            <v>0</v>
          </cell>
        </row>
        <row r="11942">
          <cell r="A11942">
            <v>36641</v>
          </cell>
          <cell r="B11942" t="str">
            <v>FT-CANADA</v>
          </cell>
          <cell r="C11942" t="str">
            <v>NG-NYMEX</v>
          </cell>
          <cell r="D11942" t="str">
            <v>FT-CAND-ERMS-PRC</v>
          </cell>
          <cell r="E11942" t="str">
            <v>P</v>
          </cell>
          <cell r="G11942" t="str">
            <v>NG</v>
          </cell>
          <cell r="H11942">
            <v>37865</v>
          </cell>
          <cell r="I11942">
            <v>0</v>
          </cell>
          <cell r="J11942">
            <v>0</v>
          </cell>
        </row>
        <row r="11943">
          <cell r="A11943">
            <v>36641</v>
          </cell>
          <cell r="B11943" t="str">
            <v>FT-CANADA</v>
          </cell>
          <cell r="C11943" t="str">
            <v>NG-NYMEX</v>
          </cell>
          <cell r="D11943" t="str">
            <v>FT-CAND-ERMS-PRC</v>
          </cell>
          <cell r="E11943" t="str">
            <v>P</v>
          </cell>
          <cell r="G11943" t="str">
            <v>NG</v>
          </cell>
          <cell r="H11943">
            <v>37895</v>
          </cell>
          <cell r="I11943">
            <v>0</v>
          </cell>
          <cell r="J11943">
            <v>0</v>
          </cell>
        </row>
        <row r="11944">
          <cell r="A11944">
            <v>36641</v>
          </cell>
          <cell r="B11944" t="str">
            <v>FT-CANADA</v>
          </cell>
          <cell r="C11944" t="str">
            <v>NG-NYMEX</v>
          </cell>
          <cell r="D11944" t="str">
            <v>FT-CAND-ERMS-PRC</v>
          </cell>
          <cell r="E11944" t="str">
            <v>P</v>
          </cell>
          <cell r="G11944" t="str">
            <v>NG</v>
          </cell>
          <cell r="H11944">
            <v>37926</v>
          </cell>
          <cell r="I11944">
            <v>0</v>
          </cell>
          <cell r="J11944">
            <v>0</v>
          </cell>
        </row>
        <row r="11945">
          <cell r="A11945">
            <v>36641</v>
          </cell>
          <cell r="B11945" t="str">
            <v>FT-CANADA</v>
          </cell>
          <cell r="C11945" t="str">
            <v>NG-NYMEX</v>
          </cell>
          <cell r="D11945" t="str">
            <v>FT-CAND-ERMS-PRC</v>
          </cell>
          <cell r="E11945" t="str">
            <v>P</v>
          </cell>
          <cell r="G11945" t="str">
            <v>NG</v>
          </cell>
          <cell r="H11945">
            <v>37956</v>
          </cell>
          <cell r="I11945">
            <v>0</v>
          </cell>
          <cell r="J11945">
            <v>0</v>
          </cell>
        </row>
        <row r="11946">
          <cell r="A11946">
            <v>36641</v>
          </cell>
          <cell r="B11946" t="str">
            <v>FT-CANADA</v>
          </cell>
          <cell r="C11946" t="str">
            <v>NG-NYMEX</v>
          </cell>
          <cell r="D11946" t="str">
            <v>FT-CAND-ERMS-PRC</v>
          </cell>
          <cell r="E11946" t="str">
            <v>P</v>
          </cell>
          <cell r="G11946" t="str">
            <v>NG</v>
          </cell>
          <cell r="H11946">
            <v>37987</v>
          </cell>
          <cell r="I11946">
            <v>0</v>
          </cell>
          <cell r="J11946">
            <v>0</v>
          </cell>
        </row>
        <row r="11947">
          <cell r="A11947">
            <v>36641</v>
          </cell>
          <cell r="B11947" t="str">
            <v>FT-CANADA</v>
          </cell>
          <cell r="C11947" t="str">
            <v>NG-NYMEX</v>
          </cell>
          <cell r="D11947" t="str">
            <v>FT-CAND-ERMS-PRC</v>
          </cell>
          <cell r="E11947" t="str">
            <v>P</v>
          </cell>
          <cell r="G11947" t="str">
            <v>NG</v>
          </cell>
          <cell r="H11947">
            <v>38018</v>
          </cell>
          <cell r="I11947">
            <v>0</v>
          </cell>
          <cell r="J11947">
            <v>0</v>
          </cell>
        </row>
        <row r="11948">
          <cell r="A11948">
            <v>36641</v>
          </cell>
          <cell r="B11948" t="str">
            <v>FT-CANADA</v>
          </cell>
          <cell r="C11948" t="str">
            <v>NG-NYMEX</v>
          </cell>
          <cell r="D11948" t="str">
            <v>FT-CAND-ERMS-PRC</v>
          </cell>
          <cell r="E11948" t="str">
            <v>P</v>
          </cell>
          <cell r="G11948" t="str">
            <v>NG</v>
          </cell>
          <cell r="H11948">
            <v>38047</v>
          </cell>
          <cell r="I11948">
            <v>0</v>
          </cell>
          <cell r="J11948">
            <v>0</v>
          </cell>
        </row>
        <row r="11949">
          <cell r="A11949">
            <v>36641</v>
          </cell>
          <cell r="B11949" t="str">
            <v>FT-CANADA</v>
          </cell>
          <cell r="C11949" t="str">
            <v>NG-NYMEX</v>
          </cell>
          <cell r="D11949" t="str">
            <v>FT-CAND-ERMS-PRC</v>
          </cell>
          <cell r="E11949" t="str">
            <v>P</v>
          </cell>
          <cell r="G11949" t="str">
            <v>NG</v>
          </cell>
          <cell r="H11949">
            <v>38078</v>
          </cell>
          <cell r="I11949">
            <v>0</v>
          </cell>
          <cell r="J11949">
            <v>0</v>
          </cell>
        </row>
        <row r="11950">
          <cell r="A11950">
            <v>36641</v>
          </cell>
          <cell r="B11950" t="str">
            <v>FT-CANADA</v>
          </cell>
          <cell r="C11950" t="str">
            <v>NG-NYMEX</v>
          </cell>
          <cell r="D11950" t="str">
            <v>FT-CAND-ERMS-PRC</v>
          </cell>
          <cell r="E11950" t="str">
            <v>P</v>
          </cell>
          <cell r="G11950" t="str">
            <v>NG</v>
          </cell>
          <cell r="H11950">
            <v>38108</v>
          </cell>
          <cell r="I11950">
            <v>0</v>
          </cell>
          <cell r="J11950">
            <v>0</v>
          </cell>
        </row>
        <row r="11951">
          <cell r="A11951">
            <v>36641</v>
          </cell>
          <cell r="B11951" t="str">
            <v>FT-CANADA</v>
          </cell>
          <cell r="C11951" t="str">
            <v>NG-NYMEX</v>
          </cell>
          <cell r="D11951" t="str">
            <v>FT-CAND-ERMS-PRC</v>
          </cell>
          <cell r="E11951" t="str">
            <v>P</v>
          </cell>
          <cell r="G11951" t="str">
            <v>NG</v>
          </cell>
          <cell r="H11951">
            <v>38139</v>
          </cell>
          <cell r="I11951">
            <v>0</v>
          </cell>
          <cell r="J11951">
            <v>0</v>
          </cell>
        </row>
        <row r="11952">
          <cell r="A11952">
            <v>36641</v>
          </cell>
          <cell r="B11952" t="str">
            <v>FT-CANADA</v>
          </cell>
          <cell r="C11952" t="str">
            <v>NG-NYMEX</v>
          </cell>
          <cell r="D11952" t="str">
            <v>FT-CAND-ERMS-PRC</v>
          </cell>
          <cell r="E11952" t="str">
            <v>P</v>
          </cell>
          <cell r="G11952" t="str">
            <v>NG</v>
          </cell>
          <cell r="H11952">
            <v>38169</v>
          </cell>
          <cell r="I11952">
            <v>0</v>
          </cell>
          <cell r="J11952">
            <v>0</v>
          </cell>
        </row>
        <row r="11953">
          <cell r="A11953">
            <v>36641</v>
          </cell>
          <cell r="B11953" t="str">
            <v>FT-CANADA</v>
          </cell>
          <cell r="C11953" t="str">
            <v>NG-NYMEX</v>
          </cell>
          <cell r="D11953" t="str">
            <v>FT-CAND-ERMS-PRC</v>
          </cell>
          <cell r="E11953" t="str">
            <v>P</v>
          </cell>
          <cell r="G11953" t="str">
            <v>NG</v>
          </cell>
          <cell r="H11953">
            <v>38200</v>
          </cell>
          <cell r="I11953">
            <v>0</v>
          </cell>
          <cell r="J11953">
            <v>0</v>
          </cell>
        </row>
        <row r="11954">
          <cell r="A11954">
            <v>36641</v>
          </cell>
          <cell r="B11954" t="str">
            <v>FT-CANADA</v>
          </cell>
          <cell r="C11954" t="str">
            <v>NG-NYMEX</v>
          </cell>
          <cell r="D11954" t="str">
            <v>FT-CAND-ERMS-PRC</v>
          </cell>
          <cell r="E11954" t="str">
            <v>P</v>
          </cell>
          <cell r="G11954" t="str">
            <v>NG</v>
          </cell>
          <cell r="H11954">
            <v>38231</v>
          </cell>
          <cell r="I11954">
            <v>0</v>
          </cell>
          <cell r="J11954">
            <v>0</v>
          </cell>
        </row>
        <row r="11955">
          <cell r="A11955">
            <v>36641</v>
          </cell>
          <cell r="B11955" t="str">
            <v>FT-CANADA</v>
          </cell>
          <cell r="C11955" t="str">
            <v>NG-NYMEX</v>
          </cell>
          <cell r="D11955" t="str">
            <v>FT-CAND-ERMS-PRC</v>
          </cell>
          <cell r="E11955" t="str">
            <v>P</v>
          </cell>
          <cell r="G11955" t="str">
            <v>NG</v>
          </cell>
          <cell r="H11955">
            <v>38261</v>
          </cell>
          <cell r="I11955">
            <v>0</v>
          </cell>
          <cell r="J11955">
            <v>0</v>
          </cell>
        </row>
        <row r="11956">
          <cell r="A11956">
            <v>36641</v>
          </cell>
          <cell r="B11956" t="str">
            <v>FT-CANADA</v>
          </cell>
          <cell r="C11956" t="str">
            <v>NG-NYMEX</v>
          </cell>
          <cell r="D11956" t="str">
            <v>FT-CAND-ERMS-PRC</v>
          </cell>
          <cell r="E11956" t="str">
            <v>P</v>
          </cell>
          <cell r="G11956" t="str">
            <v>NG</v>
          </cell>
          <cell r="H11956">
            <v>38292</v>
          </cell>
          <cell r="I11956">
            <v>0</v>
          </cell>
          <cell r="J11956">
            <v>0</v>
          </cell>
        </row>
        <row r="11957">
          <cell r="A11957">
            <v>36641</v>
          </cell>
          <cell r="B11957" t="str">
            <v>FT-CANADA</v>
          </cell>
          <cell r="C11957" t="str">
            <v>NG-NYMEX</v>
          </cell>
          <cell r="D11957" t="str">
            <v>FT-CAND-ERMS-PRC</v>
          </cell>
          <cell r="E11957" t="str">
            <v>P</v>
          </cell>
          <cell r="G11957" t="str">
            <v>NG</v>
          </cell>
          <cell r="H11957">
            <v>38322</v>
          </cell>
          <cell r="I11957">
            <v>0</v>
          </cell>
          <cell r="J11957">
            <v>0</v>
          </cell>
        </row>
        <row r="11958">
          <cell r="A11958">
            <v>36641</v>
          </cell>
          <cell r="B11958" t="str">
            <v>FT-CANADA</v>
          </cell>
          <cell r="C11958" t="str">
            <v>NG-NYMEX</v>
          </cell>
          <cell r="D11958" t="str">
            <v>FT-CAND-ERMS-PRC</v>
          </cell>
          <cell r="E11958" t="str">
            <v>P</v>
          </cell>
          <cell r="G11958" t="str">
            <v>NG</v>
          </cell>
          <cell r="H11958">
            <v>38353</v>
          </cell>
          <cell r="I11958">
            <v>0</v>
          </cell>
          <cell r="J11958">
            <v>0</v>
          </cell>
        </row>
        <row r="11959">
          <cell r="A11959">
            <v>36641</v>
          </cell>
          <cell r="B11959" t="str">
            <v>FT-CANADA</v>
          </cell>
          <cell r="C11959" t="str">
            <v>NG-NYMEX</v>
          </cell>
          <cell r="D11959" t="str">
            <v>FT-CAND-ERMS-PRC</v>
          </cell>
          <cell r="E11959" t="str">
            <v>P</v>
          </cell>
          <cell r="G11959" t="str">
            <v>NG</v>
          </cell>
          <cell r="H11959">
            <v>38384</v>
          </cell>
          <cell r="I11959">
            <v>0</v>
          </cell>
          <cell r="J11959">
            <v>0</v>
          </cell>
        </row>
        <row r="11960">
          <cell r="A11960">
            <v>36641</v>
          </cell>
          <cell r="B11960" t="str">
            <v>FT-CANADA</v>
          </cell>
          <cell r="C11960" t="str">
            <v>NG-NYMEX</v>
          </cell>
          <cell r="D11960" t="str">
            <v>FT-CAND-ERMS-PRC</v>
          </cell>
          <cell r="E11960" t="str">
            <v>P</v>
          </cell>
          <cell r="G11960" t="str">
            <v>NG</v>
          </cell>
          <cell r="H11960">
            <v>38412</v>
          </cell>
          <cell r="I11960">
            <v>0</v>
          </cell>
          <cell r="J11960">
            <v>0</v>
          </cell>
        </row>
        <row r="11961">
          <cell r="A11961">
            <v>36641</v>
          </cell>
          <cell r="B11961" t="str">
            <v>FT-CANADA</v>
          </cell>
          <cell r="C11961" t="str">
            <v>NG-NYMEX</v>
          </cell>
          <cell r="D11961" t="str">
            <v>FT-CAND-ERMS-PRC</v>
          </cell>
          <cell r="E11961" t="str">
            <v>P</v>
          </cell>
          <cell r="G11961" t="str">
            <v>NG</v>
          </cell>
          <cell r="H11961">
            <v>38443</v>
          </cell>
          <cell r="I11961">
            <v>0</v>
          </cell>
          <cell r="J11961">
            <v>0</v>
          </cell>
        </row>
        <row r="11962">
          <cell r="A11962">
            <v>36641</v>
          </cell>
          <cell r="B11962" t="str">
            <v>FT-CANADA</v>
          </cell>
          <cell r="C11962" t="str">
            <v>NG-NYMEX</v>
          </cell>
          <cell r="D11962" t="str">
            <v>FT-CAND-ERMS-PRC</v>
          </cell>
          <cell r="E11962" t="str">
            <v>P</v>
          </cell>
          <cell r="G11962" t="str">
            <v>NG</v>
          </cell>
          <cell r="H11962">
            <v>38473</v>
          </cell>
          <cell r="I11962">
            <v>0</v>
          </cell>
          <cell r="J11962">
            <v>0</v>
          </cell>
        </row>
        <row r="11963">
          <cell r="A11963">
            <v>36641</v>
          </cell>
          <cell r="B11963" t="str">
            <v>FT-CANADA</v>
          </cell>
          <cell r="C11963" t="str">
            <v>NG-NYMEX</v>
          </cell>
          <cell r="D11963" t="str">
            <v>FT-CAND-ERMS-PRC</v>
          </cell>
          <cell r="E11963" t="str">
            <v>P</v>
          </cell>
          <cell r="G11963" t="str">
            <v>NG</v>
          </cell>
          <cell r="H11963">
            <v>38504</v>
          </cell>
          <cell r="I11963">
            <v>0</v>
          </cell>
          <cell r="J11963">
            <v>0</v>
          </cell>
        </row>
        <row r="11964">
          <cell r="A11964">
            <v>36641</v>
          </cell>
          <cell r="B11964" t="str">
            <v>FT-CANADA</v>
          </cell>
          <cell r="C11964" t="str">
            <v>NG-NYMEX</v>
          </cell>
          <cell r="D11964" t="str">
            <v>FT-CAND-ERMS-PRC</v>
          </cell>
          <cell r="E11964" t="str">
            <v>P</v>
          </cell>
          <cell r="G11964" t="str">
            <v>NG</v>
          </cell>
          <cell r="H11964">
            <v>38534</v>
          </cell>
          <cell r="I11964">
            <v>0</v>
          </cell>
          <cell r="J11964">
            <v>0</v>
          </cell>
        </row>
        <row r="11965">
          <cell r="A11965">
            <v>36641</v>
          </cell>
          <cell r="B11965" t="str">
            <v>FT-CANADA</v>
          </cell>
          <cell r="C11965" t="str">
            <v>NG-NYMEX</v>
          </cell>
          <cell r="D11965" t="str">
            <v>FT-CAND-ERMS-PRC</v>
          </cell>
          <cell r="E11965" t="str">
            <v>P</v>
          </cell>
          <cell r="G11965" t="str">
            <v>NG</v>
          </cell>
          <cell r="H11965">
            <v>38565</v>
          </cell>
          <cell r="I11965">
            <v>0</v>
          </cell>
          <cell r="J11965">
            <v>0</v>
          </cell>
        </row>
        <row r="11966">
          <cell r="A11966">
            <v>36641</v>
          </cell>
          <cell r="B11966" t="str">
            <v>FT-CANADA</v>
          </cell>
          <cell r="C11966" t="str">
            <v>NG-NYMEX</v>
          </cell>
          <cell r="D11966" t="str">
            <v>FT-CAND-ERMS-PRC</v>
          </cell>
          <cell r="E11966" t="str">
            <v>P</v>
          </cell>
          <cell r="G11966" t="str">
            <v>NG</v>
          </cell>
          <cell r="H11966">
            <v>38596</v>
          </cell>
          <cell r="I11966">
            <v>0</v>
          </cell>
          <cell r="J11966">
            <v>0</v>
          </cell>
        </row>
        <row r="11967">
          <cell r="A11967">
            <v>36641</v>
          </cell>
          <cell r="B11967" t="str">
            <v>FT-CANADA</v>
          </cell>
          <cell r="C11967" t="str">
            <v>NG-NYMEX</v>
          </cell>
          <cell r="D11967" t="str">
            <v>FT-CAND-ERMS-PRC</v>
          </cell>
          <cell r="E11967" t="str">
            <v>P</v>
          </cell>
          <cell r="G11967" t="str">
            <v>NG</v>
          </cell>
          <cell r="H11967">
            <v>38626</v>
          </cell>
          <cell r="I11967">
            <v>0</v>
          </cell>
          <cell r="J11967">
            <v>0</v>
          </cell>
        </row>
        <row r="11968">
          <cell r="A11968">
            <v>36641</v>
          </cell>
          <cell r="B11968" t="str">
            <v>FT-CANADA</v>
          </cell>
          <cell r="C11968" t="str">
            <v>NG-NYMEX</v>
          </cell>
          <cell r="D11968" t="str">
            <v>FT-CAND-ERMS-PRC</v>
          </cell>
          <cell r="E11968" t="str">
            <v>P</v>
          </cell>
          <cell r="G11968" t="str">
            <v>NG</v>
          </cell>
          <cell r="H11968">
            <v>38657</v>
          </cell>
          <cell r="I11968">
            <v>0</v>
          </cell>
          <cell r="J11968">
            <v>0</v>
          </cell>
        </row>
        <row r="11969">
          <cell r="A11969">
            <v>36641</v>
          </cell>
          <cell r="B11969" t="str">
            <v>FT-CANADA</v>
          </cell>
          <cell r="C11969" t="str">
            <v>NG-NYMEX</v>
          </cell>
          <cell r="D11969" t="str">
            <v>FT-CAND-ERMS-PRC</v>
          </cell>
          <cell r="E11969" t="str">
            <v>P</v>
          </cell>
          <cell r="G11969" t="str">
            <v>NG</v>
          </cell>
          <cell r="H11969">
            <v>38687</v>
          </cell>
          <cell r="I11969">
            <v>0</v>
          </cell>
          <cell r="J11969">
            <v>0</v>
          </cell>
        </row>
        <row r="11970">
          <cell r="A11970">
            <v>36641</v>
          </cell>
          <cell r="B11970" t="str">
            <v>FT-CANADA</v>
          </cell>
          <cell r="C11970" t="str">
            <v>NG-NYMEX</v>
          </cell>
          <cell r="D11970" t="str">
            <v>FT-CAND-ERMS-PRC</v>
          </cell>
          <cell r="E11970" t="str">
            <v>P</v>
          </cell>
          <cell r="G11970" t="str">
            <v>NG</v>
          </cell>
          <cell r="H11970">
            <v>38718</v>
          </cell>
          <cell r="I11970">
            <v>0</v>
          </cell>
          <cell r="J11970">
            <v>0</v>
          </cell>
        </row>
        <row r="11971">
          <cell r="A11971">
            <v>36641</v>
          </cell>
          <cell r="B11971" t="str">
            <v>FT-CANADA</v>
          </cell>
          <cell r="C11971" t="str">
            <v>NG-NYMEX</v>
          </cell>
          <cell r="D11971" t="str">
            <v>FT-CAND-ERMS-PRC</v>
          </cell>
          <cell r="E11971" t="str">
            <v>P</v>
          </cell>
          <cell r="G11971" t="str">
            <v>NG</v>
          </cell>
          <cell r="H11971">
            <v>38749</v>
          </cell>
          <cell r="I11971">
            <v>0</v>
          </cell>
          <cell r="J11971">
            <v>0</v>
          </cell>
        </row>
        <row r="11972">
          <cell r="A11972">
            <v>36641</v>
          </cell>
          <cell r="B11972" t="str">
            <v>FT-CANADA</v>
          </cell>
          <cell r="C11972" t="str">
            <v>NG-NYMEX</v>
          </cell>
          <cell r="D11972" t="str">
            <v>FT-CAND-ERMS-PRC</v>
          </cell>
          <cell r="E11972" t="str">
            <v>P</v>
          </cell>
          <cell r="G11972" t="str">
            <v>NG</v>
          </cell>
          <cell r="H11972">
            <v>38777</v>
          </cell>
          <cell r="I11972">
            <v>0</v>
          </cell>
          <cell r="J11972">
            <v>0</v>
          </cell>
        </row>
        <row r="11973">
          <cell r="A11973">
            <v>36641</v>
          </cell>
          <cell r="B11973" t="str">
            <v>FT-CANADA</v>
          </cell>
          <cell r="C11973" t="str">
            <v>NG-NYMEX</v>
          </cell>
          <cell r="D11973" t="str">
            <v>FT-CAND-ERMS-PRC</v>
          </cell>
          <cell r="E11973" t="str">
            <v>P</v>
          </cell>
          <cell r="G11973" t="str">
            <v>NG</v>
          </cell>
          <cell r="H11973">
            <v>38808</v>
          </cell>
          <cell r="I11973">
            <v>0</v>
          </cell>
          <cell r="J11973">
            <v>0</v>
          </cell>
        </row>
        <row r="11974">
          <cell r="A11974">
            <v>36641</v>
          </cell>
          <cell r="B11974" t="str">
            <v>FT-CANADA</v>
          </cell>
          <cell r="C11974" t="str">
            <v>NG-NYMEX</v>
          </cell>
          <cell r="D11974" t="str">
            <v>FT-CAND-ERMS-PRC</v>
          </cell>
          <cell r="E11974" t="str">
            <v>P</v>
          </cell>
          <cell r="G11974" t="str">
            <v>NG</v>
          </cell>
          <cell r="H11974">
            <v>38838</v>
          </cell>
          <cell r="I11974">
            <v>0</v>
          </cell>
          <cell r="J11974">
            <v>0</v>
          </cell>
        </row>
        <row r="11975">
          <cell r="A11975">
            <v>36641</v>
          </cell>
          <cell r="B11975" t="str">
            <v>FT-CANADA</v>
          </cell>
          <cell r="C11975" t="str">
            <v>NG-NYMEX</v>
          </cell>
          <cell r="D11975" t="str">
            <v>FT-CAND-ERMS-PRC</v>
          </cell>
          <cell r="E11975" t="str">
            <v>P</v>
          </cell>
          <cell r="G11975" t="str">
            <v>NG</v>
          </cell>
          <cell r="H11975">
            <v>38869</v>
          </cell>
          <cell r="I11975">
            <v>0</v>
          </cell>
          <cell r="J11975">
            <v>0</v>
          </cell>
        </row>
        <row r="11976">
          <cell r="A11976">
            <v>36641</v>
          </cell>
          <cell r="B11976" t="str">
            <v>FT-CANADA</v>
          </cell>
          <cell r="C11976" t="str">
            <v>NG-NYMEX</v>
          </cell>
          <cell r="D11976" t="str">
            <v>FT-CAND-ERMS-PRC</v>
          </cell>
          <cell r="E11976" t="str">
            <v>P</v>
          </cell>
          <cell r="G11976" t="str">
            <v>NG</v>
          </cell>
          <cell r="H11976">
            <v>38899</v>
          </cell>
          <cell r="I11976">
            <v>0</v>
          </cell>
          <cell r="J11976">
            <v>0</v>
          </cell>
        </row>
        <row r="11977">
          <cell r="A11977">
            <v>36641</v>
          </cell>
          <cell r="B11977" t="str">
            <v>FT-CANADA</v>
          </cell>
          <cell r="C11977" t="str">
            <v>NG-NYMEX</v>
          </cell>
          <cell r="D11977" t="str">
            <v>FT-CAND-ERMS-PRC</v>
          </cell>
          <cell r="E11977" t="str">
            <v>P</v>
          </cell>
          <cell r="G11977" t="str">
            <v>NG</v>
          </cell>
          <cell r="H11977">
            <v>38930</v>
          </cell>
          <cell r="I11977">
            <v>0</v>
          </cell>
          <cell r="J11977">
            <v>0</v>
          </cell>
        </row>
        <row r="11978">
          <cell r="A11978">
            <v>36641</v>
          </cell>
          <cell r="B11978" t="str">
            <v>FT-CANADA</v>
          </cell>
          <cell r="C11978" t="str">
            <v>NG-NYMEX</v>
          </cell>
          <cell r="D11978" t="str">
            <v>FT-CAND-ERMS-PRC</v>
          </cell>
          <cell r="E11978" t="str">
            <v>P</v>
          </cell>
          <cell r="G11978" t="str">
            <v>NG</v>
          </cell>
          <cell r="H11978">
            <v>38961</v>
          </cell>
          <cell r="I11978">
            <v>0</v>
          </cell>
          <cell r="J11978">
            <v>0</v>
          </cell>
        </row>
        <row r="11979">
          <cell r="A11979">
            <v>36641</v>
          </cell>
          <cell r="B11979" t="str">
            <v>FT-CANADA</v>
          </cell>
          <cell r="C11979" t="str">
            <v>NG-NYMEX</v>
          </cell>
          <cell r="D11979" t="str">
            <v>FT-CAND-ERMS-PRC</v>
          </cell>
          <cell r="E11979" t="str">
            <v>P</v>
          </cell>
          <cell r="G11979" t="str">
            <v>NG</v>
          </cell>
          <cell r="H11979">
            <v>38991</v>
          </cell>
          <cell r="I11979">
            <v>0</v>
          </cell>
          <cell r="J11979">
            <v>0</v>
          </cell>
        </row>
        <row r="11980">
          <cell r="A11980">
            <v>36641</v>
          </cell>
          <cell r="B11980" t="str">
            <v>FT-CANADA</v>
          </cell>
          <cell r="C11980" t="str">
            <v>NG-NYMEX</v>
          </cell>
          <cell r="D11980" t="str">
            <v>FT-CAND-ERMS-PRC</v>
          </cell>
          <cell r="E11980" t="str">
            <v>P</v>
          </cell>
          <cell r="G11980" t="str">
            <v>NG</v>
          </cell>
          <cell r="H11980">
            <v>39022</v>
          </cell>
          <cell r="I11980">
            <v>0</v>
          </cell>
          <cell r="J11980">
            <v>0</v>
          </cell>
        </row>
        <row r="11981">
          <cell r="A11981">
            <v>36641</v>
          </cell>
          <cell r="B11981" t="str">
            <v>FT-CANADA</v>
          </cell>
          <cell r="C11981" t="str">
            <v>NG-NYMEX</v>
          </cell>
          <cell r="D11981" t="str">
            <v>FT-CAND-ERMS-PRC</v>
          </cell>
          <cell r="E11981" t="str">
            <v>P</v>
          </cell>
          <cell r="G11981" t="str">
            <v>NG</v>
          </cell>
          <cell r="H11981">
            <v>39052</v>
          </cell>
          <cell r="I11981">
            <v>0</v>
          </cell>
          <cell r="J11981">
            <v>0</v>
          </cell>
        </row>
        <row r="11982">
          <cell r="A11982">
            <v>36641</v>
          </cell>
          <cell r="B11982" t="str">
            <v>FT-CANADA</v>
          </cell>
          <cell r="C11982" t="str">
            <v>NG-NYMEX</v>
          </cell>
          <cell r="D11982" t="str">
            <v>FT-CAND-ERMS-PRC</v>
          </cell>
          <cell r="E11982" t="str">
            <v>P</v>
          </cell>
          <cell r="G11982" t="str">
            <v>NG</v>
          </cell>
          <cell r="H11982">
            <v>39083</v>
          </cell>
          <cell r="I11982">
            <v>0</v>
          </cell>
          <cell r="J11982">
            <v>0</v>
          </cell>
        </row>
        <row r="11983">
          <cell r="A11983">
            <v>36641</v>
          </cell>
          <cell r="B11983" t="str">
            <v>FT-CANADA</v>
          </cell>
          <cell r="C11983" t="str">
            <v>NG-NYMEX</v>
          </cell>
          <cell r="D11983" t="str">
            <v>FT-CAND-ERMS-PRC</v>
          </cell>
          <cell r="E11983" t="str">
            <v>P</v>
          </cell>
          <cell r="G11983" t="str">
            <v>NG</v>
          </cell>
          <cell r="H11983">
            <v>39114</v>
          </cell>
          <cell r="I11983">
            <v>0</v>
          </cell>
          <cell r="J11983">
            <v>0</v>
          </cell>
        </row>
        <row r="11984">
          <cell r="A11984">
            <v>36641</v>
          </cell>
          <cell r="B11984" t="str">
            <v>FT-CANADA</v>
          </cell>
          <cell r="C11984" t="str">
            <v>NG-NYMEX</v>
          </cell>
          <cell r="D11984" t="str">
            <v>FT-CAND-ERMS-PRC</v>
          </cell>
          <cell r="E11984" t="str">
            <v>P</v>
          </cell>
          <cell r="G11984" t="str">
            <v>NG</v>
          </cell>
          <cell r="H11984">
            <v>39142</v>
          </cell>
          <cell r="I11984">
            <v>0</v>
          </cell>
          <cell r="J11984">
            <v>0</v>
          </cell>
        </row>
        <row r="11985">
          <cell r="A11985">
            <v>36641</v>
          </cell>
          <cell r="B11985" t="str">
            <v>FT-CANADA</v>
          </cell>
          <cell r="C11985" t="str">
            <v>NG-NYMEX</v>
          </cell>
          <cell r="D11985" t="str">
            <v>FT-CAND-ERMS-PRC</v>
          </cell>
          <cell r="E11985" t="str">
            <v>P</v>
          </cell>
          <cell r="G11985" t="str">
            <v>NG</v>
          </cell>
          <cell r="H11985">
            <v>39173</v>
          </cell>
          <cell r="I11985">
            <v>0</v>
          </cell>
          <cell r="J11985">
            <v>0</v>
          </cell>
        </row>
        <row r="11986">
          <cell r="A11986">
            <v>36641</v>
          </cell>
          <cell r="B11986" t="str">
            <v>FT-CANADA</v>
          </cell>
          <cell r="C11986" t="str">
            <v>NG-NYMEX</v>
          </cell>
          <cell r="D11986" t="str">
            <v>FT-CAND-ERMS-PRC</v>
          </cell>
          <cell r="E11986" t="str">
            <v>P</v>
          </cell>
          <cell r="G11986" t="str">
            <v>NG</v>
          </cell>
          <cell r="H11986">
            <v>39203</v>
          </cell>
          <cell r="I11986">
            <v>0</v>
          </cell>
          <cell r="J11986">
            <v>0</v>
          </cell>
        </row>
        <row r="11987">
          <cell r="A11987">
            <v>36641</v>
          </cell>
          <cell r="B11987" t="str">
            <v>FT-CANADA</v>
          </cell>
          <cell r="C11987" t="str">
            <v>NG-NYMEX</v>
          </cell>
          <cell r="D11987" t="str">
            <v>FT-CAND-ERMS-PRC</v>
          </cell>
          <cell r="E11987" t="str">
            <v>P</v>
          </cell>
          <cell r="G11987" t="str">
            <v>NG</v>
          </cell>
          <cell r="H11987">
            <v>39234</v>
          </cell>
          <cell r="I11987">
            <v>0</v>
          </cell>
          <cell r="J11987">
            <v>0</v>
          </cell>
        </row>
        <row r="11988">
          <cell r="A11988">
            <v>36641</v>
          </cell>
          <cell r="B11988" t="str">
            <v>FT-CANADA</v>
          </cell>
          <cell r="C11988" t="str">
            <v>NG-NYMEX</v>
          </cell>
          <cell r="D11988" t="str">
            <v>FT-CAND-ERMS-PRC</v>
          </cell>
          <cell r="E11988" t="str">
            <v>P</v>
          </cell>
          <cell r="G11988" t="str">
            <v>NG</v>
          </cell>
          <cell r="H11988">
            <v>39264</v>
          </cell>
          <cell r="I11988">
            <v>0</v>
          </cell>
          <cell r="J11988">
            <v>0</v>
          </cell>
        </row>
        <row r="11989">
          <cell r="A11989">
            <v>36641</v>
          </cell>
          <cell r="B11989" t="str">
            <v>FT-CANADA</v>
          </cell>
          <cell r="C11989" t="str">
            <v>NG-NYMEX</v>
          </cell>
          <cell r="D11989" t="str">
            <v>FT-CAND-ERMS-PRC</v>
          </cell>
          <cell r="E11989" t="str">
            <v>P</v>
          </cell>
          <cell r="G11989" t="str">
            <v>NG</v>
          </cell>
          <cell r="H11989">
            <v>39295</v>
          </cell>
          <cell r="I11989">
            <v>0</v>
          </cell>
          <cell r="J11989">
            <v>0</v>
          </cell>
        </row>
        <row r="11990">
          <cell r="A11990">
            <v>36641</v>
          </cell>
          <cell r="B11990" t="str">
            <v>FT-CANADA</v>
          </cell>
          <cell r="C11990" t="str">
            <v>NG-NYMEX</v>
          </cell>
          <cell r="D11990" t="str">
            <v>FT-CAND-ERMS-PRC</v>
          </cell>
          <cell r="E11990" t="str">
            <v>P</v>
          </cell>
          <cell r="G11990" t="str">
            <v>NG</v>
          </cell>
          <cell r="H11990">
            <v>39326</v>
          </cell>
          <cell r="I11990">
            <v>0</v>
          </cell>
          <cell r="J11990">
            <v>0</v>
          </cell>
        </row>
        <row r="11991">
          <cell r="A11991">
            <v>36641</v>
          </cell>
          <cell r="B11991" t="str">
            <v>FT-CANADA</v>
          </cell>
          <cell r="C11991" t="str">
            <v>NG-NYMEX</v>
          </cell>
          <cell r="D11991" t="str">
            <v>FT-CAND-ERMS-PRC</v>
          </cell>
          <cell r="E11991" t="str">
            <v>P</v>
          </cell>
          <cell r="G11991" t="str">
            <v>NG</v>
          </cell>
          <cell r="H11991">
            <v>39356</v>
          </cell>
          <cell r="I11991">
            <v>0</v>
          </cell>
          <cell r="J11991">
            <v>0</v>
          </cell>
        </row>
        <row r="11992">
          <cell r="A11992">
            <v>36641</v>
          </cell>
          <cell r="B11992" t="str">
            <v>FT-CANADA</v>
          </cell>
          <cell r="C11992" t="str">
            <v>NG-NYMEX</v>
          </cell>
          <cell r="D11992" t="str">
            <v>FT-CAND-ERMS-PRC</v>
          </cell>
          <cell r="E11992" t="str">
            <v>P</v>
          </cell>
          <cell r="G11992" t="str">
            <v>NG</v>
          </cell>
          <cell r="H11992">
            <v>39387</v>
          </cell>
          <cell r="I11992">
            <v>0</v>
          </cell>
          <cell r="J11992">
            <v>0</v>
          </cell>
        </row>
        <row r="11993">
          <cell r="A11993">
            <v>36641</v>
          </cell>
          <cell r="B11993" t="str">
            <v>FT-CANADA</v>
          </cell>
          <cell r="C11993" t="str">
            <v>NG-NYMEX</v>
          </cell>
          <cell r="D11993" t="str">
            <v>FT-CAND-ERMS-PRC</v>
          </cell>
          <cell r="E11993" t="str">
            <v>P</v>
          </cell>
          <cell r="G11993" t="str">
            <v>NG</v>
          </cell>
          <cell r="H11993">
            <v>39417</v>
          </cell>
          <cell r="I11993">
            <v>0</v>
          </cell>
          <cell r="J11993">
            <v>0</v>
          </cell>
        </row>
        <row r="11994">
          <cell r="A11994">
            <v>36641</v>
          </cell>
          <cell r="B11994" t="str">
            <v>FT-CANADA</v>
          </cell>
          <cell r="C11994" t="str">
            <v>NG-NYMEX</v>
          </cell>
          <cell r="D11994" t="str">
            <v>FT-CAND-ERMS-PRC</v>
          </cell>
          <cell r="E11994" t="str">
            <v>P</v>
          </cell>
          <cell r="G11994" t="str">
            <v>NG</v>
          </cell>
          <cell r="H11994">
            <v>39448</v>
          </cell>
          <cell r="I11994">
            <v>0</v>
          </cell>
          <cell r="J11994">
            <v>0</v>
          </cell>
        </row>
        <row r="11995">
          <cell r="A11995">
            <v>36641</v>
          </cell>
          <cell r="B11995" t="str">
            <v>FT-CANADA</v>
          </cell>
          <cell r="C11995" t="str">
            <v>NG-NYMEX</v>
          </cell>
          <cell r="D11995" t="str">
            <v>FT-CAND-ERMS-PRC</v>
          </cell>
          <cell r="E11995" t="str">
            <v>P</v>
          </cell>
          <cell r="G11995" t="str">
            <v>NG</v>
          </cell>
          <cell r="H11995">
            <v>39479</v>
          </cell>
          <cell r="I11995">
            <v>0</v>
          </cell>
          <cell r="J11995">
            <v>0</v>
          </cell>
        </row>
        <row r="11996">
          <cell r="A11996">
            <v>36641</v>
          </cell>
          <cell r="B11996" t="str">
            <v>FT-CANADA</v>
          </cell>
          <cell r="C11996" t="str">
            <v>NG-NYMEX</v>
          </cell>
          <cell r="D11996" t="str">
            <v>FT-CAND-ERMS-PRC</v>
          </cell>
          <cell r="E11996" t="str">
            <v>P</v>
          </cell>
          <cell r="G11996" t="str">
            <v>NG</v>
          </cell>
          <cell r="H11996">
            <v>39508</v>
          </cell>
          <cell r="I11996">
            <v>0</v>
          </cell>
          <cell r="J11996">
            <v>0</v>
          </cell>
        </row>
        <row r="11997">
          <cell r="A11997">
            <v>36641</v>
          </cell>
          <cell r="B11997" t="str">
            <v>FT-CANADA</v>
          </cell>
          <cell r="C11997" t="str">
            <v>NG-NYMEX</v>
          </cell>
          <cell r="D11997" t="str">
            <v>FT-CAND-ERMS-PRC</v>
          </cell>
          <cell r="E11997" t="str">
            <v>P</v>
          </cell>
          <cell r="G11997" t="str">
            <v>NG</v>
          </cell>
          <cell r="H11997">
            <v>39539</v>
          </cell>
          <cell r="I11997">
            <v>0</v>
          </cell>
          <cell r="J11997">
            <v>0</v>
          </cell>
        </row>
        <row r="11998">
          <cell r="A11998">
            <v>36641</v>
          </cell>
          <cell r="B11998" t="str">
            <v>FT-CANADA</v>
          </cell>
          <cell r="C11998" t="str">
            <v>NG-NYMEX</v>
          </cell>
          <cell r="D11998" t="str">
            <v>FT-CAND-ERMS-PRC</v>
          </cell>
          <cell r="E11998" t="str">
            <v>P</v>
          </cell>
          <cell r="G11998" t="str">
            <v>NG</v>
          </cell>
          <cell r="H11998">
            <v>39569</v>
          </cell>
          <cell r="I11998">
            <v>0</v>
          </cell>
          <cell r="J11998">
            <v>0</v>
          </cell>
        </row>
        <row r="11999">
          <cell r="A11999">
            <v>36641</v>
          </cell>
          <cell r="B11999" t="str">
            <v>FT-CANADA</v>
          </cell>
          <cell r="C11999" t="str">
            <v>NG-NYMEX</v>
          </cell>
          <cell r="D11999" t="str">
            <v>FT-CAND-ERMS-PRC</v>
          </cell>
          <cell r="E11999" t="str">
            <v>P</v>
          </cell>
          <cell r="G11999" t="str">
            <v>NG</v>
          </cell>
          <cell r="H11999">
            <v>39600</v>
          </cell>
          <cell r="I11999">
            <v>0</v>
          </cell>
          <cell r="J11999">
            <v>0</v>
          </cell>
        </row>
        <row r="12000">
          <cell r="A12000">
            <v>36641</v>
          </cell>
          <cell r="B12000" t="str">
            <v>FT-CANADA</v>
          </cell>
          <cell r="C12000" t="str">
            <v>NG-NYMEX</v>
          </cell>
          <cell r="D12000" t="str">
            <v>FT-CAND-ERMS-PRC</v>
          </cell>
          <cell r="E12000" t="str">
            <v>P</v>
          </cell>
          <cell r="G12000" t="str">
            <v>NG</v>
          </cell>
          <cell r="H12000">
            <v>39630</v>
          </cell>
          <cell r="I12000">
            <v>0</v>
          </cell>
          <cell r="J12000">
            <v>0</v>
          </cell>
        </row>
        <row r="12001">
          <cell r="A12001">
            <v>36641</v>
          </cell>
          <cell r="B12001" t="str">
            <v>FT-CANADA</v>
          </cell>
          <cell r="C12001" t="str">
            <v>NG-NYMEX</v>
          </cell>
          <cell r="D12001" t="str">
            <v>FT-CAND-ERMS-PRC</v>
          </cell>
          <cell r="E12001" t="str">
            <v>P</v>
          </cell>
          <cell r="G12001" t="str">
            <v>NG</v>
          </cell>
          <cell r="H12001">
            <v>39661</v>
          </cell>
          <cell r="I12001">
            <v>0</v>
          </cell>
          <cell r="J12001">
            <v>0</v>
          </cell>
        </row>
        <row r="12002">
          <cell r="A12002">
            <v>36641</v>
          </cell>
          <cell r="B12002" t="str">
            <v>FT-CANADA</v>
          </cell>
          <cell r="C12002" t="str">
            <v>NG-NYMEX</v>
          </cell>
          <cell r="D12002" t="str">
            <v>FT-CAND-ERMS-PRC</v>
          </cell>
          <cell r="E12002" t="str">
            <v>P</v>
          </cell>
          <cell r="G12002" t="str">
            <v>NG</v>
          </cell>
          <cell r="H12002">
            <v>39692</v>
          </cell>
          <cell r="I12002">
            <v>0</v>
          </cell>
          <cell r="J12002">
            <v>0</v>
          </cell>
        </row>
        <row r="12003">
          <cell r="A12003">
            <v>36641</v>
          </cell>
          <cell r="B12003" t="str">
            <v>FT-CANADA</v>
          </cell>
          <cell r="C12003" t="str">
            <v>NG-NYMEX</v>
          </cell>
          <cell r="D12003" t="str">
            <v>FT-CAND-ERMS-PRC</v>
          </cell>
          <cell r="E12003" t="str">
            <v>P</v>
          </cell>
          <cell r="G12003" t="str">
            <v>NG</v>
          </cell>
          <cell r="H12003">
            <v>39722</v>
          </cell>
          <cell r="I12003">
            <v>0</v>
          </cell>
          <cell r="J12003">
            <v>0</v>
          </cell>
        </row>
        <row r="12004">
          <cell r="A12004">
            <v>36641</v>
          </cell>
          <cell r="B12004" t="str">
            <v>FT-CANADA</v>
          </cell>
          <cell r="C12004" t="str">
            <v>NG-NYMEX</v>
          </cell>
          <cell r="D12004" t="str">
            <v>FT-CAND-ERMS-PRC</v>
          </cell>
          <cell r="E12004" t="str">
            <v>P</v>
          </cell>
          <cell r="G12004" t="str">
            <v>NG</v>
          </cell>
          <cell r="H12004">
            <v>39753</v>
          </cell>
          <cell r="I12004">
            <v>0</v>
          </cell>
          <cell r="J12004">
            <v>0</v>
          </cell>
        </row>
        <row r="12005">
          <cell r="A12005">
            <v>36641</v>
          </cell>
          <cell r="B12005" t="str">
            <v>FT-CANADA</v>
          </cell>
          <cell r="C12005" t="str">
            <v>NG-NYMEX</v>
          </cell>
          <cell r="D12005" t="str">
            <v>FT-CAND-ERMS-PRC</v>
          </cell>
          <cell r="E12005" t="str">
            <v>P</v>
          </cell>
          <cell r="G12005" t="str">
            <v>NG</v>
          </cell>
          <cell r="H12005">
            <v>39783</v>
          </cell>
          <cell r="I12005">
            <v>0</v>
          </cell>
          <cell r="J12005">
            <v>0</v>
          </cell>
        </row>
        <row r="12006">
          <cell r="A12006">
            <v>36641</v>
          </cell>
          <cell r="B12006" t="str">
            <v>FT-CANADA</v>
          </cell>
          <cell r="C12006" t="str">
            <v>NG-NYMEX</v>
          </cell>
          <cell r="D12006" t="str">
            <v>FT-CAND-ERMS-PRC</v>
          </cell>
          <cell r="E12006" t="str">
            <v>P</v>
          </cell>
          <cell r="G12006" t="str">
            <v>NG</v>
          </cell>
          <cell r="H12006">
            <v>39814</v>
          </cell>
          <cell r="I12006">
            <v>0</v>
          </cell>
          <cell r="J12006">
            <v>0</v>
          </cell>
        </row>
        <row r="12007">
          <cell r="A12007">
            <v>36641</v>
          </cell>
          <cell r="B12007" t="str">
            <v>FT-CANADA</v>
          </cell>
          <cell r="C12007" t="str">
            <v>NG-NYMEX</v>
          </cell>
          <cell r="D12007" t="str">
            <v>FT-CAND-ERMS-PRC</v>
          </cell>
          <cell r="E12007" t="str">
            <v>P</v>
          </cell>
          <cell r="G12007" t="str">
            <v>NG</v>
          </cell>
          <cell r="H12007">
            <v>39845</v>
          </cell>
          <cell r="I12007">
            <v>0</v>
          </cell>
          <cell r="J12007">
            <v>0</v>
          </cell>
        </row>
        <row r="12008">
          <cell r="A12008">
            <v>36641</v>
          </cell>
          <cell r="B12008" t="str">
            <v>FT-CANADA</v>
          </cell>
          <cell r="C12008" t="str">
            <v>NG-NYMEX</v>
          </cell>
          <cell r="D12008" t="str">
            <v>FT-CAND-ERMS-PRC</v>
          </cell>
          <cell r="E12008" t="str">
            <v>P</v>
          </cell>
          <cell r="G12008" t="str">
            <v>NG</v>
          </cell>
          <cell r="H12008">
            <v>39873</v>
          </cell>
          <cell r="I12008">
            <v>0</v>
          </cell>
          <cell r="J12008">
            <v>0</v>
          </cell>
        </row>
        <row r="12009">
          <cell r="A12009">
            <v>36641</v>
          </cell>
          <cell r="B12009" t="str">
            <v>FT-CANADA</v>
          </cell>
          <cell r="C12009" t="str">
            <v>NG-NYMEX</v>
          </cell>
          <cell r="D12009" t="str">
            <v>FT-CAND-ERMS-PRC</v>
          </cell>
          <cell r="E12009" t="str">
            <v>P</v>
          </cell>
          <cell r="G12009" t="str">
            <v>NG</v>
          </cell>
          <cell r="H12009">
            <v>39904</v>
          </cell>
          <cell r="I12009">
            <v>0</v>
          </cell>
          <cell r="J12009">
            <v>0</v>
          </cell>
        </row>
        <row r="12010">
          <cell r="A12010">
            <v>36641</v>
          </cell>
          <cell r="B12010" t="str">
            <v>FT-CANADA</v>
          </cell>
          <cell r="C12010" t="str">
            <v>NG-NYMEX</v>
          </cell>
          <cell r="D12010" t="str">
            <v>FT-CAND-ERMS-PRC</v>
          </cell>
          <cell r="E12010" t="str">
            <v>P</v>
          </cell>
          <cell r="G12010" t="str">
            <v>NG</v>
          </cell>
          <cell r="H12010">
            <v>39934</v>
          </cell>
          <cell r="I12010">
            <v>0</v>
          </cell>
          <cell r="J12010">
            <v>0</v>
          </cell>
        </row>
        <row r="12011">
          <cell r="A12011">
            <v>36641</v>
          </cell>
          <cell r="B12011" t="str">
            <v>FT-CANADA</v>
          </cell>
          <cell r="C12011" t="str">
            <v>NG-NYMEX</v>
          </cell>
          <cell r="D12011" t="str">
            <v>FT-CAND-ERMS-PRC</v>
          </cell>
          <cell r="E12011" t="str">
            <v>P</v>
          </cell>
          <cell r="G12011" t="str">
            <v>NG</v>
          </cell>
          <cell r="H12011">
            <v>39965</v>
          </cell>
          <cell r="I12011">
            <v>0</v>
          </cell>
          <cell r="J12011">
            <v>0</v>
          </cell>
        </row>
        <row r="12012">
          <cell r="A12012">
            <v>36641</v>
          </cell>
          <cell r="B12012" t="str">
            <v>FT-CANADA</v>
          </cell>
          <cell r="C12012" t="str">
            <v>NG-NYMEX</v>
          </cell>
          <cell r="D12012" t="str">
            <v>FT-CAND-ERMS-PRC</v>
          </cell>
          <cell r="E12012" t="str">
            <v>P</v>
          </cell>
          <cell r="G12012" t="str">
            <v>NG</v>
          </cell>
          <cell r="H12012">
            <v>39995</v>
          </cell>
          <cell r="I12012">
            <v>0</v>
          </cell>
          <cell r="J12012">
            <v>0</v>
          </cell>
        </row>
        <row r="12013">
          <cell r="A12013">
            <v>36641</v>
          </cell>
          <cell r="B12013" t="str">
            <v>FT-CANADA</v>
          </cell>
          <cell r="C12013" t="str">
            <v>NG-NYMEX</v>
          </cell>
          <cell r="D12013" t="str">
            <v>FT-CAND-ERMS-PRC</v>
          </cell>
          <cell r="E12013" t="str">
            <v>P</v>
          </cell>
          <cell r="G12013" t="str">
            <v>NG</v>
          </cell>
          <cell r="H12013">
            <v>40026</v>
          </cell>
          <cell r="I12013">
            <v>0</v>
          </cell>
          <cell r="J12013">
            <v>0</v>
          </cell>
        </row>
        <row r="12014">
          <cell r="A12014">
            <v>36641</v>
          </cell>
          <cell r="B12014" t="str">
            <v>FT-CANADA</v>
          </cell>
          <cell r="C12014" t="str">
            <v>NG-NYMEX</v>
          </cell>
          <cell r="D12014" t="str">
            <v>FT-CAND-ERMS-PRC</v>
          </cell>
          <cell r="E12014" t="str">
            <v>P</v>
          </cell>
          <cell r="G12014" t="str">
            <v>NG</v>
          </cell>
          <cell r="H12014">
            <v>40057</v>
          </cell>
          <cell r="I12014">
            <v>0</v>
          </cell>
          <cell r="J12014">
            <v>0</v>
          </cell>
        </row>
        <row r="12015">
          <cell r="A12015">
            <v>36641</v>
          </cell>
          <cell r="B12015" t="str">
            <v>FT-CANADA</v>
          </cell>
          <cell r="C12015" t="str">
            <v>NG-NYMEX</v>
          </cell>
          <cell r="D12015" t="str">
            <v>FT-CAND-ERMS-PRC</v>
          </cell>
          <cell r="E12015" t="str">
            <v>P</v>
          </cell>
          <cell r="G12015" t="str">
            <v>NG</v>
          </cell>
          <cell r="H12015">
            <v>40087</v>
          </cell>
          <cell r="I12015">
            <v>0</v>
          </cell>
          <cell r="J12015">
            <v>0</v>
          </cell>
        </row>
        <row r="12016">
          <cell r="A12016">
            <v>36641</v>
          </cell>
          <cell r="B12016" t="str">
            <v>FT-CANADA</v>
          </cell>
          <cell r="C12016" t="str">
            <v>NG-NYMEX</v>
          </cell>
          <cell r="D12016" t="str">
            <v>FT-CAND-ERMS-PRC</v>
          </cell>
          <cell r="E12016" t="str">
            <v>P</v>
          </cell>
          <cell r="G12016" t="str">
            <v>NG</v>
          </cell>
          <cell r="H12016">
            <v>40118</v>
          </cell>
          <cell r="I12016">
            <v>0</v>
          </cell>
          <cell r="J12016">
            <v>0</v>
          </cell>
        </row>
        <row r="12017">
          <cell r="A12017">
            <v>36641</v>
          </cell>
          <cell r="B12017" t="str">
            <v>FT-CANADA</v>
          </cell>
          <cell r="C12017" t="str">
            <v>NG-NYMEX</v>
          </cell>
          <cell r="D12017" t="str">
            <v>FT-CAND-ERMS-PRC</v>
          </cell>
          <cell r="E12017" t="str">
            <v>P</v>
          </cell>
          <cell r="G12017" t="str">
            <v>NG</v>
          </cell>
          <cell r="H12017">
            <v>40148</v>
          </cell>
          <cell r="I12017">
            <v>0</v>
          </cell>
          <cell r="J12017">
            <v>0</v>
          </cell>
        </row>
        <row r="12018">
          <cell r="A12018">
            <v>36641</v>
          </cell>
          <cell r="B12018" t="str">
            <v>FT-CANADA</v>
          </cell>
          <cell r="C12018" t="str">
            <v>NG-NYMEX</v>
          </cell>
          <cell r="D12018" t="str">
            <v>FT-CAND-ERMS-PRC</v>
          </cell>
          <cell r="E12018" t="str">
            <v>P</v>
          </cell>
          <cell r="G12018" t="str">
            <v>NG</v>
          </cell>
          <cell r="H12018">
            <v>40179</v>
          </cell>
          <cell r="I12018">
            <v>0</v>
          </cell>
          <cell r="J12018">
            <v>0</v>
          </cell>
        </row>
        <row r="12019">
          <cell r="A12019">
            <v>36641</v>
          </cell>
          <cell r="B12019" t="str">
            <v>FT-CANADA</v>
          </cell>
          <cell r="C12019" t="str">
            <v>NG-NYMEX</v>
          </cell>
          <cell r="D12019" t="str">
            <v>FT-CAND-ERMS-PRC</v>
          </cell>
          <cell r="E12019" t="str">
            <v>P</v>
          </cell>
          <cell r="G12019" t="str">
            <v>NG</v>
          </cell>
          <cell r="H12019">
            <v>40210</v>
          </cell>
          <cell r="I12019">
            <v>0</v>
          </cell>
          <cell r="J12019">
            <v>0</v>
          </cell>
        </row>
        <row r="12020">
          <cell r="A12020">
            <v>36641</v>
          </cell>
          <cell r="B12020" t="str">
            <v>FT-CANADA</v>
          </cell>
          <cell r="C12020" t="str">
            <v>NG-NYMEX</v>
          </cell>
          <cell r="D12020" t="str">
            <v>FT-CAND-ERMS-PRC</v>
          </cell>
          <cell r="E12020" t="str">
            <v>P</v>
          </cell>
          <cell r="G12020" t="str">
            <v>NG</v>
          </cell>
          <cell r="H12020">
            <v>40238</v>
          </cell>
          <cell r="I12020">
            <v>0</v>
          </cell>
          <cell r="J12020">
            <v>0</v>
          </cell>
        </row>
        <row r="12021">
          <cell r="A12021">
            <v>36641</v>
          </cell>
          <cell r="B12021" t="str">
            <v>FT-CANADA</v>
          </cell>
          <cell r="C12021" t="str">
            <v>NG-NYMEX</v>
          </cell>
          <cell r="D12021" t="str">
            <v>FT-CAND-ERMS-PRC</v>
          </cell>
          <cell r="E12021" t="str">
            <v>P</v>
          </cell>
          <cell r="G12021" t="str">
            <v>NG</v>
          </cell>
          <cell r="H12021">
            <v>40269</v>
          </cell>
          <cell r="I12021">
            <v>0</v>
          </cell>
          <cell r="J12021">
            <v>0</v>
          </cell>
        </row>
        <row r="12022">
          <cell r="A12022">
            <v>36641</v>
          </cell>
          <cell r="B12022" t="str">
            <v>FT-CANADA</v>
          </cell>
          <cell r="C12022" t="str">
            <v>NG-NYMEX</v>
          </cell>
          <cell r="D12022" t="str">
            <v>FT-CAND-ERMS-PRC</v>
          </cell>
          <cell r="E12022" t="str">
            <v>P</v>
          </cell>
          <cell r="G12022" t="str">
            <v>NG</v>
          </cell>
          <cell r="H12022">
            <v>40299</v>
          </cell>
          <cell r="I12022">
            <v>0</v>
          </cell>
          <cell r="J12022">
            <v>0</v>
          </cell>
        </row>
        <row r="12023">
          <cell r="A12023">
            <v>36641</v>
          </cell>
          <cell r="B12023" t="str">
            <v>FT-CANADA</v>
          </cell>
          <cell r="C12023" t="str">
            <v>NG-NYMEX</v>
          </cell>
          <cell r="D12023" t="str">
            <v>FT-CAND-ERMS-PRC</v>
          </cell>
          <cell r="E12023" t="str">
            <v>P</v>
          </cell>
          <cell r="G12023" t="str">
            <v>NG</v>
          </cell>
          <cell r="H12023">
            <v>40330</v>
          </cell>
          <cell r="I12023">
            <v>0</v>
          </cell>
          <cell r="J12023">
            <v>0</v>
          </cell>
        </row>
        <row r="12024">
          <cell r="A12024">
            <v>36641</v>
          </cell>
          <cell r="B12024" t="str">
            <v>FT-CANADA</v>
          </cell>
          <cell r="C12024" t="str">
            <v>NG-NYMEX</v>
          </cell>
          <cell r="D12024" t="str">
            <v>FT-CAND-ERMS-PRC</v>
          </cell>
          <cell r="E12024" t="str">
            <v>P</v>
          </cell>
          <cell r="G12024" t="str">
            <v>NG</v>
          </cell>
          <cell r="H12024">
            <v>40360</v>
          </cell>
          <cell r="I12024">
            <v>0</v>
          </cell>
          <cell r="J12024">
            <v>0</v>
          </cell>
        </row>
        <row r="12025">
          <cell r="A12025">
            <v>36641</v>
          </cell>
          <cell r="B12025" t="str">
            <v>FT-CANADA</v>
          </cell>
          <cell r="C12025" t="str">
            <v>NG-NYMEX</v>
          </cell>
          <cell r="D12025" t="str">
            <v>FT-CAND-ERMS-PRC</v>
          </cell>
          <cell r="E12025" t="str">
            <v>P</v>
          </cell>
          <cell r="G12025" t="str">
            <v>NG</v>
          </cell>
          <cell r="H12025">
            <v>40391</v>
          </cell>
          <cell r="I12025">
            <v>0</v>
          </cell>
          <cell r="J12025">
            <v>0</v>
          </cell>
        </row>
        <row r="12026">
          <cell r="A12026">
            <v>36641</v>
          </cell>
          <cell r="B12026" t="str">
            <v>FT-CANADA</v>
          </cell>
          <cell r="C12026" t="str">
            <v>NG-NYMEX</v>
          </cell>
          <cell r="D12026" t="str">
            <v>FT-CAND-ERMS-PRC</v>
          </cell>
          <cell r="E12026" t="str">
            <v>P</v>
          </cell>
          <cell r="G12026" t="str">
            <v>NG</v>
          </cell>
          <cell r="H12026">
            <v>40422</v>
          </cell>
          <cell r="I12026">
            <v>0</v>
          </cell>
          <cell r="J12026">
            <v>0</v>
          </cell>
        </row>
        <row r="12027">
          <cell r="A12027">
            <v>36641</v>
          </cell>
          <cell r="B12027" t="str">
            <v>FT-CANADA</v>
          </cell>
          <cell r="C12027" t="str">
            <v>NG-NYMEX</v>
          </cell>
          <cell r="D12027" t="str">
            <v>FT-CAND-ERMS-PRC</v>
          </cell>
          <cell r="E12027" t="str">
            <v>P</v>
          </cell>
          <cell r="G12027" t="str">
            <v>NG</v>
          </cell>
          <cell r="H12027">
            <v>40452</v>
          </cell>
          <cell r="I12027">
            <v>0</v>
          </cell>
          <cell r="J12027">
            <v>0</v>
          </cell>
        </row>
        <row r="12028">
          <cell r="A12028">
            <v>36641</v>
          </cell>
          <cell r="B12028" t="str">
            <v>FT-CANADA</v>
          </cell>
          <cell r="C12028" t="str">
            <v>NG-NYMEX</v>
          </cell>
          <cell r="D12028" t="str">
            <v>FT-CAND-ERMS-PRC</v>
          </cell>
          <cell r="E12028" t="str">
            <v>P</v>
          </cell>
          <cell r="G12028" t="str">
            <v>NG</v>
          </cell>
          <cell r="H12028">
            <v>40483</v>
          </cell>
          <cell r="I12028">
            <v>0</v>
          </cell>
          <cell r="J12028">
            <v>0</v>
          </cell>
        </row>
        <row r="12029">
          <cell r="A12029">
            <v>36641</v>
          </cell>
          <cell r="B12029" t="str">
            <v>FT-CANADA</v>
          </cell>
          <cell r="C12029" t="str">
            <v>NG-NYMEX</v>
          </cell>
          <cell r="D12029" t="str">
            <v>FT-CAND-ERMS-PRC</v>
          </cell>
          <cell r="E12029" t="str">
            <v>P</v>
          </cell>
          <cell r="G12029" t="str">
            <v>NG</v>
          </cell>
          <cell r="H12029">
            <v>40513</v>
          </cell>
          <cell r="I12029">
            <v>0</v>
          </cell>
          <cell r="J12029">
            <v>0</v>
          </cell>
        </row>
        <row r="12030">
          <cell r="A12030">
            <v>36641</v>
          </cell>
          <cell r="B12030" t="str">
            <v>FT-CANADA</v>
          </cell>
          <cell r="C12030" t="str">
            <v>NG-NYMEX</v>
          </cell>
          <cell r="D12030" t="str">
            <v>FT-CAND-ERMS-PRC</v>
          </cell>
          <cell r="E12030" t="str">
            <v>P</v>
          </cell>
          <cell r="G12030" t="str">
            <v>NG</v>
          </cell>
          <cell r="H12030">
            <v>40544</v>
          </cell>
          <cell r="I12030">
            <v>0</v>
          </cell>
          <cell r="J12030">
            <v>0</v>
          </cell>
        </row>
        <row r="12031">
          <cell r="A12031">
            <v>36641</v>
          </cell>
          <cell r="B12031" t="str">
            <v>FT-CANADA</v>
          </cell>
          <cell r="C12031" t="str">
            <v>NG-NYMEX</v>
          </cell>
          <cell r="D12031" t="str">
            <v>FT-CAND-ERMS-PRC</v>
          </cell>
          <cell r="E12031" t="str">
            <v>P</v>
          </cell>
          <cell r="G12031" t="str">
            <v>NG</v>
          </cell>
          <cell r="H12031">
            <v>40575</v>
          </cell>
          <cell r="I12031">
            <v>0</v>
          </cell>
          <cell r="J12031">
            <v>0</v>
          </cell>
        </row>
        <row r="12032">
          <cell r="A12032">
            <v>36641</v>
          </cell>
          <cell r="B12032" t="str">
            <v>FT-CANADA</v>
          </cell>
          <cell r="C12032" t="str">
            <v>NG-NYMEX</v>
          </cell>
          <cell r="D12032" t="str">
            <v>FT-CAND-ERMS-PRC</v>
          </cell>
          <cell r="E12032" t="str">
            <v>P</v>
          </cell>
          <cell r="G12032" t="str">
            <v>NG</v>
          </cell>
          <cell r="H12032">
            <v>40603</v>
          </cell>
          <cell r="I12032">
            <v>0</v>
          </cell>
          <cell r="J12032">
            <v>0</v>
          </cell>
        </row>
        <row r="12033">
          <cell r="A12033">
            <v>36641</v>
          </cell>
          <cell r="B12033" t="str">
            <v>FT-CANADA</v>
          </cell>
          <cell r="C12033" t="str">
            <v>NG-NYMEX</v>
          </cell>
          <cell r="D12033" t="str">
            <v>FT-CAND-ERMS-PRC</v>
          </cell>
          <cell r="E12033" t="str">
            <v>P</v>
          </cell>
          <cell r="G12033" t="str">
            <v>NG</v>
          </cell>
          <cell r="H12033">
            <v>40634</v>
          </cell>
          <cell r="I12033">
            <v>0</v>
          </cell>
          <cell r="J12033">
            <v>0</v>
          </cell>
        </row>
        <row r="12034">
          <cell r="A12034">
            <v>36641</v>
          </cell>
          <cell r="B12034" t="str">
            <v>FT-CANADA</v>
          </cell>
          <cell r="C12034" t="str">
            <v>NG-NYMEX</v>
          </cell>
          <cell r="D12034" t="str">
            <v>FT-CAND-ERMS-PRC</v>
          </cell>
          <cell r="E12034" t="str">
            <v>P</v>
          </cell>
          <cell r="G12034" t="str">
            <v>NGMR-AECO/C</v>
          </cell>
          <cell r="H12034">
            <v>36617</v>
          </cell>
          <cell r="I12034">
            <v>0</v>
          </cell>
          <cell r="J12034">
            <v>0</v>
          </cell>
        </row>
        <row r="12035">
          <cell r="A12035">
            <v>36641</v>
          </cell>
          <cell r="B12035" t="str">
            <v>FT-CANADA</v>
          </cell>
          <cell r="C12035" t="str">
            <v>NG-NYMEX</v>
          </cell>
          <cell r="D12035" t="str">
            <v>FT-CAND-ERMS-PRC</v>
          </cell>
          <cell r="E12035" t="str">
            <v>P</v>
          </cell>
          <cell r="G12035" t="str">
            <v>NGMR-AECO/C</v>
          </cell>
          <cell r="H12035">
            <v>36647</v>
          </cell>
          <cell r="I12035">
            <v>0</v>
          </cell>
          <cell r="J12035">
            <v>0</v>
          </cell>
        </row>
        <row r="12036">
          <cell r="A12036">
            <v>36641</v>
          </cell>
          <cell r="B12036" t="str">
            <v>FT-CANADA</v>
          </cell>
          <cell r="C12036" t="str">
            <v>NG-NYMEX</v>
          </cell>
          <cell r="D12036" t="str">
            <v>FT-CAND-ERMS-PRC</v>
          </cell>
          <cell r="E12036" t="str">
            <v>P</v>
          </cell>
          <cell r="G12036" t="str">
            <v>NGMR-AECO/C</v>
          </cell>
          <cell r="H12036">
            <v>36678</v>
          </cell>
          <cell r="I12036">
            <v>0</v>
          </cell>
          <cell r="J12036">
            <v>0</v>
          </cell>
        </row>
        <row r="12037">
          <cell r="A12037">
            <v>36641</v>
          </cell>
          <cell r="B12037" t="str">
            <v>FT-CANADA</v>
          </cell>
          <cell r="C12037" t="str">
            <v>NG-NYMEX</v>
          </cell>
          <cell r="D12037" t="str">
            <v>FT-CAND-ERMS-PRC</v>
          </cell>
          <cell r="E12037" t="str">
            <v>P</v>
          </cell>
          <cell r="G12037" t="str">
            <v>NGMR-AECO/C</v>
          </cell>
          <cell r="H12037">
            <v>36708</v>
          </cell>
          <cell r="I12037">
            <v>0</v>
          </cell>
          <cell r="J12037">
            <v>0</v>
          </cell>
        </row>
        <row r="12038">
          <cell r="A12038">
            <v>36641</v>
          </cell>
          <cell r="B12038" t="str">
            <v>FT-CANADA</v>
          </cell>
          <cell r="C12038" t="str">
            <v>NG-NYMEX</v>
          </cell>
          <cell r="D12038" t="str">
            <v>FT-CAND-ERMS-PRC</v>
          </cell>
          <cell r="E12038" t="str">
            <v>P</v>
          </cell>
          <cell r="G12038" t="str">
            <v>NGMR-AECO/C</v>
          </cell>
          <cell r="H12038">
            <v>36739</v>
          </cell>
          <cell r="I12038">
            <v>0</v>
          </cell>
          <cell r="J12038">
            <v>0</v>
          </cell>
        </row>
        <row r="12039">
          <cell r="A12039">
            <v>36641</v>
          </cell>
          <cell r="B12039" t="str">
            <v>FT-CANADA</v>
          </cell>
          <cell r="C12039" t="str">
            <v>NG-NYMEX</v>
          </cell>
          <cell r="D12039" t="str">
            <v>FT-CAND-ERMS-PRC</v>
          </cell>
          <cell r="E12039" t="str">
            <v>P</v>
          </cell>
          <cell r="G12039" t="str">
            <v>NGMR-AECO/C</v>
          </cell>
          <cell r="H12039">
            <v>36770</v>
          </cell>
          <cell r="I12039">
            <v>0</v>
          </cell>
          <cell r="J12039">
            <v>0</v>
          </cell>
        </row>
        <row r="12040">
          <cell r="A12040">
            <v>36641</v>
          </cell>
          <cell r="B12040" t="str">
            <v>FT-CANADA</v>
          </cell>
          <cell r="C12040" t="str">
            <v>NG-NYMEX</v>
          </cell>
          <cell r="D12040" t="str">
            <v>FT-CAND-ERMS-PRC</v>
          </cell>
          <cell r="E12040" t="str">
            <v>P</v>
          </cell>
          <cell r="G12040" t="str">
            <v>NGMR-AECO/C</v>
          </cell>
          <cell r="H12040">
            <v>36800</v>
          </cell>
          <cell r="I12040">
            <v>0</v>
          </cell>
          <cell r="J12040">
            <v>0</v>
          </cell>
        </row>
        <row r="12041">
          <cell r="A12041">
            <v>36641</v>
          </cell>
          <cell r="B12041" t="str">
            <v>FT-CANADA</v>
          </cell>
          <cell r="C12041" t="str">
            <v>NG-NYMEX</v>
          </cell>
          <cell r="D12041" t="str">
            <v>FT-CAND-ERMS-PRC</v>
          </cell>
          <cell r="E12041" t="str">
            <v>P</v>
          </cell>
          <cell r="G12041" t="str">
            <v>NGMR-AECO/C</v>
          </cell>
          <cell r="H12041">
            <v>36831</v>
          </cell>
          <cell r="I12041">
            <v>0</v>
          </cell>
          <cell r="J12041">
            <v>0</v>
          </cell>
        </row>
        <row r="12042">
          <cell r="A12042">
            <v>36641</v>
          </cell>
          <cell r="B12042" t="str">
            <v>FT-CANADA</v>
          </cell>
          <cell r="C12042" t="str">
            <v>NG-NYMEX</v>
          </cell>
          <cell r="D12042" t="str">
            <v>FT-CAND-ERMS-PRC</v>
          </cell>
          <cell r="E12042" t="str">
            <v>P</v>
          </cell>
          <cell r="G12042" t="str">
            <v>NGMR-AECO/C</v>
          </cell>
          <cell r="H12042">
            <v>36861</v>
          </cell>
          <cell r="I12042">
            <v>0</v>
          </cell>
          <cell r="J12042">
            <v>0</v>
          </cell>
        </row>
        <row r="12043">
          <cell r="A12043">
            <v>36641</v>
          </cell>
          <cell r="B12043" t="str">
            <v>FT-CANADA</v>
          </cell>
          <cell r="C12043" t="str">
            <v>NG-NYMEX</v>
          </cell>
          <cell r="D12043" t="str">
            <v>FT-CAND-ERMS-PRC</v>
          </cell>
          <cell r="E12043" t="str">
            <v>P</v>
          </cell>
          <cell r="G12043" t="str">
            <v>NGMR-AECO/C</v>
          </cell>
          <cell r="H12043">
            <v>36892</v>
          </cell>
          <cell r="I12043">
            <v>0</v>
          </cell>
          <cell r="J12043">
            <v>0</v>
          </cell>
        </row>
        <row r="12044">
          <cell r="A12044">
            <v>36641</v>
          </cell>
          <cell r="B12044" t="str">
            <v>FT-CANADA</v>
          </cell>
          <cell r="C12044" t="str">
            <v>NG-NYMEX</v>
          </cell>
          <cell r="D12044" t="str">
            <v>FT-CAND-ERMS-PRC</v>
          </cell>
          <cell r="E12044" t="str">
            <v>P</v>
          </cell>
          <cell r="G12044" t="str">
            <v>NGMR-AECO/C</v>
          </cell>
          <cell r="H12044">
            <v>36923</v>
          </cell>
          <cell r="I12044">
            <v>0</v>
          </cell>
          <cell r="J12044">
            <v>0</v>
          </cell>
        </row>
        <row r="12045">
          <cell r="A12045">
            <v>36641</v>
          </cell>
          <cell r="B12045" t="str">
            <v>FT-CANADA</v>
          </cell>
          <cell r="C12045" t="str">
            <v>NG-NYMEX</v>
          </cell>
          <cell r="D12045" t="str">
            <v>FT-CAND-ERMS-PRC</v>
          </cell>
          <cell r="E12045" t="str">
            <v>P</v>
          </cell>
          <cell r="G12045" t="str">
            <v>NGMR-AECO/C</v>
          </cell>
          <cell r="H12045">
            <v>36951</v>
          </cell>
          <cell r="I12045">
            <v>0</v>
          </cell>
          <cell r="J12045">
            <v>0</v>
          </cell>
        </row>
        <row r="12046">
          <cell r="A12046">
            <v>36641</v>
          </cell>
          <cell r="B12046" t="str">
            <v>FT-CANADA</v>
          </cell>
          <cell r="C12046" t="str">
            <v>NG-NYMEX</v>
          </cell>
          <cell r="D12046" t="str">
            <v>FT-CAND-ERMS-PRC</v>
          </cell>
          <cell r="E12046" t="str">
            <v>P</v>
          </cell>
          <cell r="G12046" t="str">
            <v>NGMR-AECO/C</v>
          </cell>
          <cell r="H12046">
            <v>36982</v>
          </cell>
          <cell r="I12046">
            <v>0</v>
          </cell>
          <cell r="J12046">
            <v>0</v>
          </cell>
        </row>
        <row r="12047">
          <cell r="A12047">
            <v>36641</v>
          </cell>
          <cell r="B12047" t="str">
            <v>FT-CANADA</v>
          </cell>
          <cell r="C12047" t="str">
            <v>NG-NYMEX</v>
          </cell>
          <cell r="D12047" t="str">
            <v>FT-CAND-ERMS-PRC</v>
          </cell>
          <cell r="E12047" t="str">
            <v>P</v>
          </cell>
          <cell r="G12047" t="str">
            <v>NGMR-AECO/C</v>
          </cell>
          <cell r="H12047">
            <v>37012</v>
          </cell>
          <cell r="I12047">
            <v>0</v>
          </cell>
          <cell r="J12047">
            <v>0</v>
          </cell>
        </row>
        <row r="12048">
          <cell r="A12048">
            <v>36641</v>
          </cell>
          <cell r="B12048" t="str">
            <v>FT-CANADA</v>
          </cell>
          <cell r="C12048" t="str">
            <v>NG-NYMEX</v>
          </cell>
          <cell r="D12048" t="str">
            <v>FT-CAND-ERMS-PRC</v>
          </cell>
          <cell r="E12048" t="str">
            <v>P</v>
          </cell>
          <cell r="G12048" t="str">
            <v>NGMR-AECO/C</v>
          </cell>
          <cell r="H12048">
            <v>37043</v>
          </cell>
          <cell r="I12048">
            <v>0</v>
          </cell>
          <cell r="J12048">
            <v>0</v>
          </cell>
        </row>
        <row r="12049">
          <cell r="A12049">
            <v>36641</v>
          </cell>
          <cell r="B12049" t="str">
            <v>FT-CANADA</v>
          </cell>
          <cell r="C12049" t="str">
            <v>NG-NYMEX</v>
          </cell>
          <cell r="D12049" t="str">
            <v>FT-CAND-ERMS-PRC</v>
          </cell>
          <cell r="E12049" t="str">
            <v>P</v>
          </cell>
          <cell r="G12049" t="str">
            <v>NGMR-AECO/C</v>
          </cell>
          <cell r="H12049">
            <v>37073</v>
          </cell>
          <cell r="I12049">
            <v>0</v>
          </cell>
          <cell r="J12049">
            <v>0</v>
          </cell>
        </row>
        <row r="12050">
          <cell r="A12050">
            <v>36641</v>
          </cell>
          <cell r="B12050" t="str">
            <v>FT-CANADA</v>
          </cell>
          <cell r="C12050" t="str">
            <v>NG-NYMEX</v>
          </cell>
          <cell r="D12050" t="str">
            <v>FT-CAND-ERMS-PRC</v>
          </cell>
          <cell r="E12050" t="str">
            <v>P</v>
          </cell>
          <cell r="G12050" t="str">
            <v>NGMR-AECO/C</v>
          </cell>
          <cell r="H12050">
            <v>37104</v>
          </cell>
          <cell r="I12050">
            <v>0</v>
          </cell>
          <cell r="J12050">
            <v>0</v>
          </cell>
        </row>
        <row r="12051">
          <cell r="A12051">
            <v>36641</v>
          </cell>
          <cell r="B12051" t="str">
            <v>FT-CANADA</v>
          </cell>
          <cell r="C12051" t="str">
            <v>NG-NYMEX</v>
          </cell>
          <cell r="D12051" t="str">
            <v>FT-CAND-ERMS-PRC</v>
          </cell>
          <cell r="E12051" t="str">
            <v>P</v>
          </cell>
          <cell r="G12051" t="str">
            <v>NGMR-AECO/C</v>
          </cell>
          <cell r="H12051">
            <v>37135</v>
          </cell>
          <cell r="I12051">
            <v>0</v>
          </cell>
          <cell r="J12051">
            <v>0</v>
          </cell>
        </row>
        <row r="12052">
          <cell r="A12052">
            <v>36641</v>
          </cell>
          <cell r="B12052" t="str">
            <v>FT-CANADA</v>
          </cell>
          <cell r="C12052" t="str">
            <v>NG-NYMEX</v>
          </cell>
          <cell r="D12052" t="str">
            <v>FT-CAND-ERMS-PRC</v>
          </cell>
          <cell r="E12052" t="str">
            <v>P</v>
          </cell>
          <cell r="G12052" t="str">
            <v>NGMR-AECO/C</v>
          </cell>
          <cell r="H12052">
            <v>37165</v>
          </cell>
          <cell r="I12052">
            <v>0</v>
          </cell>
          <cell r="J12052">
            <v>0</v>
          </cell>
        </row>
        <row r="12053">
          <cell r="A12053">
            <v>36641</v>
          </cell>
          <cell r="B12053" t="str">
            <v>FT-CANADA</v>
          </cell>
          <cell r="C12053" t="str">
            <v>NG-NYMEX</v>
          </cell>
          <cell r="D12053" t="str">
            <v>FT-CAND-ERMS-PRC</v>
          </cell>
          <cell r="E12053" t="str">
            <v>P</v>
          </cell>
          <cell r="G12053" t="str">
            <v>TRANS:AECO/EMP</v>
          </cell>
          <cell r="H12053">
            <v>36647</v>
          </cell>
          <cell r="I12053">
            <v>0</v>
          </cell>
          <cell r="J12053">
            <v>0</v>
          </cell>
        </row>
        <row r="12054">
          <cell r="A12054">
            <v>36641</v>
          </cell>
          <cell r="B12054" t="str">
            <v>FT-CANADA</v>
          </cell>
          <cell r="C12054" t="str">
            <v>NG-NYMEX</v>
          </cell>
          <cell r="D12054" t="str">
            <v>FT-CAND-ERMS-PRC</v>
          </cell>
          <cell r="E12054" t="str">
            <v>P</v>
          </cell>
          <cell r="G12054" t="str">
            <v>TRANS:AECO/EMP</v>
          </cell>
          <cell r="H12054">
            <v>36678</v>
          </cell>
          <cell r="I12054">
            <v>0</v>
          </cell>
          <cell r="J12054">
            <v>0</v>
          </cell>
        </row>
        <row r="12055">
          <cell r="A12055">
            <v>36641</v>
          </cell>
          <cell r="B12055" t="str">
            <v>FT-CANADA</v>
          </cell>
          <cell r="C12055" t="str">
            <v>NG-NYMEX</v>
          </cell>
          <cell r="D12055" t="str">
            <v>FT-CAND-ERMS-PRC</v>
          </cell>
          <cell r="E12055" t="str">
            <v>P</v>
          </cell>
          <cell r="G12055" t="str">
            <v>TRANS:AECO/EMP</v>
          </cell>
          <cell r="H12055">
            <v>36708</v>
          </cell>
          <cell r="I12055">
            <v>0</v>
          </cell>
          <cell r="J12055">
            <v>0</v>
          </cell>
        </row>
        <row r="12056">
          <cell r="A12056">
            <v>36641</v>
          </cell>
          <cell r="B12056" t="str">
            <v>FT-CANADA</v>
          </cell>
          <cell r="C12056" t="str">
            <v>NG-NYMEX</v>
          </cell>
          <cell r="D12056" t="str">
            <v>FT-CAND-ERMS-PRC</v>
          </cell>
          <cell r="E12056" t="str">
            <v>P</v>
          </cell>
          <cell r="G12056" t="str">
            <v>TRANS:AECO/EMP</v>
          </cell>
          <cell r="H12056">
            <v>36739</v>
          </cell>
          <cell r="I12056">
            <v>0</v>
          </cell>
          <cell r="J12056">
            <v>0</v>
          </cell>
        </row>
        <row r="12057">
          <cell r="A12057">
            <v>36641</v>
          </cell>
          <cell r="B12057" t="str">
            <v>FT-CANADA</v>
          </cell>
          <cell r="C12057" t="str">
            <v>NG-NYMEX</v>
          </cell>
          <cell r="D12057" t="str">
            <v>FT-CAND-ERMS-PRC</v>
          </cell>
          <cell r="E12057" t="str">
            <v>P</v>
          </cell>
          <cell r="G12057" t="str">
            <v>TRANS:AECO/EMP</v>
          </cell>
          <cell r="H12057">
            <v>36770</v>
          </cell>
          <cell r="I12057">
            <v>0</v>
          </cell>
          <cell r="J12057">
            <v>0</v>
          </cell>
        </row>
        <row r="12058">
          <cell r="A12058">
            <v>36641</v>
          </cell>
          <cell r="B12058" t="str">
            <v>FT-CANADA</v>
          </cell>
          <cell r="C12058" t="str">
            <v>NG-NYMEX</v>
          </cell>
          <cell r="D12058" t="str">
            <v>FT-CAND-ERMS-PRC</v>
          </cell>
          <cell r="E12058" t="str">
            <v>P</v>
          </cell>
          <cell r="G12058" t="str">
            <v>TRANS:AECO/EMP</v>
          </cell>
          <cell r="H12058">
            <v>36800</v>
          </cell>
          <cell r="I12058">
            <v>0</v>
          </cell>
          <cell r="J12058">
            <v>0</v>
          </cell>
        </row>
        <row r="12059">
          <cell r="A12059">
            <v>36641</v>
          </cell>
          <cell r="B12059" t="str">
            <v>FT-CANADA</v>
          </cell>
          <cell r="C12059" t="str">
            <v>NG-NYMEX</v>
          </cell>
          <cell r="D12059" t="str">
            <v>FT-CAND-ERMS-PRC</v>
          </cell>
          <cell r="E12059" t="str">
            <v>P</v>
          </cell>
          <cell r="G12059" t="str">
            <v>TRANS:AECO/EMP</v>
          </cell>
          <cell r="H12059">
            <v>36831</v>
          </cell>
          <cell r="I12059">
            <v>0</v>
          </cell>
          <cell r="J12059">
            <v>0</v>
          </cell>
        </row>
        <row r="12060">
          <cell r="A12060">
            <v>36641</v>
          </cell>
          <cell r="B12060" t="str">
            <v>FT-CANADA</v>
          </cell>
          <cell r="C12060" t="str">
            <v>NG-NYMEX</v>
          </cell>
          <cell r="D12060" t="str">
            <v>FT-CAND-ERMS-PRC</v>
          </cell>
          <cell r="E12060" t="str">
            <v>P</v>
          </cell>
          <cell r="G12060" t="str">
            <v>TRANS:AECO/EMP</v>
          </cell>
          <cell r="H12060">
            <v>36861</v>
          </cell>
          <cell r="I12060">
            <v>0</v>
          </cell>
          <cell r="J12060">
            <v>0</v>
          </cell>
        </row>
        <row r="12061">
          <cell r="A12061">
            <v>36641</v>
          </cell>
          <cell r="B12061" t="str">
            <v>FT-CANADA</v>
          </cell>
          <cell r="C12061" t="str">
            <v>NG-NYMEX</v>
          </cell>
          <cell r="D12061" t="str">
            <v>FT-CAND-ERMS-PRC</v>
          </cell>
          <cell r="E12061" t="str">
            <v>P</v>
          </cell>
          <cell r="G12061" t="str">
            <v>TRANS:AECO/EMP</v>
          </cell>
          <cell r="H12061">
            <v>36892</v>
          </cell>
          <cell r="I12061">
            <v>0</v>
          </cell>
          <cell r="J12061">
            <v>0</v>
          </cell>
        </row>
        <row r="12062">
          <cell r="A12062">
            <v>36641</v>
          </cell>
          <cell r="B12062" t="str">
            <v>FT-CANADA</v>
          </cell>
          <cell r="C12062" t="str">
            <v>NG-NYMEX</v>
          </cell>
          <cell r="D12062" t="str">
            <v>FT-CAND-ERMS-PRC</v>
          </cell>
          <cell r="E12062" t="str">
            <v>P</v>
          </cell>
          <cell r="G12062" t="str">
            <v>TRANS:AECO/EMP</v>
          </cell>
          <cell r="H12062">
            <v>36923</v>
          </cell>
          <cell r="I12062">
            <v>0</v>
          </cell>
          <cell r="J12062">
            <v>0</v>
          </cell>
        </row>
        <row r="12063">
          <cell r="A12063">
            <v>36641</v>
          </cell>
          <cell r="B12063" t="str">
            <v>FT-CANADA</v>
          </cell>
          <cell r="C12063" t="str">
            <v>NG-NYMEX</v>
          </cell>
          <cell r="D12063" t="str">
            <v>FT-CAND-ERMS-PRC</v>
          </cell>
          <cell r="E12063" t="str">
            <v>P</v>
          </cell>
          <cell r="G12063" t="str">
            <v>TRANS:AECO/EMP</v>
          </cell>
          <cell r="H12063">
            <v>36951</v>
          </cell>
          <cell r="I12063">
            <v>0</v>
          </cell>
          <cell r="J12063">
            <v>0</v>
          </cell>
        </row>
        <row r="12064">
          <cell r="A12064">
            <v>36641</v>
          </cell>
          <cell r="B12064" t="str">
            <v>FT-CANADA</v>
          </cell>
          <cell r="C12064" t="str">
            <v>NG-NYMEX</v>
          </cell>
          <cell r="D12064" t="str">
            <v>FT-CAND-ERMS-PRC</v>
          </cell>
          <cell r="E12064" t="str">
            <v>P</v>
          </cell>
          <cell r="G12064" t="str">
            <v>TRANS:AECO/EMP</v>
          </cell>
          <cell r="H12064">
            <v>36982</v>
          </cell>
          <cell r="I12064">
            <v>0</v>
          </cell>
          <cell r="J12064">
            <v>0</v>
          </cell>
        </row>
        <row r="12065">
          <cell r="A12065">
            <v>36641</v>
          </cell>
          <cell r="B12065" t="str">
            <v>FT-CANADA</v>
          </cell>
          <cell r="C12065" t="str">
            <v>NG-NYMEX</v>
          </cell>
          <cell r="D12065" t="str">
            <v>FT-CAND-ERMS-PRC</v>
          </cell>
          <cell r="E12065" t="str">
            <v>P</v>
          </cell>
          <cell r="G12065" t="str">
            <v>TRANS:AECO/EMP</v>
          </cell>
          <cell r="H12065">
            <v>37012</v>
          </cell>
          <cell r="I12065">
            <v>0</v>
          </cell>
          <cell r="J12065">
            <v>0</v>
          </cell>
        </row>
        <row r="12066">
          <cell r="A12066">
            <v>36641</v>
          </cell>
          <cell r="B12066" t="str">
            <v>FT-CANADA</v>
          </cell>
          <cell r="C12066" t="str">
            <v>NG-NYMEX</v>
          </cell>
          <cell r="D12066" t="str">
            <v>FT-CAND-ERMS-PRC</v>
          </cell>
          <cell r="E12066" t="str">
            <v>P</v>
          </cell>
          <cell r="G12066" t="str">
            <v>TRANS:AECO/EMP</v>
          </cell>
          <cell r="H12066">
            <v>37043</v>
          </cell>
          <cell r="I12066">
            <v>0</v>
          </cell>
          <cell r="J12066">
            <v>0</v>
          </cell>
        </row>
        <row r="12067">
          <cell r="A12067">
            <v>36641</v>
          </cell>
          <cell r="B12067" t="str">
            <v>FT-CANADA</v>
          </cell>
          <cell r="C12067" t="str">
            <v>NG-NYMEX</v>
          </cell>
          <cell r="D12067" t="str">
            <v>FT-CAND-ERMS-PRC</v>
          </cell>
          <cell r="E12067" t="str">
            <v>P</v>
          </cell>
          <cell r="G12067" t="str">
            <v>TRANS:AECO/EMP</v>
          </cell>
          <cell r="H12067">
            <v>37073</v>
          </cell>
          <cell r="I12067">
            <v>0</v>
          </cell>
          <cell r="J12067">
            <v>0</v>
          </cell>
        </row>
        <row r="12068">
          <cell r="A12068">
            <v>36641</v>
          </cell>
          <cell r="B12068" t="str">
            <v>FT-CANADA</v>
          </cell>
          <cell r="C12068" t="str">
            <v>NG-NYMEX</v>
          </cell>
          <cell r="D12068" t="str">
            <v>FT-CAND-ERMS-PRC</v>
          </cell>
          <cell r="E12068" t="str">
            <v>P</v>
          </cell>
          <cell r="G12068" t="str">
            <v>TRANS:AECO/EMP</v>
          </cell>
          <cell r="H12068">
            <v>37104</v>
          </cell>
          <cell r="I12068">
            <v>0</v>
          </cell>
          <cell r="J12068">
            <v>0</v>
          </cell>
        </row>
        <row r="12069">
          <cell r="A12069">
            <v>36641</v>
          </cell>
          <cell r="B12069" t="str">
            <v>FT-CANADA</v>
          </cell>
          <cell r="C12069" t="str">
            <v>NG-NYMEX</v>
          </cell>
          <cell r="D12069" t="str">
            <v>FT-CAND-ERMS-PRC</v>
          </cell>
          <cell r="E12069" t="str">
            <v>P</v>
          </cell>
          <cell r="G12069" t="str">
            <v>TRANS:AECO/EMP</v>
          </cell>
          <cell r="H12069">
            <v>37135</v>
          </cell>
          <cell r="I12069">
            <v>0</v>
          </cell>
          <cell r="J12069">
            <v>0</v>
          </cell>
        </row>
        <row r="12070">
          <cell r="A12070">
            <v>36641</v>
          </cell>
          <cell r="B12070" t="str">
            <v>FT-CANADA</v>
          </cell>
          <cell r="C12070" t="str">
            <v>NG-NYMEX</v>
          </cell>
          <cell r="D12070" t="str">
            <v>FT-CAND-ERMS-PRC</v>
          </cell>
          <cell r="E12070" t="str">
            <v>P</v>
          </cell>
          <cell r="G12070" t="str">
            <v>TRANS:AECO/EMP</v>
          </cell>
          <cell r="H12070">
            <v>37165</v>
          </cell>
          <cell r="I12070">
            <v>0</v>
          </cell>
          <cell r="J12070">
            <v>0</v>
          </cell>
        </row>
        <row r="12071">
          <cell r="A12071">
            <v>36641</v>
          </cell>
          <cell r="B12071" t="str">
            <v>FT-CANADA</v>
          </cell>
          <cell r="C12071" t="str">
            <v>NG-NYMEX</v>
          </cell>
          <cell r="D12071" t="str">
            <v>FT-CAND-ERMS-PRC</v>
          </cell>
          <cell r="E12071" t="str">
            <v>P</v>
          </cell>
          <cell r="G12071" t="str">
            <v>TRANS:AECO/EMP</v>
          </cell>
          <cell r="H12071">
            <v>37196</v>
          </cell>
          <cell r="I12071">
            <v>0</v>
          </cell>
          <cell r="J12071">
            <v>0</v>
          </cell>
        </row>
        <row r="12072">
          <cell r="A12072">
            <v>36641</v>
          </cell>
          <cell r="B12072" t="str">
            <v>FT-CANADA</v>
          </cell>
          <cell r="C12072" t="str">
            <v>NG-NYMEX</v>
          </cell>
          <cell r="D12072" t="str">
            <v>FT-CAND-ERMS-PRC</v>
          </cell>
          <cell r="E12072" t="str">
            <v>P</v>
          </cell>
          <cell r="G12072" t="str">
            <v>TRANS:AECO/EMP</v>
          </cell>
          <cell r="H12072">
            <v>37226</v>
          </cell>
          <cell r="I12072">
            <v>0</v>
          </cell>
          <cell r="J12072">
            <v>0</v>
          </cell>
        </row>
        <row r="12073">
          <cell r="A12073">
            <v>36641</v>
          </cell>
          <cell r="B12073" t="str">
            <v>FT-CANADA</v>
          </cell>
          <cell r="C12073" t="str">
            <v>NG-NYMEX</v>
          </cell>
          <cell r="D12073" t="str">
            <v>FT-CAND-ERMS-PRC</v>
          </cell>
          <cell r="E12073" t="str">
            <v>P</v>
          </cell>
          <cell r="G12073" t="str">
            <v>TRANS:AECO/EMP</v>
          </cell>
          <cell r="H12073">
            <v>37257</v>
          </cell>
          <cell r="I12073">
            <v>0</v>
          </cell>
          <cell r="J12073">
            <v>0</v>
          </cell>
        </row>
        <row r="12074">
          <cell r="A12074">
            <v>36641</v>
          </cell>
          <cell r="B12074" t="str">
            <v>FT-CANADA</v>
          </cell>
          <cell r="C12074" t="str">
            <v>NG-NYMEX</v>
          </cell>
          <cell r="D12074" t="str">
            <v>FT-CAND-ERMS-PRC</v>
          </cell>
          <cell r="E12074" t="str">
            <v>P</v>
          </cell>
          <cell r="G12074" t="str">
            <v>TRANS:AECO/EMP</v>
          </cell>
          <cell r="H12074">
            <v>37288</v>
          </cell>
          <cell r="I12074">
            <v>0</v>
          </cell>
          <cell r="J12074">
            <v>0</v>
          </cell>
        </row>
        <row r="12075">
          <cell r="A12075">
            <v>36641</v>
          </cell>
          <cell r="B12075" t="str">
            <v>FT-CANADA</v>
          </cell>
          <cell r="C12075" t="str">
            <v>NG-NYMEX</v>
          </cell>
          <cell r="D12075" t="str">
            <v>FT-CAND-ERMS-PRC</v>
          </cell>
          <cell r="E12075" t="str">
            <v>P</v>
          </cell>
          <cell r="G12075" t="str">
            <v>TRANS:AECO/EMP</v>
          </cell>
          <cell r="H12075">
            <v>37316</v>
          </cell>
          <cell r="I12075">
            <v>0</v>
          </cell>
          <cell r="J12075">
            <v>0</v>
          </cell>
        </row>
        <row r="12076">
          <cell r="A12076">
            <v>36641</v>
          </cell>
          <cell r="B12076" t="str">
            <v>FT-CANADA</v>
          </cell>
          <cell r="C12076" t="str">
            <v>NG-NYMEX</v>
          </cell>
          <cell r="D12076" t="str">
            <v>FT-CAND-ERMS-PRC</v>
          </cell>
          <cell r="E12076" t="str">
            <v>P</v>
          </cell>
          <cell r="G12076" t="str">
            <v>TRANS:AECO/EMP</v>
          </cell>
          <cell r="H12076">
            <v>37347</v>
          </cell>
          <cell r="I12076">
            <v>0</v>
          </cell>
          <cell r="J12076">
            <v>0</v>
          </cell>
        </row>
        <row r="12077">
          <cell r="A12077">
            <v>36641</v>
          </cell>
          <cell r="B12077" t="str">
            <v>FT-CANADA</v>
          </cell>
          <cell r="C12077" t="str">
            <v>NG-NYMEX</v>
          </cell>
          <cell r="D12077" t="str">
            <v>FT-CAND-ERMS-PRC</v>
          </cell>
          <cell r="E12077" t="str">
            <v>P</v>
          </cell>
          <cell r="G12077" t="str">
            <v>TRANS:AECO/EMP</v>
          </cell>
          <cell r="H12077">
            <v>37377</v>
          </cell>
          <cell r="I12077">
            <v>0</v>
          </cell>
          <cell r="J12077">
            <v>0</v>
          </cell>
        </row>
        <row r="12078">
          <cell r="A12078">
            <v>36641</v>
          </cell>
          <cell r="B12078" t="str">
            <v>FT-CANADA</v>
          </cell>
          <cell r="C12078" t="str">
            <v>NG-NYMEX</v>
          </cell>
          <cell r="D12078" t="str">
            <v>FT-CAND-ERMS-PRC</v>
          </cell>
          <cell r="E12078" t="str">
            <v>P</v>
          </cell>
          <cell r="G12078" t="str">
            <v>TRANS:AECO/EMP</v>
          </cell>
          <cell r="H12078">
            <v>37408</v>
          </cell>
          <cell r="I12078">
            <v>0</v>
          </cell>
          <cell r="J12078">
            <v>0</v>
          </cell>
        </row>
        <row r="12079">
          <cell r="A12079">
            <v>36641</v>
          </cell>
          <cell r="B12079" t="str">
            <v>FT-CANADA</v>
          </cell>
          <cell r="C12079" t="str">
            <v>NG-NYMEX</v>
          </cell>
          <cell r="D12079" t="str">
            <v>FT-CAND-ERMS-PRC</v>
          </cell>
          <cell r="E12079" t="str">
            <v>P</v>
          </cell>
          <cell r="G12079" t="str">
            <v>TRANS:AECO/EMP</v>
          </cell>
          <cell r="H12079">
            <v>37438</v>
          </cell>
          <cell r="I12079">
            <v>0</v>
          </cell>
          <cell r="J12079">
            <v>0</v>
          </cell>
        </row>
        <row r="12080">
          <cell r="A12080">
            <v>36641</v>
          </cell>
          <cell r="B12080" t="str">
            <v>FT-CANADA</v>
          </cell>
          <cell r="C12080" t="str">
            <v>NG-NYMEX</v>
          </cell>
          <cell r="D12080" t="str">
            <v>FT-CAND-ERMS-PRC</v>
          </cell>
          <cell r="E12080" t="str">
            <v>P</v>
          </cell>
          <cell r="G12080" t="str">
            <v>TRANS:AECO/EMP</v>
          </cell>
          <cell r="H12080">
            <v>37469</v>
          </cell>
          <cell r="I12080">
            <v>0</v>
          </cell>
          <cell r="J12080">
            <v>0</v>
          </cell>
        </row>
        <row r="12081">
          <cell r="A12081">
            <v>36641</v>
          </cell>
          <cell r="B12081" t="str">
            <v>FT-CANADA</v>
          </cell>
          <cell r="C12081" t="str">
            <v>NG-NYMEX</v>
          </cell>
          <cell r="D12081" t="str">
            <v>FT-CAND-ERMS-PRC</v>
          </cell>
          <cell r="E12081" t="str">
            <v>P</v>
          </cell>
          <cell r="G12081" t="str">
            <v>TRANS:AECO/EMP</v>
          </cell>
          <cell r="H12081">
            <v>37500</v>
          </cell>
          <cell r="I12081">
            <v>0</v>
          </cell>
          <cell r="J12081">
            <v>0</v>
          </cell>
        </row>
        <row r="12082">
          <cell r="A12082">
            <v>36641</v>
          </cell>
          <cell r="B12082" t="str">
            <v>FT-CANADA</v>
          </cell>
          <cell r="C12082" t="str">
            <v>NG-NYMEX</v>
          </cell>
          <cell r="D12082" t="str">
            <v>FT-CAND-ERMS-PRC</v>
          </cell>
          <cell r="E12082" t="str">
            <v>P</v>
          </cell>
          <cell r="G12082" t="str">
            <v>TRANS:AECO/EMP</v>
          </cell>
          <cell r="H12082">
            <v>37530</v>
          </cell>
          <cell r="I12082">
            <v>0</v>
          </cell>
          <cell r="J12082">
            <v>0</v>
          </cell>
        </row>
        <row r="12083">
          <cell r="A12083">
            <v>36641</v>
          </cell>
          <cell r="B12083" t="str">
            <v>FT-CANADA</v>
          </cell>
          <cell r="C12083" t="str">
            <v>NG-NYMEX</v>
          </cell>
          <cell r="D12083" t="str">
            <v>FT-CAND-ERMS-PRC</v>
          </cell>
          <cell r="E12083" t="str">
            <v>P</v>
          </cell>
          <cell r="G12083" t="str">
            <v>TRANS:AECO/EMP</v>
          </cell>
          <cell r="H12083">
            <v>37561</v>
          </cell>
          <cell r="I12083">
            <v>0</v>
          </cell>
          <cell r="J12083">
            <v>0</v>
          </cell>
        </row>
        <row r="12084">
          <cell r="A12084">
            <v>36641</v>
          </cell>
          <cell r="B12084" t="str">
            <v>FT-CANADA</v>
          </cell>
          <cell r="C12084" t="str">
            <v>NG-NYMEX</v>
          </cell>
          <cell r="D12084" t="str">
            <v>FT-CAND-ERMS-PRC</v>
          </cell>
          <cell r="E12084" t="str">
            <v>P</v>
          </cell>
          <cell r="G12084" t="str">
            <v>TRANS:AECO/EMP</v>
          </cell>
          <cell r="H12084">
            <v>37591</v>
          </cell>
          <cell r="I12084">
            <v>0</v>
          </cell>
          <cell r="J12084">
            <v>0</v>
          </cell>
        </row>
        <row r="12085">
          <cell r="A12085">
            <v>36641</v>
          </cell>
          <cell r="B12085" t="str">
            <v>FT-CANADA</v>
          </cell>
          <cell r="C12085" t="str">
            <v>NG-NYMEX</v>
          </cell>
          <cell r="D12085" t="str">
            <v>FT-CAND-ERMS-PRC</v>
          </cell>
          <cell r="E12085" t="str">
            <v>P</v>
          </cell>
          <cell r="G12085" t="str">
            <v>TRANS:AECO/EMP</v>
          </cell>
          <cell r="H12085">
            <v>37622</v>
          </cell>
          <cell r="I12085">
            <v>0</v>
          </cell>
          <cell r="J12085">
            <v>0</v>
          </cell>
        </row>
        <row r="12086">
          <cell r="A12086">
            <v>36641</v>
          </cell>
          <cell r="B12086" t="str">
            <v>FT-CANADA</v>
          </cell>
          <cell r="C12086" t="str">
            <v>NG-NYMEX</v>
          </cell>
          <cell r="D12086" t="str">
            <v>FT-CAND-ERMS-PRC</v>
          </cell>
          <cell r="E12086" t="str">
            <v>P</v>
          </cell>
          <cell r="G12086" t="str">
            <v>TRANS:AECO/EMP</v>
          </cell>
          <cell r="H12086">
            <v>37653</v>
          </cell>
          <cell r="I12086">
            <v>0</v>
          </cell>
          <cell r="J12086">
            <v>0</v>
          </cell>
        </row>
        <row r="12087">
          <cell r="A12087">
            <v>36641</v>
          </cell>
          <cell r="B12087" t="str">
            <v>FT-CANADA</v>
          </cell>
          <cell r="C12087" t="str">
            <v>NG-NYMEX</v>
          </cell>
          <cell r="D12087" t="str">
            <v>FT-CAND-ERMS-PRC</v>
          </cell>
          <cell r="E12087" t="str">
            <v>P</v>
          </cell>
          <cell r="G12087" t="str">
            <v>TRANS:AECO/EMP</v>
          </cell>
          <cell r="H12087">
            <v>37681</v>
          </cell>
          <cell r="I12087">
            <v>0</v>
          </cell>
          <cell r="J12087">
            <v>0</v>
          </cell>
        </row>
        <row r="12088">
          <cell r="A12088">
            <v>36641</v>
          </cell>
          <cell r="B12088" t="str">
            <v>FT-CANADA</v>
          </cell>
          <cell r="C12088" t="str">
            <v>NG-NYMEX</v>
          </cell>
          <cell r="D12088" t="str">
            <v>FT-CAND-ERMS-PRC</v>
          </cell>
          <cell r="E12088" t="str">
            <v>P</v>
          </cell>
          <cell r="G12088" t="str">
            <v>TRANS:AECO/EMP</v>
          </cell>
          <cell r="H12088">
            <v>37712</v>
          </cell>
          <cell r="I12088">
            <v>0</v>
          </cell>
          <cell r="J12088">
            <v>0</v>
          </cell>
        </row>
        <row r="12089">
          <cell r="A12089">
            <v>36641</v>
          </cell>
          <cell r="B12089" t="str">
            <v>FT-CANADA</v>
          </cell>
          <cell r="C12089" t="str">
            <v>NG-NYMEX</v>
          </cell>
          <cell r="D12089" t="str">
            <v>FT-CAND-ERMS-PRC</v>
          </cell>
          <cell r="E12089" t="str">
            <v>P</v>
          </cell>
          <cell r="G12089" t="str">
            <v>TRANS:AECO/EMP</v>
          </cell>
          <cell r="H12089">
            <v>37742</v>
          </cell>
          <cell r="I12089">
            <v>0</v>
          </cell>
          <cell r="J12089">
            <v>0</v>
          </cell>
        </row>
        <row r="12090">
          <cell r="A12090">
            <v>36641</v>
          </cell>
          <cell r="B12090" t="str">
            <v>FT-CANADA</v>
          </cell>
          <cell r="C12090" t="str">
            <v>NG-NYMEX</v>
          </cell>
          <cell r="D12090" t="str">
            <v>FT-CAND-ERMS-PRC</v>
          </cell>
          <cell r="E12090" t="str">
            <v>P</v>
          </cell>
          <cell r="G12090" t="str">
            <v>TRANS:AECO/EMP</v>
          </cell>
          <cell r="H12090">
            <v>37773</v>
          </cell>
          <cell r="I12090">
            <v>0</v>
          </cell>
          <cell r="J12090">
            <v>0</v>
          </cell>
        </row>
        <row r="12091">
          <cell r="A12091">
            <v>36641</v>
          </cell>
          <cell r="B12091" t="str">
            <v>FT-CANADA</v>
          </cell>
          <cell r="C12091" t="str">
            <v>NG-NYMEX</v>
          </cell>
          <cell r="D12091" t="str">
            <v>FT-CAND-ERMS-PRC</v>
          </cell>
          <cell r="E12091" t="str">
            <v>P</v>
          </cell>
          <cell r="G12091" t="str">
            <v>TRANS:AECO/EMP</v>
          </cell>
          <cell r="H12091">
            <v>37803</v>
          </cell>
          <cell r="I12091">
            <v>0</v>
          </cell>
          <cell r="J12091">
            <v>0</v>
          </cell>
        </row>
        <row r="12092">
          <cell r="A12092">
            <v>36641</v>
          </cell>
          <cell r="B12092" t="str">
            <v>FT-CANADA</v>
          </cell>
          <cell r="C12092" t="str">
            <v>NG-NYMEX</v>
          </cell>
          <cell r="D12092" t="str">
            <v>FT-CAND-ERMS-PRC</v>
          </cell>
          <cell r="E12092" t="str">
            <v>P</v>
          </cell>
          <cell r="G12092" t="str">
            <v>TRANS:AECO/EMP</v>
          </cell>
          <cell r="H12092">
            <v>37834</v>
          </cell>
          <cell r="I12092">
            <v>0</v>
          </cell>
          <cell r="J12092">
            <v>0</v>
          </cell>
        </row>
        <row r="12093">
          <cell r="A12093">
            <v>36641</v>
          </cell>
          <cell r="B12093" t="str">
            <v>FT-CANADA</v>
          </cell>
          <cell r="C12093" t="str">
            <v>NG-NYMEX</v>
          </cell>
          <cell r="D12093" t="str">
            <v>FT-CAND-ERMS-PRC</v>
          </cell>
          <cell r="E12093" t="str">
            <v>P</v>
          </cell>
          <cell r="G12093" t="str">
            <v>TRANS:AECO/EMP</v>
          </cell>
          <cell r="H12093">
            <v>37865</v>
          </cell>
          <cell r="I12093">
            <v>0</v>
          </cell>
          <cell r="J12093">
            <v>0</v>
          </cell>
        </row>
        <row r="12094">
          <cell r="A12094">
            <v>36641</v>
          </cell>
          <cell r="B12094" t="str">
            <v>FT-CANADA</v>
          </cell>
          <cell r="C12094" t="str">
            <v>NG-NYMEX</v>
          </cell>
          <cell r="D12094" t="str">
            <v>FT-CAND-ERMS-PRC</v>
          </cell>
          <cell r="E12094" t="str">
            <v>P</v>
          </cell>
          <cell r="G12094" t="str">
            <v>TRANS:AECO/EMP</v>
          </cell>
          <cell r="H12094">
            <v>37895</v>
          </cell>
          <cell r="I12094">
            <v>0</v>
          </cell>
          <cell r="J12094">
            <v>0</v>
          </cell>
        </row>
        <row r="12095">
          <cell r="A12095">
            <v>36641</v>
          </cell>
          <cell r="B12095" t="str">
            <v>FT-CANADA</v>
          </cell>
          <cell r="C12095" t="str">
            <v>NG-NYMEX</v>
          </cell>
          <cell r="D12095" t="str">
            <v>FT-CAND-ERMS-PRC</v>
          </cell>
          <cell r="E12095" t="str">
            <v>P</v>
          </cell>
          <cell r="G12095" t="str">
            <v>TRANS:AECO/EMP</v>
          </cell>
          <cell r="H12095">
            <v>37926</v>
          </cell>
          <cell r="I12095">
            <v>0</v>
          </cell>
          <cell r="J12095">
            <v>0</v>
          </cell>
        </row>
        <row r="12096">
          <cell r="A12096">
            <v>36641</v>
          </cell>
          <cell r="B12096" t="str">
            <v>FT-CANADA</v>
          </cell>
          <cell r="C12096" t="str">
            <v>NG-NYMEX</v>
          </cell>
          <cell r="D12096" t="str">
            <v>FT-CAND-ERMS-PRC</v>
          </cell>
          <cell r="E12096" t="str">
            <v>P</v>
          </cell>
          <cell r="G12096" t="str">
            <v>TRANS:AECO/EMP</v>
          </cell>
          <cell r="H12096">
            <v>37956</v>
          </cell>
          <cell r="I12096">
            <v>0</v>
          </cell>
          <cell r="J12096">
            <v>0</v>
          </cell>
        </row>
        <row r="12097">
          <cell r="A12097">
            <v>36641</v>
          </cell>
          <cell r="B12097" t="str">
            <v>FT-CANADA</v>
          </cell>
          <cell r="C12097" t="str">
            <v>NG-NYMEX</v>
          </cell>
          <cell r="D12097" t="str">
            <v>FT-CAND-ERMS-PRC</v>
          </cell>
          <cell r="E12097" t="str">
            <v>P</v>
          </cell>
          <cell r="G12097" t="str">
            <v>TRANS:AECO/EMP</v>
          </cell>
          <cell r="H12097">
            <v>37987</v>
          </cell>
          <cell r="I12097">
            <v>0</v>
          </cell>
          <cell r="J12097">
            <v>0</v>
          </cell>
        </row>
        <row r="12098">
          <cell r="A12098">
            <v>36641</v>
          </cell>
          <cell r="B12098" t="str">
            <v>FT-CANADA</v>
          </cell>
          <cell r="C12098" t="str">
            <v>NG-NYMEX</v>
          </cell>
          <cell r="D12098" t="str">
            <v>FT-CAND-ERMS-PRC</v>
          </cell>
          <cell r="E12098" t="str">
            <v>P</v>
          </cell>
          <cell r="G12098" t="str">
            <v>TRANS:AECO/EMP</v>
          </cell>
          <cell r="H12098">
            <v>38018</v>
          </cell>
          <cell r="I12098">
            <v>0</v>
          </cell>
          <cell r="J12098">
            <v>0</v>
          </cell>
        </row>
        <row r="12099">
          <cell r="A12099">
            <v>36641</v>
          </cell>
          <cell r="B12099" t="str">
            <v>FT-CANADA</v>
          </cell>
          <cell r="C12099" t="str">
            <v>NG-NYMEX</v>
          </cell>
          <cell r="D12099" t="str">
            <v>FT-CAND-ERMS-PRC</v>
          </cell>
          <cell r="E12099" t="str">
            <v>P</v>
          </cell>
          <cell r="G12099" t="str">
            <v>TRANS:AECO/EMP</v>
          </cell>
          <cell r="H12099">
            <v>38047</v>
          </cell>
          <cell r="I12099">
            <v>0</v>
          </cell>
          <cell r="J12099">
            <v>0</v>
          </cell>
        </row>
        <row r="12100">
          <cell r="A12100">
            <v>36641</v>
          </cell>
          <cell r="B12100" t="str">
            <v>FT-CANADA</v>
          </cell>
          <cell r="C12100" t="str">
            <v>NG-NYMEX</v>
          </cell>
          <cell r="D12100" t="str">
            <v>FT-CAND-ERMS-PRC</v>
          </cell>
          <cell r="E12100" t="str">
            <v>P</v>
          </cell>
          <cell r="G12100" t="str">
            <v>TRANS:AECO/EMP</v>
          </cell>
          <cell r="H12100">
            <v>38078</v>
          </cell>
          <cell r="I12100">
            <v>0</v>
          </cell>
          <cell r="J12100">
            <v>0</v>
          </cell>
        </row>
        <row r="12101">
          <cell r="A12101">
            <v>36641</v>
          </cell>
          <cell r="B12101" t="str">
            <v>FT-CANADA</v>
          </cell>
          <cell r="C12101" t="str">
            <v>NG-NYMEX</v>
          </cell>
          <cell r="D12101" t="str">
            <v>FT-CAND-ERMS-PRC</v>
          </cell>
          <cell r="E12101" t="str">
            <v>P</v>
          </cell>
          <cell r="G12101" t="str">
            <v>TRANS:AECO/EMP</v>
          </cell>
          <cell r="H12101">
            <v>38108</v>
          </cell>
          <cell r="I12101">
            <v>0</v>
          </cell>
          <cell r="J12101">
            <v>0</v>
          </cell>
        </row>
        <row r="12102">
          <cell r="A12102">
            <v>36641</v>
          </cell>
          <cell r="B12102" t="str">
            <v>FT-CANADA</v>
          </cell>
          <cell r="C12102" t="str">
            <v>NG-NYMEX</v>
          </cell>
          <cell r="D12102" t="str">
            <v>FT-CAND-ERMS-PRC</v>
          </cell>
          <cell r="E12102" t="str">
            <v>P</v>
          </cell>
          <cell r="G12102" t="str">
            <v>TRANS:AECO/EMP</v>
          </cell>
          <cell r="H12102">
            <v>38139</v>
          </cell>
          <cell r="I12102">
            <v>0</v>
          </cell>
          <cell r="J12102">
            <v>0</v>
          </cell>
        </row>
        <row r="12103">
          <cell r="A12103">
            <v>36641</v>
          </cell>
          <cell r="B12103" t="str">
            <v>FT-CANADA</v>
          </cell>
          <cell r="C12103" t="str">
            <v>NG-NYMEX</v>
          </cell>
          <cell r="D12103" t="str">
            <v>FT-CAND-ERMS-PRC</v>
          </cell>
          <cell r="E12103" t="str">
            <v>P</v>
          </cell>
          <cell r="G12103" t="str">
            <v>TRANS:AECO/EMP</v>
          </cell>
          <cell r="H12103">
            <v>38169</v>
          </cell>
          <cell r="I12103">
            <v>0</v>
          </cell>
          <cell r="J12103">
            <v>0</v>
          </cell>
        </row>
        <row r="12104">
          <cell r="A12104">
            <v>36641</v>
          </cell>
          <cell r="B12104" t="str">
            <v>FT-CANADA</v>
          </cell>
          <cell r="C12104" t="str">
            <v>NG-NYMEX</v>
          </cell>
          <cell r="D12104" t="str">
            <v>FT-CAND-ERMS-PRC</v>
          </cell>
          <cell r="E12104" t="str">
            <v>P</v>
          </cell>
          <cell r="G12104" t="str">
            <v>TRANS:AECO/EMP</v>
          </cell>
          <cell r="H12104">
            <v>38200</v>
          </cell>
          <cell r="I12104">
            <v>0</v>
          </cell>
          <cell r="J12104">
            <v>0</v>
          </cell>
        </row>
        <row r="12105">
          <cell r="A12105">
            <v>36641</v>
          </cell>
          <cell r="B12105" t="str">
            <v>FT-CANADA</v>
          </cell>
          <cell r="C12105" t="str">
            <v>NG-NYMEX</v>
          </cell>
          <cell r="D12105" t="str">
            <v>FT-CAND-ERMS-PRC</v>
          </cell>
          <cell r="E12105" t="str">
            <v>P</v>
          </cell>
          <cell r="G12105" t="str">
            <v>TRANS:AECO/EMP</v>
          </cell>
          <cell r="H12105">
            <v>38231</v>
          </cell>
          <cell r="I12105">
            <v>0</v>
          </cell>
          <cell r="J12105">
            <v>0</v>
          </cell>
        </row>
        <row r="12106">
          <cell r="A12106">
            <v>36641</v>
          </cell>
          <cell r="B12106" t="str">
            <v>FT-CANADA</v>
          </cell>
          <cell r="C12106" t="str">
            <v>NG-NYMEX</v>
          </cell>
          <cell r="D12106" t="str">
            <v>FT-CAND-ERMS-PRC</v>
          </cell>
          <cell r="E12106" t="str">
            <v>P</v>
          </cell>
          <cell r="G12106" t="str">
            <v>TRANS:AECO/EMP</v>
          </cell>
          <cell r="H12106">
            <v>38261</v>
          </cell>
          <cell r="I12106">
            <v>0</v>
          </cell>
          <cell r="J12106">
            <v>0</v>
          </cell>
        </row>
        <row r="12107">
          <cell r="A12107">
            <v>36641</v>
          </cell>
          <cell r="B12107" t="str">
            <v>FT-CANADA</v>
          </cell>
          <cell r="C12107" t="str">
            <v>NG-NYMEX</v>
          </cell>
          <cell r="D12107" t="str">
            <v>FT-CAND-ERMS-PRC</v>
          </cell>
          <cell r="E12107" t="str">
            <v>P</v>
          </cell>
          <cell r="G12107" t="str">
            <v>TRANS:AECO/EMP</v>
          </cell>
          <cell r="H12107">
            <v>38292</v>
          </cell>
          <cell r="I12107">
            <v>0</v>
          </cell>
          <cell r="J12107">
            <v>0</v>
          </cell>
        </row>
        <row r="12108">
          <cell r="A12108">
            <v>36641</v>
          </cell>
          <cell r="B12108" t="str">
            <v>FT-CANADA</v>
          </cell>
          <cell r="C12108" t="str">
            <v>NG-NYMEX</v>
          </cell>
          <cell r="D12108" t="str">
            <v>FT-CAND-ERMS-PRC</v>
          </cell>
          <cell r="E12108" t="str">
            <v>P</v>
          </cell>
          <cell r="G12108" t="str">
            <v>TRANS:AECO/EMP</v>
          </cell>
          <cell r="H12108">
            <v>38322</v>
          </cell>
          <cell r="I12108">
            <v>0</v>
          </cell>
          <cell r="J12108">
            <v>0</v>
          </cell>
        </row>
        <row r="12109">
          <cell r="A12109">
            <v>36641</v>
          </cell>
          <cell r="B12109" t="str">
            <v>FT-CANADA</v>
          </cell>
          <cell r="C12109" t="str">
            <v>NG-NYMEX</v>
          </cell>
          <cell r="D12109" t="str">
            <v>FT-CAND-ERMS-PRC</v>
          </cell>
          <cell r="E12109" t="str">
            <v>P</v>
          </cell>
          <cell r="G12109" t="str">
            <v>TRANS:AECO/EMP</v>
          </cell>
          <cell r="H12109">
            <v>38353</v>
          </cell>
          <cell r="I12109">
            <v>0</v>
          </cell>
          <cell r="J12109">
            <v>0</v>
          </cell>
        </row>
        <row r="12110">
          <cell r="A12110">
            <v>36641</v>
          </cell>
          <cell r="B12110" t="str">
            <v>FT-CANADA</v>
          </cell>
          <cell r="C12110" t="str">
            <v>NG-NYMEX</v>
          </cell>
          <cell r="D12110" t="str">
            <v>FT-CAND-ERMS-PRC</v>
          </cell>
          <cell r="E12110" t="str">
            <v>P</v>
          </cell>
          <cell r="G12110" t="str">
            <v>TRANS:AECO/EMP</v>
          </cell>
          <cell r="H12110">
            <v>38384</v>
          </cell>
          <cell r="I12110">
            <v>0</v>
          </cell>
          <cell r="J12110">
            <v>0</v>
          </cell>
        </row>
        <row r="12111">
          <cell r="A12111">
            <v>36641</v>
          </cell>
          <cell r="B12111" t="str">
            <v>FT-CANADA</v>
          </cell>
          <cell r="C12111" t="str">
            <v>NG-NYMEX</v>
          </cell>
          <cell r="D12111" t="str">
            <v>FT-CAND-ERMS-PRC</v>
          </cell>
          <cell r="E12111" t="str">
            <v>P</v>
          </cell>
          <cell r="G12111" t="str">
            <v>TRANS:AECO/EMP</v>
          </cell>
          <cell r="H12111">
            <v>38412</v>
          </cell>
          <cell r="I12111">
            <v>0</v>
          </cell>
          <cell r="J12111">
            <v>0</v>
          </cell>
        </row>
        <row r="12112">
          <cell r="A12112">
            <v>36641</v>
          </cell>
          <cell r="B12112" t="str">
            <v>FT-CANADA</v>
          </cell>
          <cell r="C12112" t="str">
            <v>NG-NYMEX</v>
          </cell>
          <cell r="D12112" t="str">
            <v>FT-CAND-ERMS-PRC</v>
          </cell>
          <cell r="E12112" t="str">
            <v>P</v>
          </cell>
          <cell r="G12112" t="str">
            <v>TRANS:AECO/EMP</v>
          </cell>
          <cell r="H12112">
            <v>38443</v>
          </cell>
          <cell r="I12112">
            <v>0</v>
          </cell>
          <cell r="J12112">
            <v>0</v>
          </cell>
        </row>
        <row r="12113">
          <cell r="A12113">
            <v>36641</v>
          </cell>
          <cell r="B12113" t="str">
            <v>FT-CANADA</v>
          </cell>
          <cell r="C12113" t="str">
            <v>NG-NYMEX</v>
          </cell>
          <cell r="D12113" t="str">
            <v>FT-CAND-ERMS-PRC</v>
          </cell>
          <cell r="E12113" t="str">
            <v>P</v>
          </cell>
          <cell r="G12113" t="str">
            <v>TRANS:AECO/EMP</v>
          </cell>
          <cell r="H12113">
            <v>38473</v>
          </cell>
          <cell r="I12113">
            <v>0</v>
          </cell>
          <cell r="J12113">
            <v>0</v>
          </cell>
        </row>
        <row r="12114">
          <cell r="A12114">
            <v>36641</v>
          </cell>
          <cell r="B12114" t="str">
            <v>FT-CANADA</v>
          </cell>
          <cell r="C12114" t="str">
            <v>NG-NYMEX</v>
          </cell>
          <cell r="D12114" t="str">
            <v>FT-CAND-ERMS-PRC</v>
          </cell>
          <cell r="E12114" t="str">
            <v>P</v>
          </cell>
          <cell r="G12114" t="str">
            <v>TRANS:AECO/EMP</v>
          </cell>
          <cell r="H12114">
            <v>38504</v>
          </cell>
          <cell r="I12114">
            <v>0</v>
          </cell>
          <cell r="J12114">
            <v>0</v>
          </cell>
        </row>
        <row r="12115">
          <cell r="A12115">
            <v>36641</v>
          </cell>
          <cell r="B12115" t="str">
            <v>FT-CANADA</v>
          </cell>
          <cell r="C12115" t="str">
            <v>NG-NYMEX</v>
          </cell>
          <cell r="D12115" t="str">
            <v>FT-CAND-ERMS-PRC</v>
          </cell>
          <cell r="E12115" t="str">
            <v>P</v>
          </cell>
          <cell r="G12115" t="str">
            <v>TRANS:AECO/EMP</v>
          </cell>
          <cell r="H12115">
            <v>38534</v>
          </cell>
          <cell r="I12115">
            <v>0</v>
          </cell>
          <cell r="J12115">
            <v>0</v>
          </cell>
        </row>
        <row r="12116">
          <cell r="A12116">
            <v>36641</v>
          </cell>
          <cell r="B12116" t="str">
            <v>FT-CANADA</v>
          </cell>
          <cell r="C12116" t="str">
            <v>NG-NYMEX</v>
          </cell>
          <cell r="D12116" t="str">
            <v>FT-CAND-ERMS-PRC</v>
          </cell>
          <cell r="E12116" t="str">
            <v>P</v>
          </cell>
          <cell r="G12116" t="str">
            <v>TRANS:AECO/EMP</v>
          </cell>
          <cell r="H12116">
            <v>38565</v>
          </cell>
          <cell r="I12116">
            <v>0</v>
          </cell>
          <cell r="J12116">
            <v>0</v>
          </cell>
        </row>
        <row r="12117">
          <cell r="A12117">
            <v>36641</v>
          </cell>
          <cell r="B12117" t="str">
            <v>FT-CANADA</v>
          </cell>
          <cell r="C12117" t="str">
            <v>NG-NYMEX</v>
          </cell>
          <cell r="D12117" t="str">
            <v>FT-CAND-ERMS-PRC</v>
          </cell>
          <cell r="E12117" t="str">
            <v>P</v>
          </cell>
          <cell r="G12117" t="str">
            <v>TRANS:AECO/EMP</v>
          </cell>
          <cell r="H12117">
            <v>38596</v>
          </cell>
          <cell r="I12117">
            <v>0</v>
          </cell>
          <cell r="J12117">
            <v>0</v>
          </cell>
        </row>
        <row r="12118">
          <cell r="A12118">
            <v>36641</v>
          </cell>
          <cell r="B12118" t="str">
            <v>FT-CANADA</v>
          </cell>
          <cell r="C12118" t="str">
            <v>NG-NYMEX</v>
          </cell>
          <cell r="D12118" t="str">
            <v>FT-CAND-ERMS-PRC</v>
          </cell>
          <cell r="E12118" t="str">
            <v>P</v>
          </cell>
          <cell r="G12118" t="str">
            <v>TRANS:AECO/EMP</v>
          </cell>
          <cell r="H12118">
            <v>38626</v>
          </cell>
          <cell r="I12118">
            <v>0</v>
          </cell>
          <cell r="J12118">
            <v>0</v>
          </cell>
        </row>
        <row r="12119">
          <cell r="A12119">
            <v>36641</v>
          </cell>
          <cell r="B12119" t="str">
            <v>FT-CANADA</v>
          </cell>
          <cell r="C12119" t="str">
            <v>NG-NYMEX</v>
          </cell>
          <cell r="D12119" t="str">
            <v>FT-CAND-ERMS-PRC</v>
          </cell>
          <cell r="E12119" t="str">
            <v>P</v>
          </cell>
          <cell r="G12119" t="str">
            <v>TRANS:AECO/EMP</v>
          </cell>
          <cell r="H12119">
            <v>38657</v>
          </cell>
          <cell r="I12119">
            <v>0</v>
          </cell>
          <cell r="J12119">
            <v>0</v>
          </cell>
        </row>
        <row r="12120">
          <cell r="A12120">
            <v>36641</v>
          </cell>
          <cell r="B12120" t="str">
            <v>FT-CANADA</v>
          </cell>
          <cell r="C12120" t="str">
            <v>NG-NYMEX</v>
          </cell>
          <cell r="D12120" t="str">
            <v>FT-CAND-ERMS-PRC</v>
          </cell>
          <cell r="E12120" t="str">
            <v>P</v>
          </cell>
          <cell r="G12120" t="str">
            <v>TRANS:AECO/EMP</v>
          </cell>
          <cell r="H12120">
            <v>38687</v>
          </cell>
          <cell r="I12120">
            <v>0</v>
          </cell>
          <cell r="J12120">
            <v>0</v>
          </cell>
        </row>
        <row r="12121">
          <cell r="A12121">
            <v>36641</v>
          </cell>
          <cell r="B12121" t="str">
            <v>FT-CANADA</v>
          </cell>
          <cell r="C12121" t="str">
            <v>NG-NYMEX</v>
          </cell>
          <cell r="D12121" t="str">
            <v>FT-CAND-ERMS-PRC</v>
          </cell>
          <cell r="E12121" t="str">
            <v>P</v>
          </cell>
          <cell r="G12121" t="str">
            <v>TRANS:AECO/EMP</v>
          </cell>
          <cell r="H12121">
            <v>38718</v>
          </cell>
          <cell r="I12121">
            <v>0</v>
          </cell>
          <cell r="J12121">
            <v>0</v>
          </cell>
        </row>
        <row r="12122">
          <cell r="A12122">
            <v>36641</v>
          </cell>
          <cell r="B12122" t="str">
            <v>FT-CANADA</v>
          </cell>
          <cell r="C12122" t="str">
            <v>NG-NYMEX</v>
          </cell>
          <cell r="D12122" t="str">
            <v>FT-CAND-ERMS-PRC</v>
          </cell>
          <cell r="E12122" t="str">
            <v>P</v>
          </cell>
          <cell r="G12122" t="str">
            <v>TRANS:AECO/EMP</v>
          </cell>
          <cell r="H12122">
            <v>38749</v>
          </cell>
          <cell r="I12122">
            <v>0</v>
          </cell>
          <cell r="J12122">
            <v>0</v>
          </cell>
        </row>
        <row r="12123">
          <cell r="A12123">
            <v>36641</v>
          </cell>
          <cell r="B12123" t="str">
            <v>FT-CANADA</v>
          </cell>
          <cell r="C12123" t="str">
            <v>NG-NYMEX</v>
          </cell>
          <cell r="D12123" t="str">
            <v>FT-CAND-ERMS-PRC</v>
          </cell>
          <cell r="E12123" t="str">
            <v>P</v>
          </cell>
          <cell r="G12123" t="str">
            <v>TRANS:AECO/EMP</v>
          </cell>
          <cell r="H12123">
            <v>38777</v>
          </cell>
          <cell r="I12123">
            <v>0</v>
          </cell>
          <cell r="J12123">
            <v>0</v>
          </cell>
        </row>
        <row r="12124">
          <cell r="A12124">
            <v>36641</v>
          </cell>
          <cell r="B12124" t="str">
            <v>FT-CANADA</v>
          </cell>
          <cell r="C12124" t="str">
            <v>NG-NYMEX</v>
          </cell>
          <cell r="D12124" t="str">
            <v>FT-CAND-ERMS-PRC</v>
          </cell>
          <cell r="E12124" t="str">
            <v>P</v>
          </cell>
          <cell r="G12124" t="str">
            <v>TRANS:AECO/EMP</v>
          </cell>
          <cell r="H12124">
            <v>38808</v>
          </cell>
          <cell r="I12124">
            <v>0</v>
          </cell>
          <cell r="J12124">
            <v>0</v>
          </cell>
        </row>
        <row r="12125">
          <cell r="A12125">
            <v>36641</v>
          </cell>
          <cell r="B12125" t="str">
            <v>FT-CANADA</v>
          </cell>
          <cell r="C12125" t="str">
            <v>NG-NYMEX</v>
          </cell>
          <cell r="D12125" t="str">
            <v>FT-CAND-ERMS-PRC</v>
          </cell>
          <cell r="E12125" t="str">
            <v>P</v>
          </cell>
          <cell r="G12125" t="str">
            <v>TRANS:AECO/EMP</v>
          </cell>
          <cell r="H12125">
            <v>38838</v>
          </cell>
          <cell r="I12125">
            <v>0</v>
          </cell>
          <cell r="J12125">
            <v>0</v>
          </cell>
        </row>
        <row r="12126">
          <cell r="A12126">
            <v>36641</v>
          </cell>
          <cell r="B12126" t="str">
            <v>FT-CANADA</v>
          </cell>
          <cell r="C12126" t="str">
            <v>NG-NYMEX</v>
          </cell>
          <cell r="D12126" t="str">
            <v>FT-CAND-ERMS-PRC</v>
          </cell>
          <cell r="E12126" t="str">
            <v>P</v>
          </cell>
          <cell r="G12126" t="str">
            <v>TRANS:AECO/EMP</v>
          </cell>
          <cell r="H12126">
            <v>38869</v>
          </cell>
          <cell r="I12126">
            <v>0</v>
          </cell>
          <cell r="J12126">
            <v>0</v>
          </cell>
        </row>
        <row r="12127">
          <cell r="A12127">
            <v>36641</v>
          </cell>
          <cell r="B12127" t="str">
            <v>FT-CANADA</v>
          </cell>
          <cell r="C12127" t="str">
            <v>NG-NYMEX</v>
          </cell>
          <cell r="D12127" t="str">
            <v>FT-CAND-ERMS-PRC</v>
          </cell>
          <cell r="E12127" t="str">
            <v>P</v>
          </cell>
          <cell r="G12127" t="str">
            <v>TRANS:AECO/EMP</v>
          </cell>
          <cell r="H12127">
            <v>38899</v>
          </cell>
          <cell r="I12127">
            <v>0</v>
          </cell>
          <cell r="J12127">
            <v>0</v>
          </cell>
        </row>
        <row r="12128">
          <cell r="A12128">
            <v>36641</v>
          </cell>
          <cell r="B12128" t="str">
            <v>FT-CANADA</v>
          </cell>
          <cell r="C12128" t="str">
            <v>NG-NYMEX</v>
          </cell>
          <cell r="D12128" t="str">
            <v>FT-CAND-ERMS-PRC</v>
          </cell>
          <cell r="E12128" t="str">
            <v>P</v>
          </cell>
          <cell r="G12128" t="str">
            <v>TRANS:AECO/EMP</v>
          </cell>
          <cell r="H12128">
            <v>38930</v>
          </cell>
          <cell r="I12128">
            <v>0</v>
          </cell>
          <cell r="J12128">
            <v>0</v>
          </cell>
        </row>
        <row r="12129">
          <cell r="A12129">
            <v>36641</v>
          </cell>
          <cell r="B12129" t="str">
            <v>FT-CANADA</v>
          </cell>
          <cell r="C12129" t="str">
            <v>NG-NYMEX</v>
          </cell>
          <cell r="D12129" t="str">
            <v>FT-CAND-ERMS-PRC</v>
          </cell>
          <cell r="E12129" t="str">
            <v>P</v>
          </cell>
          <cell r="G12129" t="str">
            <v>TRANS:AECO/EMP</v>
          </cell>
          <cell r="H12129">
            <v>38961</v>
          </cell>
          <cell r="I12129">
            <v>0</v>
          </cell>
          <cell r="J12129">
            <v>0</v>
          </cell>
        </row>
        <row r="12130">
          <cell r="A12130">
            <v>36641</v>
          </cell>
          <cell r="B12130" t="str">
            <v>FT-CANADA</v>
          </cell>
          <cell r="C12130" t="str">
            <v>NG-NYMEX</v>
          </cell>
          <cell r="D12130" t="str">
            <v>FT-CAND-ERMS-PRC</v>
          </cell>
          <cell r="E12130" t="str">
            <v>P</v>
          </cell>
          <cell r="G12130" t="str">
            <v>TRANS:AECO/EMP</v>
          </cell>
          <cell r="H12130">
            <v>38991</v>
          </cell>
          <cell r="I12130">
            <v>0</v>
          </cell>
          <cell r="J12130">
            <v>0</v>
          </cell>
        </row>
        <row r="12131">
          <cell r="A12131">
            <v>36641</v>
          </cell>
          <cell r="B12131" t="str">
            <v>FT-CANADA</v>
          </cell>
          <cell r="C12131" t="str">
            <v>NG-NYMEX</v>
          </cell>
          <cell r="D12131" t="str">
            <v>FT-CAND-ERMS-PRC</v>
          </cell>
          <cell r="E12131" t="str">
            <v>P</v>
          </cell>
          <cell r="G12131" t="str">
            <v>TRANS:AECO/EMP</v>
          </cell>
          <cell r="H12131">
            <v>39022</v>
          </cell>
          <cell r="I12131">
            <v>0</v>
          </cell>
          <cell r="J12131">
            <v>0</v>
          </cell>
        </row>
        <row r="12132">
          <cell r="A12132">
            <v>36641</v>
          </cell>
          <cell r="B12132" t="str">
            <v>FT-CANADA</v>
          </cell>
          <cell r="C12132" t="str">
            <v>NG-NYMEX</v>
          </cell>
          <cell r="D12132" t="str">
            <v>FT-CAND-ERMS-PRC</v>
          </cell>
          <cell r="E12132" t="str">
            <v>P</v>
          </cell>
          <cell r="G12132" t="str">
            <v>TRANS:AECO/EMP</v>
          </cell>
          <cell r="H12132">
            <v>39052</v>
          </cell>
          <cell r="I12132">
            <v>0</v>
          </cell>
          <cell r="J12132">
            <v>0</v>
          </cell>
        </row>
        <row r="12133">
          <cell r="A12133">
            <v>36641</v>
          </cell>
          <cell r="B12133" t="str">
            <v>FT-CANADA</v>
          </cell>
          <cell r="C12133" t="str">
            <v>NG-NYMEX</v>
          </cell>
          <cell r="D12133" t="str">
            <v>FT-CAND-ERMS-PRC</v>
          </cell>
          <cell r="E12133" t="str">
            <v>P</v>
          </cell>
          <cell r="G12133" t="str">
            <v>TRANS:AECO/EMP</v>
          </cell>
          <cell r="H12133">
            <v>39083</v>
          </cell>
          <cell r="I12133">
            <v>0</v>
          </cell>
          <cell r="J12133">
            <v>0</v>
          </cell>
        </row>
        <row r="12134">
          <cell r="A12134">
            <v>36641</v>
          </cell>
          <cell r="B12134" t="str">
            <v>FT-CANADA</v>
          </cell>
          <cell r="C12134" t="str">
            <v>NG-NYMEX</v>
          </cell>
          <cell r="D12134" t="str">
            <v>FT-CAND-ERMS-PRC</v>
          </cell>
          <cell r="E12134" t="str">
            <v>P</v>
          </cell>
          <cell r="G12134" t="str">
            <v>TRANS:AECO/EMP</v>
          </cell>
          <cell r="H12134">
            <v>39114</v>
          </cell>
          <cell r="I12134">
            <v>0</v>
          </cell>
          <cell r="J12134">
            <v>0</v>
          </cell>
        </row>
        <row r="12135">
          <cell r="A12135">
            <v>36641</v>
          </cell>
          <cell r="B12135" t="str">
            <v>FT-CANADA</v>
          </cell>
          <cell r="C12135" t="str">
            <v>NG-NYMEX</v>
          </cell>
          <cell r="D12135" t="str">
            <v>FT-CAND-ERMS-PRC</v>
          </cell>
          <cell r="E12135" t="str">
            <v>P</v>
          </cell>
          <cell r="G12135" t="str">
            <v>TRANS:AECO/EMP</v>
          </cell>
          <cell r="H12135">
            <v>39142</v>
          </cell>
          <cell r="I12135">
            <v>0</v>
          </cell>
          <cell r="J12135">
            <v>0</v>
          </cell>
        </row>
        <row r="12136">
          <cell r="A12136">
            <v>36641</v>
          </cell>
          <cell r="B12136" t="str">
            <v>FT-CANADA</v>
          </cell>
          <cell r="C12136" t="str">
            <v>NG-NYMEX</v>
          </cell>
          <cell r="D12136" t="str">
            <v>FT-CAND-ERMS-PRC</v>
          </cell>
          <cell r="E12136" t="str">
            <v>P</v>
          </cell>
          <cell r="G12136" t="str">
            <v>TRANS:AECO/EMP</v>
          </cell>
          <cell r="H12136">
            <v>39173</v>
          </cell>
          <cell r="I12136">
            <v>0</v>
          </cell>
          <cell r="J12136">
            <v>0</v>
          </cell>
        </row>
        <row r="12137">
          <cell r="A12137">
            <v>36641</v>
          </cell>
          <cell r="B12137" t="str">
            <v>FT-CANADA</v>
          </cell>
          <cell r="C12137" t="str">
            <v>NG-NYMEX</v>
          </cell>
          <cell r="D12137" t="str">
            <v>FT-CAND-ERMS-PRC</v>
          </cell>
          <cell r="E12137" t="str">
            <v>P</v>
          </cell>
          <cell r="G12137" t="str">
            <v>TRANS:AECO/EMP</v>
          </cell>
          <cell r="H12137">
            <v>39203</v>
          </cell>
          <cell r="I12137">
            <v>0</v>
          </cell>
          <cell r="J12137">
            <v>0</v>
          </cell>
        </row>
        <row r="12138">
          <cell r="A12138">
            <v>36641</v>
          </cell>
          <cell r="B12138" t="str">
            <v>FT-CANADA</v>
          </cell>
          <cell r="C12138" t="str">
            <v>NG-NYMEX</v>
          </cell>
          <cell r="D12138" t="str">
            <v>FT-CAND-ERMS-PRC</v>
          </cell>
          <cell r="E12138" t="str">
            <v>P</v>
          </cell>
          <cell r="G12138" t="str">
            <v>TRANS:AECO/EMP</v>
          </cell>
          <cell r="H12138">
            <v>39234</v>
          </cell>
          <cell r="I12138">
            <v>0</v>
          </cell>
          <cell r="J12138">
            <v>0</v>
          </cell>
        </row>
        <row r="12139">
          <cell r="A12139">
            <v>36641</v>
          </cell>
          <cell r="B12139" t="str">
            <v>FT-CANADA</v>
          </cell>
          <cell r="C12139" t="str">
            <v>NG-NYMEX</v>
          </cell>
          <cell r="D12139" t="str">
            <v>FT-CAND-ERMS-PRC</v>
          </cell>
          <cell r="E12139" t="str">
            <v>P</v>
          </cell>
          <cell r="G12139" t="str">
            <v>TRANS:AECO/EMP</v>
          </cell>
          <cell r="H12139">
            <v>39264</v>
          </cell>
          <cell r="I12139">
            <v>0</v>
          </cell>
          <cell r="J12139">
            <v>0</v>
          </cell>
        </row>
        <row r="12140">
          <cell r="A12140">
            <v>36641</v>
          </cell>
          <cell r="B12140" t="str">
            <v>FT-CANADA</v>
          </cell>
          <cell r="C12140" t="str">
            <v>NG-NYMEX</v>
          </cell>
          <cell r="D12140" t="str">
            <v>FT-CAND-ERMS-PRC</v>
          </cell>
          <cell r="E12140" t="str">
            <v>P</v>
          </cell>
          <cell r="G12140" t="str">
            <v>TRANS:AECO/EMP</v>
          </cell>
          <cell r="H12140">
            <v>39295</v>
          </cell>
          <cell r="I12140">
            <v>0</v>
          </cell>
          <cell r="J12140">
            <v>0</v>
          </cell>
        </row>
        <row r="12141">
          <cell r="A12141">
            <v>36641</v>
          </cell>
          <cell r="B12141" t="str">
            <v>FT-CANADA</v>
          </cell>
          <cell r="C12141" t="str">
            <v>NG-NYMEX</v>
          </cell>
          <cell r="D12141" t="str">
            <v>FT-CAND-ERMS-PRC</v>
          </cell>
          <cell r="E12141" t="str">
            <v>P</v>
          </cell>
          <cell r="G12141" t="str">
            <v>TRANS:AECO/EMP</v>
          </cell>
          <cell r="H12141">
            <v>39326</v>
          </cell>
          <cell r="I12141">
            <v>0</v>
          </cell>
          <cell r="J12141">
            <v>0</v>
          </cell>
        </row>
        <row r="12142">
          <cell r="A12142">
            <v>36641</v>
          </cell>
          <cell r="B12142" t="str">
            <v>FT-CANADA</v>
          </cell>
          <cell r="C12142" t="str">
            <v>NG-NYMEX</v>
          </cell>
          <cell r="D12142" t="str">
            <v>FT-CAND-ERMS-PRC</v>
          </cell>
          <cell r="E12142" t="str">
            <v>P</v>
          </cell>
          <cell r="G12142" t="str">
            <v>TRANS:AECO/EMP</v>
          </cell>
          <cell r="H12142">
            <v>39356</v>
          </cell>
          <cell r="I12142">
            <v>0</v>
          </cell>
          <cell r="J12142">
            <v>0</v>
          </cell>
        </row>
        <row r="12143">
          <cell r="A12143">
            <v>36641</v>
          </cell>
          <cell r="B12143" t="str">
            <v>FT-CANADA</v>
          </cell>
          <cell r="C12143" t="str">
            <v>NG-NYMEX</v>
          </cell>
          <cell r="D12143" t="str">
            <v>FT-CAND-ERMS-PRC</v>
          </cell>
          <cell r="E12143" t="str">
            <v>P</v>
          </cell>
          <cell r="G12143" t="str">
            <v>TRANS:AECO/EMP</v>
          </cell>
          <cell r="H12143">
            <v>39387</v>
          </cell>
          <cell r="I12143">
            <v>0</v>
          </cell>
          <cell r="J12143">
            <v>0</v>
          </cell>
        </row>
        <row r="12144">
          <cell r="A12144">
            <v>36641</v>
          </cell>
          <cell r="B12144" t="str">
            <v>FT-CANADA</v>
          </cell>
          <cell r="C12144" t="str">
            <v>NG-NYMEX</v>
          </cell>
          <cell r="D12144" t="str">
            <v>FT-CAND-ERMS-PRC</v>
          </cell>
          <cell r="E12144" t="str">
            <v>P</v>
          </cell>
          <cell r="G12144" t="str">
            <v>TRANS:AECO/EMP</v>
          </cell>
          <cell r="H12144">
            <v>39417</v>
          </cell>
          <cell r="I12144">
            <v>0</v>
          </cell>
          <cell r="J12144">
            <v>0</v>
          </cell>
        </row>
        <row r="12145">
          <cell r="A12145">
            <v>36641</v>
          </cell>
          <cell r="B12145" t="str">
            <v>FT-CANADA</v>
          </cell>
          <cell r="C12145" t="str">
            <v>NG-NYMEX</v>
          </cell>
          <cell r="D12145" t="str">
            <v>FT-CAND-ERMS-PRC</v>
          </cell>
          <cell r="E12145" t="str">
            <v>P</v>
          </cell>
          <cell r="G12145" t="str">
            <v>TRANS:AECO/EMP</v>
          </cell>
          <cell r="H12145">
            <v>39448</v>
          </cell>
          <cell r="I12145">
            <v>0</v>
          </cell>
          <cell r="J12145">
            <v>0</v>
          </cell>
        </row>
        <row r="12146">
          <cell r="A12146">
            <v>36641</v>
          </cell>
          <cell r="B12146" t="str">
            <v>FT-CANADA</v>
          </cell>
          <cell r="C12146" t="str">
            <v>NG-NYMEX</v>
          </cell>
          <cell r="D12146" t="str">
            <v>FT-CAND-ERMS-PRC</v>
          </cell>
          <cell r="E12146" t="str">
            <v>P</v>
          </cell>
          <cell r="G12146" t="str">
            <v>TRANS:AECO/EMP</v>
          </cell>
          <cell r="H12146">
            <v>39479</v>
          </cell>
          <cell r="I12146">
            <v>0</v>
          </cell>
          <cell r="J12146">
            <v>0</v>
          </cell>
        </row>
        <row r="12147">
          <cell r="A12147">
            <v>36641</v>
          </cell>
          <cell r="B12147" t="str">
            <v>FT-CANADA</v>
          </cell>
          <cell r="C12147" t="str">
            <v>NG-NYMEX</v>
          </cell>
          <cell r="D12147" t="str">
            <v>FT-CAND-ERMS-PRC</v>
          </cell>
          <cell r="E12147" t="str">
            <v>P</v>
          </cell>
          <cell r="G12147" t="str">
            <v>TRANS:AECO/EMP</v>
          </cell>
          <cell r="H12147">
            <v>39508</v>
          </cell>
          <cell r="I12147">
            <v>0</v>
          </cell>
          <cell r="J12147">
            <v>0</v>
          </cell>
        </row>
        <row r="12148">
          <cell r="A12148">
            <v>36641</v>
          </cell>
          <cell r="B12148" t="str">
            <v>FT-CANADA</v>
          </cell>
          <cell r="C12148" t="str">
            <v>NG-NYMEX</v>
          </cell>
          <cell r="D12148" t="str">
            <v>FT-CAND-ERMS-PRC</v>
          </cell>
          <cell r="E12148" t="str">
            <v>P</v>
          </cell>
          <cell r="G12148" t="str">
            <v>TRANS:AECO/EMP</v>
          </cell>
          <cell r="H12148">
            <v>39539</v>
          </cell>
          <cell r="I12148">
            <v>0</v>
          </cell>
          <cell r="J12148">
            <v>0</v>
          </cell>
        </row>
        <row r="12149">
          <cell r="A12149">
            <v>36641</v>
          </cell>
          <cell r="B12149" t="str">
            <v>FT-CANADA</v>
          </cell>
          <cell r="C12149" t="str">
            <v>NG-NYMEX</v>
          </cell>
          <cell r="D12149" t="str">
            <v>FT-CAND-ERMS-PRC</v>
          </cell>
          <cell r="E12149" t="str">
            <v>P</v>
          </cell>
          <cell r="G12149" t="str">
            <v>TRANS:AECO/EMP</v>
          </cell>
          <cell r="H12149">
            <v>39569</v>
          </cell>
          <cell r="I12149">
            <v>0</v>
          </cell>
          <cell r="J12149">
            <v>0</v>
          </cell>
        </row>
        <row r="12150">
          <cell r="A12150">
            <v>36641</v>
          </cell>
          <cell r="B12150" t="str">
            <v>FT-CANADA</v>
          </cell>
          <cell r="C12150" t="str">
            <v>NG-NYMEX</v>
          </cell>
          <cell r="D12150" t="str">
            <v>FT-CAND-ERMS-PRC</v>
          </cell>
          <cell r="E12150" t="str">
            <v>P</v>
          </cell>
          <cell r="G12150" t="str">
            <v>TRANS:AECO/EMP</v>
          </cell>
          <cell r="H12150">
            <v>39600</v>
          </cell>
          <cell r="I12150">
            <v>0</v>
          </cell>
          <cell r="J12150">
            <v>0</v>
          </cell>
        </row>
        <row r="12151">
          <cell r="A12151">
            <v>36641</v>
          </cell>
          <cell r="B12151" t="str">
            <v>FT-CANADA</v>
          </cell>
          <cell r="C12151" t="str">
            <v>NG-NYMEX</v>
          </cell>
          <cell r="D12151" t="str">
            <v>FT-CAND-ERMS-PRC</v>
          </cell>
          <cell r="E12151" t="str">
            <v>P</v>
          </cell>
          <cell r="G12151" t="str">
            <v>TRANS:AECO/EMP</v>
          </cell>
          <cell r="H12151">
            <v>39630</v>
          </cell>
          <cell r="I12151">
            <v>0</v>
          </cell>
          <cell r="J12151">
            <v>0</v>
          </cell>
        </row>
        <row r="12152">
          <cell r="A12152">
            <v>36641</v>
          </cell>
          <cell r="B12152" t="str">
            <v>FT-CANADA</v>
          </cell>
          <cell r="C12152" t="str">
            <v>NG-NYMEX</v>
          </cell>
          <cell r="D12152" t="str">
            <v>FT-CAND-ERMS-PRC</v>
          </cell>
          <cell r="E12152" t="str">
            <v>P</v>
          </cell>
          <cell r="G12152" t="str">
            <v>TRANS:AECO/EMP</v>
          </cell>
          <cell r="H12152">
            <v>39661</v>
          </cell>
          <cell r="I12152">
            <v>0</v>
          </cell>
          <cell r="J12152">
            <v>0</v>
          </cell>
        </row>
        <row r="12153">
          <cell r="A12153">
            <v>36641</v>
          </cell>
          <cell r="B12153" t="str">
            <v>FT-CANADA</v>
          </cell>
          <cell r="C12153" t="str">
            <v>NG-NYMEX</v>
          </cell>
          <cell r="D12153" t="str">
            <v>FT-CAND-ERMS-PRC</v>
          </cell>
          <cell r="E12153" t="str">
            <v>P</v>
          </cell>
          <cell r="G12153" t="str">
            <v>TRANS:AECO/EMP</v>
          </cell>
          <cell r="H12153">
            <v>39692</v>
          </cell>
          <cell r="I12153">
            <v>0</v>
          </cell>
          <cell r="J12153">
            <v>0</v>
          </cell>
        </row>
        <row r="12154">
          <cell r="A12154">
            <v>36641</v>
          </cell>
          <cell r="B12154" t="str">
            <v>FT-CANADA</v>
          </cell>
          <cell r="C12154" t="str">
            <v>NG-NYMEX</v>
          </cell>
          <cell r="D12154" t="str">
            <v>FT-CAND-ERMS-PRC</v>
          </cell>
          <cell r="E12154" t="str">
            <v>P</v>
          </cell>
          <cell r="G12154" t="str">
            <v>TRANS:AECO/EMP</v>
          </cell>
          <cell r="H12154">
            <v>39722</v>
          </cell>
          <cell r="I12154">
            <v>0</v>
          </cell>
          <cell r="J12154">
            <v>0</v>
          </cell>
        </row>
        <row r="12155">
          <cell r="A12155">
            <v>36641</v>
          </cell>
          <cell r="B12155" t="str">
            <v>FT-CANADA</v>
          </cell>
          <cell r="C12155" t="str">
            <v>NG-NYMEX</v>
          </cell>
          <cell r="D12155" t="str">
            <v>FT-CAND-ERMS-PRC</v>
          </cell>
          <cell r="E12155" t="str">
            <v>P</v>
          </cell>
          <cell r="G12155" t="str">
            <v>TRANS:AECO/EMP</v>
          </cell>
          <cell r="H12155">
            <v>39753</v>
          </cell>
          <cell r="I12155">
            <v>0</v>
          </cell>
          <cell r="J12155">
            <v>0</v>
          </cell>
        </row>
        <row r="12156">
          <cell r="A12156">
            <v>36641</v>
          </cell>
          <cell r="B12156" t="str">
            <v>FT-CANADA</v>
          </cell>
          <cell r="C12156" t="str">
            <v>NG-NYMEX</v>
          </cell>
          <cell r="D12156" t="str">
            <v>FT-CAND-ERMS-PRC</v>
          </cell>
          <cell r="E12156" t="str">
            <v>P</v>
          </cell>
          <cell r="G12156" t="str">
            <v>TRANS:AECO/EMP</v>
          </cell>
          <cell r="H12156">
            <v>39783</v>
          </cell>
          <cell r="I12156">
            <v>0</v>
          </cell>
          <cell r="J12156">
            <v>0</v>
          </cell>
        </row>
        <row r="12157">
          <cell r="A12157">
            <v>36641</v>
          </cell>
          <cell r="B12157" t="str">
            <v>FT-CANADA</v>
          </cell>
          <cell r="C12157" t="str">
            <v>NG-NYMEX</v>
          </cell>
          <cell r="D12157" t="str">
            <v>FT-CAND-ERMS-PRC</v>
          </cell>
          <cell r="E12157" t="str">
            <v>P</v>
          </cell>
          <cell r="G12157" t="str">
            <v>TRANS:AECO/EMP</v>
          </cell>
          <cell r="H12157">
            <v>39814</v>
          </cell>
          <cell r="I12157">
            <v>0</v>
          </cell>
          <cell r="J12157">
            <v>0</v>
          </cell>
        </row>
        <row r="12158">
          <cell r="A12158">
            <v>36641</v>
          </cell>
          <cell r="B12158" t="str">
            <v>FT-CANADA</v>
          </cell>
          <cell r="C12158" t="str">
            <v>NG-NYMEX</v>
          </cell>
          <cell r="D12158" t="str">
            <v>FT-CAND-ERMS-PRC</v>
          </cell>
          <cell r="E12158" t="str">
            <v>P</v>
          </cell>
          <cell r="G12158" t="str">
            <v>TRANS:AECO/EMP</v>
          </cell>
          <cell r="H12158">
            <v>39845</v>
          </cell>
          <cell r="I12158">
            <v>0</v>
          </cell>
          <cell r="J12158">
            <v>0</v>
          </cell>
        </row>
        <row r="12159">
          <cell r="A12159">
            <v>36641</v>
          </cell>
          <cell r="B12159" t="str">
            <v>FT-CANADA</v>
          </cell>
          <cell r="C12159" t="str">
            <v>NG-NYMEX</v>
          </cell>
          <cell r="D12159" t="str">
            <v>FT-CAND-ERMS-PRC</v>
          </cell>
          <cell r="E12159" t="str">
            <v>P</v>
          </cell>
          <cell r="G12159" t="str">
            <v>TRANS:AECO/EMP</v>
          </cell>
          <cell r="H12159">
            <v>39873</v>
          </cell>
          <cell r="I12159">
            <v>0</v>
          </cell>
          <cell r="J12159">
            <v>0</v>
          </cell>
        </row>
        <row r="12160">
          <cell r="A12160">
            <v>36641</v>
          </cell>
          <cell r="B12160" t="str">
            <v>FT-CANADA</v>
          </cell>
          <cell r="C12160" t="str">
            <v>NG-NYMEX</v>
          </cell>
          <cell r="D12160" t="str">
            <v>FT-CAND-ERMS-PRC</v>
          </cell>
          <cell r="E12160" t="str">
            <v>P</v>
          </cell>
          <cell r="G12160" t="str">
            <v>TRANS:AECO/EMP</v>
          </cell>
          <cell r="H12160">
            <v>39904</v>
          </cell>
          <cell r="I12160">
            <v>0</v>
          </cell>
          <cell r="J12160">
            <v>0</v>
          </cell>
        </row>
        <row r="12161">
          <cell r="A12161">
            <v>36641</v>
          </cell>
          <cell r="B12161" t="str">
            <v>FT-CANADA</v>
          </cell>
          <cell r="C12161" t="str">
            <v>NG-NYMEX</v>
          </cell>
          <cell r="D12161" t="str">
            <v>FT-CAND-ERMS-PRC</v>
          </cell>
          <cell r="E12161" t="str">
            <v>P</v>
          </cell>
          <cell r="G12161" t="str">
            <v>TRANS:AECO/EMP</v>
          </cell>
          <cell r="H12161">
            <v>39934</v>
          </cell>
          <cell r="I12161">
            <v>0</v>
          </cell>
          <cell r="J12161">
            <v>0</v>
          </cell>
        </row>
        <row r="12162">
          <cell r="A12162">
            <v>36641</v>
          </cell>
          <cell r="B12162" t="str">
            <v>FT-CANADA</v>
          </cell>
          <cell r="C12162" t="str">
            <v>NG-NYMEX</v>
          </cell>
          <cell r="D12162" t="str">
            <v>FT-CAND-ERMS-PRC</v>
          </cell>
          <cell r="E12162" t="str">
            <v>P</v>
          </cell>
          <cell r="G12162" t="str">
            <v>TRANS:AECO/EMP</v>
          </cell>
          <cell r="H12162">
            <v>39965</v>
          </cell>
          <cell r="I12162">
            <v>0</v>
          </cell>
          <cell r="J12162">
            <v>0</v>
          </cell>
        </row>
        <row r="12163">
          <cell r="A12163">
            <v>36641</v>
          </cell>
          <cell r="B12163" t="str">
            <v>FT-CANADA</v>
          </cell>
          <cell r="C12163" t="str">
            <v>NG-NYMEX</v>
          </cell>
          <cell r="D12163" t="str">
            <v>FT-CAND-ERMS-PRC</v>
          </cell>
          <cell r="E12163" t="str">
            <v>P</v>
          </cell>
          <cell r="G12163" t="str">
            <v>TRANS:AECO/EMP</v>
          </cell>
          <cell r="H12163">
            <v>39995</v>
          </cell>
          <cell r="I12163">
            <v>0</v>
          </cell>
          <cell r="J12163">
            <v>0</v>
          </cell>
        </row>
        <row r="12164">
          <cell r="A12164">
            <v>36641</v>
          </cell>
          <cell r="B12164" t="str">
            <v>FT-CANADA</v>
          </cell>
          <cell r="C12164" t="str">
            <v>NG-NYMEX</v>
          </cell>
          <cell r="D12164" t="str">
            <v>FT-CAND-ERMS-PRC</v>
          </cell>
          <cell r="E12164" t="str">
            <v>P</v>
          </cell>
          <cell r="G12164" t="str">
            <v>TRANS:AECO/EMP</v>
          </cell>
          <cell r="H12164">
            <v>40026</v>
          </cell>
          <cell r="I12164">
            <v>0</v>
          </cell>
          <cell r="J12164">
            <v>0</v>
          </cell>
        </row>
        <row r="12165">
          <cell r="A12165">
            <v>36641</v>
          </cell>
          <cell r="B12165" t="str">
            <v>FT-CANADA</v>
          </cell>
          <cell r="C12165" t="str">
            <v>NG-NYMEX</v>
          </cell>
          <cell r="D12165" t="str">
            <v>FT-CAND-ERMS-PRC</v>
          </cell>
          <cell r="E12165" t="str">
            <v>P</v>
          </cell>
          <cell r="G12165" t="str">
            <v>TRANS:AECO/EMP</v>
          </cell>
          <cell r="H12165">
            <v>40057</v>
          </cell>
          <cell r="I12165">
            <v>0</v>
          </cell>
          <cell r="J12165">
            <v>0</v>
          </cell>
        </row>
        <row r="12166">
          <cell r="A12166">
            <v>36641</v>
          </cell>
          <cell r="B12166" t="str">
            <v>FT-CANADA</v>
          </cell>
          <cell r="C12166" t="str">
            <v>NG-NYMEX</v>
          </cell>
          <cell r="D12166" t="str">
            <v>FT-CAND-ERMS-PRC</v>
          </cell>
          <cell r="E12166" t="str">
            <v>P</v>
          </cell>
          <cell r="G12166" t="str">
            <v>TRANS:AECO/EMP</v>
          </cell>
          <cell r="H12166">
            <v>40087</v>
          </cell>
          <cell r="I12166">
            <v>0</v>
          </cell>
          <cell r="J12166">
            <v>0</v>
          </cell>
        </row>
        <row r="12167">
          <cell r="A12167">
            <v>36641</v>
          </cell>
          <cell r="B12167" t="str">
            <v>FT-CANADA</v>
          </cell>
          <cell r="C12167" t="str">
            <v>NG-NYMEX</v>
          </cell>
          <cell r="D12167" t="str">
            <v>FT-CAND-ERMS-PRC</v>
          </cell>
          <cell r="E12167" t="str">
            <v>P</v>
          </cell>
          <cell r="G12167" t="str">
            <v>TRANS:AECO/EMP</v>
          </cell>
          <cell r="H12167">
            <v>40118</v>
          </cell>
          <cell r="I12167">
            <v>0</v>
          </cell>
          <cell r="J12167">
            <v>0</v>
          </cell>
        </row>
        <row r="12168">
          <cell r="A12168">
            <v>36641</v>
          </cell>
          <cell r="B12168" t="str">
            <v>FT-CANADA</v>
          </cell>
          <cell r="C12168" t="str">
            <v>NG-NYMEX</v>
          </cell>
          <cell r="D12168" t="str">
            <v>FT-CAND-ERMS-PRC</v>
          </cell>
          <cell r="E12168" t="str">
            <v>P</v>
          </cell>
          <cell r="G12168" t="str">
            <v>TRANS:AECO/EMP</v>
          </cell>
          <cell r="H12168">
            <v>40148</v>
          </cell>
          <cell r="I12168">
            <v>0</v>
          </cell>
          <cell r="J12168">
            <v>0</v>
          </cell>
        </row>
        <row r="12169">
          <cell r="A12169">
            <v>36641</v>
          </cell>
          <cell r="B12169" t="str">
            <v>FT-CANADA</v>
          </cell>
          <cell r="C12169" t="str">
            <v>NG-NYMEX</v>
          </cell>
          <cell r="D12169" t="str">
            <v>FT-CAND-ERMS-PRC</v>
          </cell>
          <cell r="E12169" t="str">
            <v>P</v>
          </cell>
          <cell r="G12169" t="str">
            <v>TRANS:AECO/EMP</v>
          </cell>
          <cell r="H12169">
            <v>40179</v>
          </cell>
          <cell r="I12169">
            <v>0</v>
          </cell>
          <cell r="J12169">
            <v>0</v>
          </cell>
        </row>
        <row r="12170">
          <cell r="A12170">
            <v>36641</v>
          </cell>
          <cell r="B12170" t="str">
            <v>FT-CANADA</v>
          </cell>
          <cell r="C12170" t="str">
            <v>NG-NYMEX</v>
          </cell>
          <cell r="D12170" t="str">
            <v>FT-CAND-ERMS-PRC</v>
          </cell>
          <cell r="E12170" t="str">
            <v>P</v>
          </cell>
          <cell r="G12170" t="str">
            <v>TRANS:AECO/EMP</v>
          </cell>
          <cell r="H12170">
            <v>40210</v>
          </cell>
          <cell r="I12170">
            <v>0</v>
          </cell>
          <cell r="J12170">
            <v>0</v>
          </cell>
        </row>
        <row r="12171">
          <cell r="A12171">
            <v>36641</v>
          </cell>
          <cell r="B12171" t="str">
            <v>FT-CANADA</v>
          </cell>
          <cell r="C12171" t="str">
            <v>NG-NYMEX</v>
          </cell>
          <cell r="D12171" t="str">
            <v>FT-CAND-ERMS-PRC</v>
          </cell>
          <cell r="E12171" t="str">
            <v>P</v>
          </cell>
          <cell r="G12171" t="str">
            <v>TRANS:AECO/EMP</v>
          </cell>
          <cell r="H12171">
            <v>40238</v>
          </cell>
          <cell r="I12171">
            <v>0</v>
          </cell>
          <cell r="J12171">
            <v>0</v>
          </cell>
        </row>
        <row r="12172">
          <cell r="A12172">
            <v>36641</v>
          </cell>
          <cell r="B12172" t="str">
            <v>FT-CANADA</v>
          </cell>
          <cell r="C12172" t="str">
            <v>NG-NYMEX</v>
          </cell>
          <cell r="D12172" t="str">
            <v>FT-CAND-ERMS-PRC</v>
          </cell>
          <cell r="E12172" t="str">
            <v>P</v>
          </cell>
          <cell r="G12172" t="str">
            <v>TRANS:AECO/EMP</v>
          </cell>
          <cell r="H12172">
            <v>40269</v>
          </cell>
          <cell r="I12172">
            <v>0</v>
          </cell>
          <cell r="J12172">
            <v>0</v>
          </cell>
        </row>
        <row r="12173">
          <cell r="A12173">
            <v>36641</v>
          </cell>
          <cell r="B12173" t="str">
            <v>FT-CANADA</v>
          </cell>
          <cell r="C12173" t="str">
            <v>NG-NYMEX</v>
          </cell>
          <cell r="D12173" t="str">
            <v>FT-CAND-ERMS-PRC</v>
          </cell>
          <cell r="E12173" t="str">
            <v>P</v>
          </cell>
          <cell r="G12173" t="str">
            <v>TRANS:AECO/EMP</v>
          </cell>
          <cell r="H12173">
            <v>40299</v>
          </cell>
          <cell r="I12173">
            <v>0</v>
          </cell>
          <cell r="J12173">
            <v>0</v>
          </cell>
        </row>
        <row r="12174">
          <cell r="A12174">
            <v>36641</v>
          </cell>
          <cell r="B12174" t="str">
            <v>FT-CANADA</v>
          </cell>
          <cell r="C12174" t="str">
            <v>NG-NYMEX</v>
          </cell>
          <cell r="D12174" t="str">
            <v>FT-CAND-ERMS-PRC</v>
          </cell>
          <cell r="E12174" t="str">
            <v>P</v>
          </cell>
          <cell r="G12174" t="str">
            <v>TRANS:AECO/EMP</v>
          </cell>
          <cell r="H12174">
            <v>40330</v>
          </cell>
          <cell r="I12174">
            <v>0</v>
          </cell>
          <cell r="J12174">
            <v>0</v>
          </cell>
        </row>
        <row r="12175">
          <cell r="A12175">
            <v>36641</v>
          </cell>
          <cell r="B12175" t="str">
            <v>FT-CANADA</v>
          </cell>
          <cell r="C12175" t="str">
            <v>NG-NYMEX</v>
          </cell>
          <cell r="D12175" t="str">
            <v>FT-CAND-ERMS-PRC</v>
          </cell>
          <cell r="E12175" t="str">
            <v>P</v>
          </cell>
          <cell r="G12175" t="str">
            <v>TRANS:AECO/EMP</v>
          </cell>
          <cell r="H12175">
            <v>40360</v>
          </cell>
          <cell r="I12175">
            <v>0</v>
          </cell>
          <cell r="J12175">
            <v>0</v>
          </cell>
        </row>
        <row r="12176">
          <cell r="A12176">
            <v>36641</v>
          </cell>
          <cell r="B12176" t="str">
            <v>FT-CANADA</v>
          </cell>
          <cell r="C12176" t="str">
            <v>NG-NYMEX</v>
          </cell>
          <cell r="D12176" t="str">
            <v>FT-CAND-ERMS-PRC</v>
          </cell>
          <cell r="E12176" t="str">
            <v>P</v>
          </cell>
          <cell r="G12176" t="str">
            <v>TRANS:AECO/EMP</v>
          </cell>
          <cell r="H12176">
            <v>40391</v>
          </cell>
          <cell r="I12176">
            <v>0</v>
          </cell>
          <cell r="J12176">
            <v>0</v>
          </cell>
        </row>
        <row r="12177">
          <cell r="A12177">
            <v>36641</v>
          </cell>
          <cell r="B12177" t="str">
            <v>FT-CANADA</v>
          </cell>
          <cell r="C12177" t="str">
            <v>NG-NYMEX</v>
          </cell>
          <cell r="D12177" t="str">
            <v>FT-CAND-ERMS-PRC</v>
          </cell>
          <cell r="E12177" t="str">
            <v>P</v>
          </cell>
          <cell r="G12177" t="str">
            <v>TRANS:AECO/EMP</v>
          </cell>
          <cell r="H12177">
            <v>40422</v>
          </cell>
          <cell r="I12177">
            <v>0</v>
          </cell>
          <cell r="J12177">
            <v>0</v>
          </cell>
        </row>
        <row r="12178">
          <cell r="A12178">
            <v>36641</v>
          </cell>
          <cell r="B12178" t="str">
            <v>FT-CANADA</v>
          </cell>
          <cell r="C12178" t="str">
            <v>NG-NYMEX</v>
          </cell>
          <cell r="D12178" t="str">
            <v>FT-CAND-ERMS-PRC</v>
          </cell>
          <cell r="E12178" t="str">
            <v>P</v>
          </cell>
          <cell r="G12178" t="str">
            <v>TRANS:AECO/EMP</v>
          </cell>
          <cell r="H12178">
            <v>40452</v>
          </cell>
          <cell r="I12178">
            <v>0</v>
          </cell>
          <cell r="J12178">
            <v>0</v>
          </cell>
        </row>
        <row r="12179">
          <cell r="A12179">
            <v>36641</v>
          </cell>
          <cell r="B12179" t="str">
            <v>FT-CANADA</v>
          </cell>
          <cell r="C12179" t="str">
            <v>NG-NYMEX</v>
          </cell>
          <cell r="D12179" t="str">
            <v>FT-CAND-ERMS-PRC</v>
          </cell>
          <cell r="E12179" t="str">
            <v>P</v>
          </cell>
          <cell r="G12179" t="str">
            <v>TRANS:AECO/EMP</v>
          </cell>
          <cell r="H12179">
            <v>40483</v>
          </cell>
          <cell r="I12179">
            <v>0</v>
          </cell>
          <cell r="J12179">
            <v>0</v>
          </cell>
        </row>
        <row r="12180">
          <cell r="A12180">
            <v>36641</v>
          </cell>
          <cell r="B12180" t="str">
            <v>FT-CANADA</v>
          </cell>
          <cell r="C12180" t="str">
            <v>NG-NYMEX</v>
          </cell>
          <cell r="D12180" t="str">
            <v>FT-CAND-ERMS-PRC</v>
          </cell>
          <cell r="E12180" t="str">
            <v>P</v>
          </cell>
          <cell r="G12180" t="str">
            <v>TRANS:AECO/EMP</v>
          </cell>
          <cell r="H12180">
            <v>40513</v>
          </cell>
          <cell r="I12180">
            <v>0</v>
          </cell>
          <cell r="J12180">
            <v>0</v>
          </cell>
        </row>
        <row r="12181">
          <cell r="A12181">
            <v>36641</v>
          </cell>
          <cell r="B12181" t="str">
            <v>FT-CANADA</v>
          </cell>
          <cell r="C12181" t="str">
            <v>NG-NYMEX</v>
          </cell>
          <cell r="D12181" t="str">
            <v>FT-CAND-ERMS-PRC</v>
          </cell>
          <cell r="E12181" t="str">
            <v>P</v>
          </cell>
          <cell r="G12181" t="str">
            <v>TRANS:AECO/EMP</v>
          </cell>
          <cell r="H12181">
            <v>40544</v>
          </cell>
          <cell r="I12181">
            <v>0</v>
          </cell>
          <cell r="J12181">
            <v>0</v>
          </cell>
        </row>
        <row r="12182">
          <cell r="A12182">
            <v>36641</v>
          </cell>
          <cell r="B12182" t="str">
            <v>FT-CANADA</v>
          </cell>
          <cell r="C12182" t="str">
            <v>NG-NYMEX</v>
          </cell>
          <cell r="D12182" t="str">
            <v>FT-CAND-ERMS-PRC</v>
          </cell>
          <cell r="E12182" t="str">
            <v>P</v>
          </cell>
          <cell r="G12182" t="str">
            <v>TRANS:AECO/EMP</v>
          </cell>
          <cell r="H12182">
            <v>40575</v>
          </cell>
          <cell r="I12182">
            <v>0</v>
          </cell>
          <cell r="J12182">
            <v>0</v>
          </cell>
        </row>
        <row r="12183">
          <cell r="A12183">
            <v>36641</v>
          </cell>
          <cell r="B12183" t="str">
            <v>FT-CANADA</v>
          </cell>
          <cell r="C12183" t="str">
            <v>NG-NYMEX</v>
          </cell>
          <cell r="D12183" t="str">
            <v>FT-CAND-ERMS-PRC</v>
          </cell>
          <cell r="E12183" t="str">
            <v>P</v>
          </cell>
          <cell r="G12183" t="str">
            <v>TRANS:AECO/EMP</v>
          </cell>
          <cell r="H12183">
            <v>40603</v>
          </cell>
          <cell r="I12183">
            <v>0</v>
          </cell>
          <cell r="J12183">
            <v>0</v>
          </cell>
        </row>
        <row r="12184">
          <cell r="A12184">
            <v>36641</v>
          </cell>
          <cell r="B12184" t="str">
            <v>FT-CANADA</v>
          </cell>
          <cell r="C12184" t="str">
            <v>NG-NYMEX</v>
          </cell>
          <cell r="D12184" t="str">
            <v>FT-CAND-ERMS-PRC</v>
          </cell>
          <cell r="E12184" t="str">
            <v>P</v>
          </cell>
          <cell r="G12184" t="str">
            <v>TRANS:AECO/EMP</v>
          </cell>
          <cell r="H12184">
            <v>40634</v>
          </cell>
          <cell r="I12184">
            <v>0</v>
          </cell>
          <cell r="J12184">
            <v>0</v>
          </cell>
        </row>
        <row r="12185">
          <cell r="A12185">
            <v>36641</v>
          </cell>
          <cell r="B12185" t="str">
            <v>FT-CANADA</v>
          </cell>
          <cell r="C12185" t="str">
            <v>NG-NYMEX</v>
          </cell>
          <cell r="D12185" t="str">
            <v>FT-CAND-ERMS-PRC</v>
          </cell>
          <cell r="E12185" t="str">
            <v>P</v>
          </cell>
          <cell r="G12185" t="str">
            <v>TRANS:AECO/EMP</v>
          </cell>
          <cell r="H12185">
            <v>40664</v>
          </cell>
          <cell r="I12185">
            <v>0</v>
          </cell>
          <cell r="J12185">
            <v>0</v>
          </cell>
        </row>
        <row r="12186">
          <cell r="A12186">
            <v>36641</v>
          </cell>
          <cell r="B12186" t="str">
            <v>FT-CANADA</v>
          </cell>
          <cell r="C12186" t="str">
            <v>NG-NYMEX</v>
          </cell>
          <cell r="D12186" t="str">
            <v>FT-CAND-ERMS-PRC</v>
          </cell>
          <cell r="E12186" t="str">
            <v>P</v>
          </cell>
          <cell r="G12186" t="str">
            <v>TRANS:AECO/EMP</v>
          </cell>
          <cell r="H12186">
            <v>40695</v>
          </cell>
          <cell r="I12186">
            <v>0</v>
          </cell>
          <cell r="J12186">
            <v>0</v>
          </cell>
        </row>
        <row r="12187">
          <cell r="A12187">
            <v>36641</v>
          </cell>
          <cell r="B12187" t="str">
            <v>FT-CANADA</v>
          </cell>
          <cell r="C12187" t="str">
            <v>NG-NYMEX</v>
          </cell>
          <cell r="D12187" t="str">
            <v>FT-CAND-ERMS-PRC</v>
          </cell>
          <cell r="E12187" t="str">
            <v>P</v>
          </cell>
          <cell r="G12187" t="str">
            <v>TRANS:AECO/EMP</v>
          </cell>
          <cell r="H12187">
            <v>40725</v>
          </cell>
          <cell r="I12187">
            <v>0</v>
          </cell>
          <cell r="J12187">
            <v>0</v>
          </cell>
        </row>
        <row r="12188">
          <cell r="A12188">
            <v>36641</v>
          </cell>
          <cell r="B12188" t="str">
            <v>FT-CANADA</v>
          </cell>
          <cell r="C12188" t="str">
            <v>NG-NYMEX</v>
          </cell>
          <cell r="D12188" t="str">
            <v>FT-CAND-ERMS-PRC</v>
          </cell>
          <cell r="E12188" t="str">
            <v>P</v>
          </cell>
          <cell r="G12188" t="str">
            <v>TRANS:AECO/EMP</v>
          </cell>
          <cell r="H12188">
            <v>40756</v>
          </cell>
          <cell r="I12188">
            <v>0</v>
          </cell>
          <cell r="J12188">
            <v>0</v>
          </cell>
        </row>
        <row r="12189">
          <cell r="A12189">
            <v>36641</v>
          </cell>
          <cell r="B12189" t="str">
            <v>FT-CANADA</v>
          </cell>
          <cell r="C12189" t="str">
            <v>NG-NYMEX</v>
          </cell>
          <cell r="D12189" t="str">
            <v>FT-CAND-ERMS-PRC</v>
          </cell>
          <cell r="E12189" t="str">
            <v>P</v>
          </cell>
          <cell r="G12189" t="str">
            <v>TRANS:AECO/EMP</v>
          </cell>
          <cell r="H12189">
            <v>40787</v>
          </cell>
          <cell r="I12189">
            <v>0</v>
          </cell>
          <cell r="J12189">
            <v>0</v>
          </cell>
        </row>
        <row r="12190">
          <cell r="A12190">
            <v>36641</v>
          </cell>
          <cell r="B12190" t="str">
            <v>FT-CANADA</v>
          </cell>
          <cell r="C12190" t="str">
            <v>NG-NYMEX</v>
          </cell>
          <cell r="D12190" t="str">
            <v>FT-CAND-ERMS-PRC</v>
          </cell>
          <cell r="E12190" t="str">
            <v>P</v>
          </cell>
          <cell r="G12190" t="str">
            <v>TRANS:AECO/EMP</v>
          </cell>
          <cell r="H12190">
            <v>40817</v>
          </cell>
          <cell r="I12190">
            <v>0</v>
          </cell>
          <cell r="J12190">
            <v>0</v>
          </cell>
        </row>
        <row r="12191">
          <cell r="A12191">
            <v>36641</v>
          </cell>
          <cell r="B12191" t="str">
            <v>FT-CANADA</v>
          </cell>
          <cell r="C12191" t="str">
            <v>NG-NYMEX</v>
          </cell>
          <cell r="D12191" t="str">
            <v>FT-CAND-ERMS-PRC</v>
          </cell>
          <cell r="E12191" t="str">
            <v>P</v>
          </cell>
          <cell r="G12191" t="str">
            <v>TRANS:AECO/EMP</v>
          </cell>
          <cell r="H12191">
            <v>40848</v>
          </cell>
          <cell r="I12191">
            <v>0</v>
          </cell>
          <cell r="J12191">
            <v>0</v>
          </cell>
        </row>
        <row r="12192">
          <cell r="A12192">
            <v>36641</v>
          </cell>
          <cell r="B12192" t="str">
            <v>FT-CANADA</v>
          </cell>
          <cell r="C12192" t="str">
            <v>NG-NYMEX</v>
          </cell>
          <cell r="D12192" t="str">
            <v>FT-CAND-ERMS-PRC</v>
          </cell>
          <cell r="E12192" t="str">
            <v>P</v>
          </cell>
          <cell r="G12192" t="str">
            <v>TRANS:AECO/EMP</v>
          </cell>
          <cell r="H12192">
            <v>40878</v>
          </cell>
          <cell r="I12192">
            <v>0</v>
          </cell>
          <cell r="J12192">
            <v>0</v>
          </cell>
        </row>
        <row r="12193">
          <cell r="A12193">
            <v>36641</v>
          </cell>
          <cell r="B12193" t="str">
            <v>FT-CANADA</v>
          </cell>
          <cell r="C12193" t="str">
            <v>NG-NYMEX</v>
          </cell>
          <cell r="D12193" t="str">
            <v>FT-CAND-ERMS-PRC</v>
          </cell>
          <cell r="E12193" t="str">
            <v>P</v>
          </cell>
          <cell r="G12193" t="str">
            <v>TRANS:AECO/EMP</v>
          </cell>
          <cell r="H12193">
            <v>40909</v>
          </cell>
          <cell r="I12193">
            <v>0</v>
          </cell>
          <cell r="J12193">
            <v>0</v>
          </cell>
        </row>
        <row r="12194">
          <cell r="A12194">
            <v>36641</v>
          </cell>
          <cell r="B12194" t="str">
            <v>FT-CANADA</v>
          </cell>
          <cell r="C12194" t="str">
            <v>NG-NYMEX</v>
          </cell>
          <cell r="D12194" t="str">
            <v>FT-CAND-ERMS-PRC</v>
          </cell>
          <cell r="E12194" t="str">
            <v>P</v>
          </cell>
          <cell r="G12194" t="str">
            <v>TRANS:AECO/EMP</v>
          </cell>
          <cell r="H12194">
            <v>40940</v>
          </cell>
          <cell r="I12194">
            <v>0</v>
          </cell>
          <cell r="J12194">
            <v>0</v>
          </cell>
        </row>
        <row r="12195">
          <cell r="A12195">
            <v>36641</v>
          </cell>
          <cell r="B12195" t="str">
            <v>FT-CANADA</v>
          </cell>
          <cell r="C12195" t="str">
            <v>NG-NYMEX</v>
          </cell>
          <cell r="D12195" t="str">
            <v>FT-CAND-ERMS-PRC</v>
          </cell>
          <cell r="E12195" t="str">
            <v>P</v>
          </cell>
          <cell r="G12195" t="str">
            <v>TRANS:AECO/EMP</v>
          </cell>
          <cell r="H12195">
            <v>40969</v>
          </cell>
          <cell r="I12195">
            <v>0</v>
          </cell>
          <cell r="J12195">
            <v>0</v>
          </cell>
        </row>
        <row r="12196">
          <cell r="A12196">
            <v>36641</v>
          </cell>
          <cell r="B12196" t="str">
            <v>FT-CANADA</v>
          </cell>
          <cell r="C12196" t="str">
            <v>NG-NYMEX</v>
          </cell>
          <cell r="D12196" t="str">
            <v>FT-CAND-ERMS-PRC</v>
          </cell>
          <cell r="E12196" t="str">
            <v>P</v>
          </cell>
          <cell r="G12196" t="str">
            <v>TRANS:AECO/EMP</v>
          </cell>
          <cell r="H12196">
            <v>41000</v>
          </cell>
          <cell r="I12196">
            <v>0</v>
          </cell>
          <cell r="J12196">
            <v>0</v>
          </cell>
        </row>
        <row r="12197">
          <cell r="A12197">
            <v>36641</v>
          </cell>
          <cell r="B12197" t="str">
            <v>FT-CANADA</v>
          </cell>
          <cell r="C12197" t="str">
            <v>NG-NYMEX</v>
          </cell>
          <cell r="D12197" t="str">
            <v>FT-CAND-ERMS-PRC</v>
          </cell>
          <cell r="E12197" t="str">
            <v>P</v>
          </cell>
          <cell r="G12197" t="str">
            <v>TRANS:AECO/EMP</v>
          </cell>
          <cell r="H12197">
            <v>41030</v>
          </cell>
          <cell r="I12197">
            <v>0</v>
          </cell>
          <cell r="J12197">
            <v>0</v>
          </cell>
        </row>
        <row r="12198">
          <cell r="A12198">
            <v>36641</v>
          </cell>
          <cell r="B12198" t="str">
            <v>FT-CANADA</v>
          </cell>
          <cell r="C12198" t="str">
            <v>NG-NYMEX</v>
          </cell>
          <cell r="D12198" t="str">
            <v>FT-CAND-ERMS-PRC</v>
          </cell>
          <cell r="E12198" t="str">
            <v>P</v>
          </cell>
          <cell r="G12198" t="str">
            <v>TRANS:AECO/EMP</v>
          </cell>
          <cell r="H12198">
            <v>41061</v>
          </cell>
          <cell r="I12198">
            <v>0</v>
          </cell>
          <cell r="J12198">
            <v>0</v>
          </cell>
        </row>
        <row r="12199">
          <cell r="A12199">
            <v>36641</v>
          </cell>
          <cell r="B12199" t="str">
            <v>FT-CANADA</v>
          </cell>
          <cell r="C12199" t="str">
            <v>NG-NYMEX</v>
          </cell>
          <cell r="D12199" t="str">
            <v>FT-CAND-ERMS-PRC</v>
          </cell>
          <cell r="E12199" t="str">
            <v>P</v>
          </cell>
          <cell r="G12199" t="str">
            <v>TRANS:AECO/EMP</v>
          </cell>
          <cell r="H12199">
            <v>41091</v>
          </cell>
          <cell r="I12199">
            <v>0</v>
          </cell>
          <cell r="J12199">
            <v>0</v>
          </cell>
        </row>
        <row r="12200">
          <cell r="A12200">
            <v>36641</v>
          </cell>
          <cell r="B12200" t="str">
            <v>FT-CANADA</v>
          </cell>
          <cell r="C12200" t="str">
            <v>NG-NYMEX</v>
          </cell>
          <cell r="D12200" t="str">
            <v>FT-CAND-ERMS-PRC</v>
          </cell>
          <cell r="E12200" t="str">
            <v>P</v>
          </cell>
          <cell r="G12200" t="str">
            <v>TRANS:AECO/EMP</v>
          </cell>
          <cell r="H12200">
            <v>41122</v>
          </cell>
          <cell r="I12200">
            <v>0</v>
          </cell>
          <cell r="J12200">
            <v>0</v>
          </cell>
        </row>
        <row r="12201">
          <cell r="A12201">
            <v>36641</v>
          </cell>
          <cell r="B12201" t="str">
            <v>FT-CANADA</v>
          </cell>
          <cell r="C12201" t="str">
            <v>NG-NYMEX</v>
          </cell>
          <cell r="D12201" t="str">
            <v>FT-CAND-ERMS-PRC</v>
          </cell>
          <cell r="E12201" t="str">
            <v>P</v>
          </cell>
          <cell r="G12201" t="str">
            <v>TRANS:AECO/EMP</v>
          </cell>
          <cell r="H12201">
            <v>41153</v>
          </cell>
          <cell r="I12201">
            <v>0</v>
          </cell>
          <cell r="J12201">
            <v>0</v>
          </cell>
        </row>
        <row r="12202">
          <cell r="A12202">
            <v>36641</v>
          </cell>
          <cell r="B12202" t="str">
            <v>FT-CANADA</v>
          </cell>
          <cell r="C12202" t="str">
            <v>NG-NYMEX</v>
          </cell>
          <cell r="D12202" t="str">
            <v>FT-CAND-ERMS-PRC</v>
          </cell>
          <cell r="E12202" t="str">
            <v>P</v>
          </cell>
          <cell r="G12202" t="str">
            <v>TRANS:AECO/EMP</v>
          </cell>
          <cell r="H12202">
            <v>41183</v>
          </cell>
          <cell r="I12202">
            <v>0</v>
          </cell>
          <cell r="J12202">
            <v>0</v>
          </cell>
        </row>
        <row r="12203">
          <cell r="A12203">
            <v>36641</v>
          </cell>
          <cell r="B12203" t="str">
            <v>FT-CANADA</v>
          </cell>
          <cell r="C12203" t="str">
            <v>NG-NYMEX</v>
          </cell>
          <cell r="D12203" t="str">
            <v>FT-CAND-ERMS-PRC</v>
          </cell>
          <cell r="E12203" t="str">
            <v>P</v>
          </cell>
          <cell r="G12203" t="str">
            <v>TRANS:AECO/EMP</v>
          </cell>
          <cell r="H12203">
            <v>41214</v>
          </cell>
          <cell r="I12203">
            <v>0</v>
          </cell>
          <cell r="J12203">
            <v>0</v>
          </cell>
        </row>
        <row r="12204">
          <cell r="A12204">
            <v>36641</v>
          </cell>
          <cell r="B12204" t="str">
            <v>FT-CANADA</v>
          </cell>
          <cell r="C12204" t="str">
            <v>NG-NYMEX</v>
          </cell>
          <cell r="D12204" t="str">
            <v>FT-CAND-ERMS-PRC</v>
          </cell>
          <cell r="E12204" t="str">
            <v>P</v>
          </cell>
          <cell r="G12204" t="str">
            <v>TRANS:AECO/EMP</v>
          </cell>
          <cell r="H12204">
            <v>41244</v>
          </cell>
          <cell r="I12204">
            <v>0</v>
          </cell>
          <cell r="J12204">
            <v>0</v>
          </cell>
        </row>
        <row r="12205">
          <cell r="A12205">
            <v>36641</v>
          </cell>
          <cell r="B12205" t="str">
            <v>FT-CANADA</v>
          </cell>
          <cell r="C12205" t="str">
            <v>NG-NYMEX</v>
          </cell>
          <cell r="D12205" t="str">
            <v>FT-CAND-ERMS-PRC</v>
          </cell>
          <cell r="E12205" t="str">
            <v>P</v>
          </cell>
          <cell r="G12205" t="str">
            <v>TRANS:AECO/EMP</v>
          </cell>
          <cell r="H12205">
            <v>41275</v>
          </cell>
          <cell r="I12205">
            <v>0</v>
          </cell>
          <cell r="J12205">
            <v>0</v>
          </cell>
        </row>
        <row r="12206">
          <cell r="A12206">
            <v>36641</v>
          </cell>
          <cell r="B12206" t="str">
            <v>FT-CANADA</v>
          </cell>
          <cell r="C12206" t="str">
            <v>NG-NYMEX</v>
          </cell>
          <cell r="D12206" t="str">
            <v>FT-CAND-ERMS-PRC</v>
          </cell>
          <cell r="E12206" t="str">
            <v>P</v>
          </cell>
          <cell r="G12206" t="str">
            <v>TRANS:AECO/EMP</v>
          </cell>
          <cell r="H12206">
            <v>41306</v>
          </cell>
          <cell r="I12206">
            <v>0</v>
          </cell>
          <cell r="J12206">
            <v>0</v>
          </cell>
        </row>
        <row r="12207">
          <cell r="A12207">
            <v>36641</v>
          </cell>
          <cell r="B12207" t="str">
            <v>FT-CANADA</v>
          </cell>
          <cell r="C12207" t="str">
            <v>NG-NYMEX</v>
          </cell>
          <cell r="D12207" t="str">
            <v>FT-CAND-ERMS-PRC</v>
          </cell>
          <cell r="E12207" t="str">
            <v>P</v>
          </cell>
          <cell r="G12207" t="str">
            <v>TRANS:AECO/EMP</v>
          </cell>
          <cell r="H12207">
            <v>41334</v>
          </cell>
          <cell r="I12207">
            <v>0</v>
          </cell>
          <cell r="J12207">
            <v>0</v>
          </cell>
        </row>
        <row r="12208">
          <cell r="A12208">
            <v>36641</v>
          </cell>
          <cell r="B12208" t="str">
            <v>FT-CANADA</v>
          </cell>
          <cell r="C12208" t="str">
            <v>NG-NYMEX</v>
          </cell>
          <cell r="D12208" t="str">
            <v>FT-CAND-ERMS-PRC</v>
          </cell>
          <cell r="E12208" t="str">
            <v>P</v>
          </cell>
          <cell r="G12208" t="str">
            <v>TRANS:AECO/EMP</v>
          </cell>
          <cell r="H12208">
            <v>41365</v>
          </cell>
          <cell r="I12208">
            <v>0</v>
          </cell>
          <cell r="J12208">
            <v>0</v>
          </cell>
        </row>
        <row r="12209">
          <cell r="A12209">
            <v>36641</v>
          </cell>
          <cell r="B12209" t="str">
            <v>FT-CANADA</v>
          </cell>
          <cell r="C12209" t="str">
            <v>NG-NYMEX</v>
          </cell>
          <cell r="D12209" t="str">
            <v>FT-CAND-ERMS-PRC</v>
          </cell>
          <cell r="E12209" t="str">
            <v>P</v>
          </cell>
          <cell r="G12209" t="str">
            <v>TRANS:AECO/EMP</v>
          </cell>
          <cell r="H12209">
            <v>41395</v>
          </cell>
          <cell r="I12209">
            <v>0</v>
          </cell>
          <cell r="J12209">
            <v>0</v>
          </cell>
        </row>
        <row r="12210">
          <cell r="A12210">
            <v>36641</v>
          </cell>
          <cell r="B12210" t="str">
            <v>FT-CANADA</v>
          </cell>
          <cell r="C12210" t="str">
            <v>NG-NYMEX</v>
          </cell>
          <cell r="D12210" t="str">
            <v>FT-CAND-ERMS-PRC</v>
          </cell>
          <cell r="E12210" t="str">
            <v>P</v>
          </cell>
          <cell r="G12210" t="str">
            <v>TRANS:AECO/EMP</v>
          </cell>
          <cell r="H12210">
            <v>41426</v>
          </cell>
          <cell r="I12210">
            <v>0</v>
          </cell>
          <cell r="J12210">
            <v>0</v>
          </cell>
        </row>
        <row r="12211">
          <cell r="A12211">
            <v>36641</v>
          </cell>
          <cell r="B12211" t="str">
            <v>FT-CANADA</v>
          </cell>
          <cell r="C12211" t="str">
            <v>NG-NYMEX</v>
          </cell>
          <cell r="D12211" t="str">
            <v>FT-CAND-ERMS-PRC</v>
          </cell>
          <cell r="E12211" t="str">
            <v>P</v>
          </cell>
          <cell r="G12211" t="str">
            <v>TRANS:AECO/EMP</v>
          </cell>
          <cell r="H12211">
            <v>41456</v>
          </cell>
          <cell r="I12211">
            <v>0</v>
          </cell>
          <cell r="J12211">
            <v>0</v>
          </cell>
        </row>
        <row r="12212">
          <cell r="A12212">
            <v>36641</v>
          </cell>
          <cell r="B12212" t="str">
            <v>FT-CANADA</v>
          </cell>
          <cell r="C12212" t="str">
            <v>NG-NYMEX</v>
          </cell>
          <cell r="D12212" t="str">
            <v>FT-CAND-ERMS-PRC</v>
          </cell>
          <cell r="E12212" t="str">
            <v>P</v>
          </cell>
          <cell r="G12212" t="str">
            <v>TRANS:AECO/EMP</v>
          </cell>
          <cell r="H12212">
            <v>41487</v>
          </cell>
          <cell r="I12212">
            <v>0</v>
          </cell>
          <cell r="J12212">
            <v>0</v>
          </cell>
        </row>
        <row r="12213">
          <cell r="A12213">
            <v>36641</v>
          </cell>
          <cell r="B12213" t="str">
            <v>FT-CANADA</v>
          </cell>
          <cell r="C12213" t="str">
            <v>NG-NYMEX</v>
          </cell>
          <cell r="D12213" t="str">
            <v>FT-CAND-ERMS-PRC</v>
          </cell>
          <cell r="E12213" t="str">
            <v>P</v>
          </cell>
          <cell r="G12213" t="str">
            <v>TRANS:AECO/EMP</v>
          </cell>
          <cell r="H12213">
            <v>41518</v>
          </cell>
          <cell r="I12213">
            <v>0</v>
          </cell>
          <cell r="J12213">
            <v>0</v>
          </cell>
        </row>
        <row r="12214">
          <cell r="A12214">
            <v>36641</v>
          </cell>
          <cell r="B12214" t="str">
            <v>FT-CANADA</v>
          </cell>
          <cell r="C12214" t="str">
            <v>NG-NYMEX</v>
          </cell>
          <cell r="D12214" t="str">
            <v>FT-CAND-ERMS-PRC</v>
          </cell>
          <cell r="E12214" t="str">
            <v>P</v>
          </cell>
          <cell r="G12214" t="str">
            <v>TRANS:AECO/EMP</v>
          </cell>
          <cell r="H12214">
            <v>41548</v>
          </cell>
          <cell r="I12214">
            <v>0</v>
          </cell>
          <cell r="J12214">
            <v>0</v>
          </cell>
        </row>
        <row r="12215">
          <cell r="A12215">
            <v>36641</v>
          </cell>
          <cell r="B12215" t="str">
            <v>FT-CANADA</v>
          </cell>
          <cell r="C12215" t="str">
            <v>NG-NYMEX</v>
          </cell>
          <cell r="D12215" t="str">
            <v>FT-CAND-ERMS-PRC</v>
          </cell>
          <cell r="E12215" t="str">
            <v>P</v>
          </cell>
          <cell r="G12215" t="str">
            <v>TRANS:AECO/EMP</v>
          </cell>
          <cell r="H12215">
            <v>41579</v>
          </cell>
          <cell r="I12215">
            <v>0</v>
          </cell>
          <cell r="J12215">
            <v>0</v>
          </cell>
        </row>
        <row r="12216">
          <cell r="A12216">
            <v>36641</v>
          </cell>
          <cell r="B12216" t="str">
            <v>FT-CANADA</v>
          </cell>
          <cell r="C12216" t="str">
            <v>NG-NYMEX</v>
          </cell>
          <cell r="D12216" t="str">
            <v>FT-CAND-ERMS-PRC</v>
          </cell>
          <cell r="E12216" t="str">
            <v>P</v>
          </cell>
          <cell r="G12216" t="str">
            <v>TRANS:AECO/EMP</v>
          </cell>
          <cell r="H12216">
            <v>41609</v>
          </cell>
          <cell r="I12216">
            <v>0</v>
          </cell>
          <cell r="J12216">
            <v>0</v>
          </cell>
        </row>
        <row r="12217">
          <cell r="A12217">
            <v>36641</v>
          </cell>
          <cell r="B12217" t="str">
            <v>FT-CANADA</v>
          </cell>
          <cell r="C12217" t="str">
            <v>NG-NYMEX</v>
          </cell>
          <cell r="D12217" t="str">
            <v>FT-CAND-ERMS-PRC</v>
          </cell>
          <cell r="E12217" t="str">
            <v>P</v>
          </cell>
          <cell r="G12217" t="str">
            <v>TRANS:AECO/EMP</v>
          </cell>
          <cell r="H12217">
            <v>41640</v>
          </cell>
          <cell r="I12217">
            <v>0</v>
          </cell>
          <cell r="J12217">
            <v>0</v>
          </cell>
        </row>
        <row r="12218">
          <cell r="A12218">
            <v>36641</v>
          </cell>
          <cell r="B12218" t="str">
            <v>FT-CANADA</v>
          </cell>
          <cell r="C12218" t="str">
            <v>NG-NYMEX</v>
          </cell>
          <cell r="D12218" t="str">
            <v>FT-CAND-ERMS-PRC</v>
          </cell>
          <cell r="E12218" t="str">
            <v>P</v>
          </cell>
          <cell r="G12218" t="str">
            <v>TRANS:AECO/EMP</v>
          </cell>
          <cell r="H12218">
            <v>41671</v>
          </cell>
          <cell r="I12218">
            <v>0</v>
          </cell>
          <cell r="J12218">
            <v>0</v>
          </cell>
        </row>
        <row r="12219">
          <cell r="A12219">
            <v>36641</v>
          </cell>
          <cell r="B12219" t="str">
            <v>FT-CANADA</v>
          </cell>
          <cell r="C12219" t="str">
            <v>NG-NYMEX</v>
          </cell>
          <cell r="D12219" t="str">
            <v>FT-CAND-ERMS-PRC</v>
          </cell>
          <cell r="E12219" t="str">
            <v>P</v>
          </cell>
          <cell r="G12219" t="str">
            <v>TRANS:AECO/EMP</v>
          </cell>
          <cell r="H12219">
            <v>41699</v>
          </cell>
          <cell r="I12219">
            <v>0</v>
          </cell>
          <cell r="J12219">
            <v>0</v>
          </cell>
        </row>
        <row r="12220">
          <cell r="A12220">
            <v>36641</v>
          </cell>
          <cell r="B12220" t="str">
            <v>FT-CANADA</v>
          </cell>
          <cell r="C12220" t="str">
            <v>NG-NYMEX</v>
          </cell>
          <cell r="D12220" t="str">
            <v>FT-CAND-ERMS-PRC</v>
          </cell>
          <cell r="E12220" t="str">
            <v>P</v>
          </cell>
          <cell r="G12220" t="str">
            <v>TRANS:AECO/EMP</v>
          </cell>
          <cell r="H12220">
            <v>41730</v>
          </cell>
          <cell r="I12220">
            <v>0</v>
          </cell>
          <cell r="J12220">
            <v>0</v>
          </cell>
        </row>
        <row r="12221">
          <cell r="A12221">
            <v>36641</v>
          </cell>
          <cell r="B12221" t="str">
            <v>FT-CANADA</v>
          </cell>
          <cell r="C12221" t="str">
            <v>NG-NYMEX</v>
          </cell>
          <cell r="D12221" t="str">
            <v>FT-CAND-ERMS-PRC</v>
          </cell>
          <cell r="E12221" t="str">
            <v>P</v>
          </cell>
          <cell r="G12221" t="str">
            <v>TRANS:AECO/EMP</v>
          </cell>
          <cell r="H12221">
            <v>41760</v>
          </cell>
          <cell r="I12221">
            <v>0</v>
          </cell>
          <cell r="J12221">
            <v>0</v>
          </cell>
        </row>
        <row r="12222">
          <cell r="A12222">
            <v>36641</v>
          </cell>
          <cell r="B12222" t="str">
            <v>FT-CANADA</v>
          </cell>
          <cell r="C12222" t="str">
            <v>NG-NYMEX</v>
          </cell>
          <cell r="D12222" t="str">
            <v>FT-CAND-ERMS-PRC</v>
          </cell>
          <cell r="E12222" t="str">
            <v>P</v>
          </cell>
          <cell r="G12222" t="str">
            <v>TRANS:AECO/EMP</v>
          </cell>
          <cell r="H12222">
            <v>41791</v>
          </cell>
          <cell r="I12222">
            <v>0</v>
          </cell>
          <cell r="J12222">
            <v>0</v>
          </cell>
        </row>
        <row r="12223">
          <cell r="A12223">
            <v>36641</v>
          </cell>
          <cell r="B12223" t="str">
            <v>FT-CANADA</v>
          </cell>
          <cell r="C12223" t="str">
            <v>NG-NYMEX</v>
          </cell>
          <cell r="D12223" t="str">
            <v>FT-CAND-ERMS-PRC</v>
          </cell>
          <cell r="E12223" t="str">
            <v>P</v>
          </cell>
          <cell r="G12223" t="str">
            <v>TRANS:AECO/EMP</v>
          </cell>
          <cell r="H12223">
            <v>41821</v>
          </cell>
          <cell r="I12223">
            <v>0</v>
          </cell>
          <cell r="J12223">
            <v>0</v>
          </cell>
        </row>
        <row r="12224">
          <cell r="A12224">
            <v>36641</v>
          </cell>
          <cell r="B12224" t="str">
            <v>FT-CANADA</v>
          </cell>
          <cell r="C12224" t="str">
            <v>NG-NYMEX</v>
          </cell>
          <cell r="D12224" t="str">
            <v>FT-CAND-ERMS-PRC</v>
          </cell>
          <cell r="E12224" t="str">
            <v>P</v>
          </cell>
          <cell r="G12224" t="str">
            <v>TRANS:AECO/EMP</v>
          </cell>
          <cell r="H12224">
            <v>41852</v>
          </cell>
          <cell r="I12224">
            <v>0</v>
          </cell>
          <cell r="J12224">
            <v>0</v>
          </cell>
        </row>
        <row r="12225">
          <cell r="A12225">
            <v>36641</v>
          </cell>
          <cell r="B12225" t="str">
            <v>FT-CANADA</v>
          </cell>
          <cell r="C12225" t="str">
            <v>NG-NYMEX</v>
          </cell>
          <cell r="D12225" t="str">
            <v>FT-CAND-ERMS-PRC</v>
          </cell>
          <cell r="E12225" t="str">
            <v>P</v>
          </cell>
          <cell r="G12225" t="str">
            <v>TRANS:AECO/EMP</v>
          </cell>
          <cell r="H12225">
            <v>41883</v>
          </cell>
          <cell r="I12225">
            <v>0</v>
          </cell>
          <cell r="J12225">
            <v>0</v>
          </cell>
        </row>
        <row r="12226">
          <cell r="A12226">
            <v>36641</v>
          </cell>
          <cell r="B12226" t="str">
            <v>FT-CANADA</v>
          </cell>
          <cell r="C12226" t="str">
            <v>NG-NYMEX</v>
          </cell>
          <cell r="D12226" t="str">
            <v>FT-CAND-ERMS-PRC</v>
          </cell>
          <cell r="E12226" t="str">
            <v>P</v>
          </cell>
          <cell r="G12226" t="str">
            <v>TRANS:AECO/EMP</v>
          </cell>
          <cell r="H12226">
            <v>41913</v>
          </cell>
          <cell r="I12226">
            <v>0</v>
          </cell>
          <cell r="J12226">
            <v>0</v>
          </cell>
        </row>
        <row r="12227">
          <cell r="A12227">
            <v>36641</v>
          </cell>
          <cell r="B12227" t="str">
            <v>FT-CANADA</v>
          </cell>
          <cell r="C12227" t="str">
            <v>NG-NYMEX</v>
          </cell>
          <cell r="D12227" t="str">
            <v>FT-CAND-ERMS-PRC</v>
          </cell>
          <cell r="E12227" t="str">
            <v>P</v>
          </cell>
          <cell r="G12227" t="str">
            <v>TRANS:AECO/EMP</v>
          </cell>
          <cell r="H12227">
            <v>41944</v>
          </cell>
          <cell r="I12227">
            <v>0</v>
          </cell>
          <cell r="J12227">
            <v>0</v>
          </cell>
        </row>
        <row r="12228">
          <cell r="A12228">
            <v>36641</v>
          </cell>
          <cell r="B12228" t="str">
            <v>FT-CANADA</v>
          </cell>
          <cell r="C12228" t="str">
            <v>NG-NYMEX</v>
          </cell>
          <cell r="D12228" t="str">
            <v>FT-CAND-ERMS-PRC</v>
          </cell>
          <cell r="E12228" t="str">
            <v>P</v>
          </cell>
          <cell r="G12228" t="str">
            <v>TRANS:AECO/EMP</v>
          </cell>
          <cell r="H12228">
            <v>41974</v>
          </cell>
          <cell r="I12228">
            <v>0</v>
          </cell>
          <cell r="J12228">
            <v>0</v>
          </cell>
        </row>
        <row r="12631">
          <cell r="A12631" t="str">
            <v>EFF_DT</v>
          </cell>
          <cell r="B12631" t="str">
            <v>PORTFOLIO_ID</v>
          </cell>
          <cell r="C12631" t="str">
            <v>BENCHMARK_ID</v>
          </cell>
          <cell r="D12631" t="str">
            <v>BOOK_ID</v>
          </cell>
          <cell r="E12631" t="str">
            <v>BOOK_TYPE_CD</v>
          </cell>
          <cell r="F12631" t="str">
            <v>BOOK_FLAG</v>
          </cell>
          <cell r="G12631" t="str">
            <v>TO_DATE(TO_CHAR(REF_DT,'MM-YYYY'),'MM-YYYY')</v>
          </cell>
          <cell r="H12631" t="str">
            <v>ROUND(SUM(PV_POSITION),0)</v>
          </cell>
          <cell r="I12631" t="str">
            <v>ROUND(SUM(BENCHMARK_QTY),0)</v>
          </cell>
        </row>
        <row r="12632">
          <cell r="A12632">
            <v>36641</v>
          </cell>
          <cell r="B12632" t="str">
            <v>POS-GAS-TRD</v>
          </cell>
          <cell r="C12632" t="str">
            <v>NG-NYMEX</v>
          </cell>
          <cell r="D12632" t="str">
            <v>ARUBA-TP-GDL</v>
          </cell>
          <cell r="E12632" t="str">
            <v>M</v>
          </cell>
          <cell r="F12632" t="str">
            <v>G</v>
          </cell>
          <cell r="G12632">
            <v>36617</v>
          </cell>
          <cell r="H12632">
            <v>168579</v>
          </cell>
          <cell r="I12632">
            <v>0</v>
          </cell>
        </row>
        <row r="12633">
          <cell r="A12633">
            <v>36641</v>
          </cell>
          <cell r="B12633" t="str">
            <v>POS-GAS-TRD</v>
          </cell>
          <cell r="C12633" t="str">
            <v>NG-NYMEX</v>
          </cell>
          <cell r="D12633" t="str">
            <v>ARUBA-TP-GDL</v>
          </cell>
          <cell r="E12633" t="str">
            <v>M</v>
          </cell>
          <cell r="F12633" t="str">
            <v>G</v>
          </cell>
          <cell r="G12633">
            <v>36647</v>
          </cell>
          <cell r="H12633">
            <v>62857</v>
          </cell>
          <cell r="I12633">
            <v>0</v>
          </cell>
        </row>
        <row r="12634">
          <cell r="A12634">
            <v>36641</v>
          </cell>
          <cell r="B12634" t="str">
            <v>POS-GAS-TRD</v>
          </cell>
          <cell r="C12634" t="str">
            <v>NG-NYMEX</v>
          </cell>
          <cell r="D12634" t="str">
            <v>ARUBA-TP-GDL</v>
          </cell>
          <cell r="E12634" t="str">
            <v>M</v>
          </cell>
          <cell r="F12634" t="str">
            <v>G</v>
          </cell>
          <cell r="G12634">
            <v>36678</v>
          </cell>
          <cell r="H12634">
            <v>64102</v>
          </cell>
          <cell r="I12634">
            <v>0</v>
          </cell>
        </row>
        <row r="12635">
          <cell r="A12635">
            <v>36641</v>
          </cell>
          <cell r="B12635" t="str">
            <v>POS-GAS-TRD</v>
          </cell>
          <cell r="C12635" t="str">
            <v>NG-NYMEX</v>
          </cell>
          <cell r="D12635" t="str">
            <v>ARUBA-TP-GDL</v>
          </cell>
          <cell r="E12635" t="str">
            <v>M</v>
          </cell>
          <cell r="F12635" t="str">
            <v>G</v>
          </cell>
          <cell r="G12635">
            <v>36708</v>
          </cell>
          <cell r="H12635">
            <v>73481</v>
          </cell>
          <cell r="I12635">
            <v>0</v>
          </cell>
        </row>
        <row r="12636">
          <cell r="A12636">
            <v>36641</v>
          </cell>
          <cell r="B12636" t="str">
            <v>POS-GAS-TRD</v>
          </cell>
          <cell r="C12636" t="str">
            <v>NG-NYMEX</v>
          </cell>
          <cell r="D12636" t="str">
            <v>ARUBA-TP-GDL</v>
          </cell>
          <cell r="E12636" t="str">
            <v>M</v>
          </cell>
          <cell r="F12636" t="str">
            <v>G</v>
          </cell>
          <cell r="G12636">
            <v>36739</v>
          </cell>
          <cell r="H12636">
            <v>81086</v>
          </cell>
          <cell r="I12636">
            <v>0</v>
          </cell>
        </row>
        <row r="12637">
          <cell r="A12637">
            <v>36641</v>
          </cell>
          <cell r="B12637" t="str">
            <v>POS-GAS-TRD</v>
          </cell>
          <cell r="C12637" t="str">
            <v>NG-NYMEX</v>
          </cell>
          <cell r="D12637" t="str">
            <v>ARUBA-TP-GDL</v>
          </cell>
          <cell r="E12637" t="str">
            <v>M</v>
          </cell>
          <cell r="F12637" t="str">
            <v>G</v>
          </cell>
          <cell r="G12637">
            <v>36770</v>
          </cell>
          <cell r="H12637">
            <v>76685</v>
          </cell>
          <cell r="I12637">
            <v>0</v>
          </cell>
        </row>
        <row r="12638">
          <cell r="A12638">
            <v>36641</v>
          </cell>
          <cell r="B12638" t="str">
            <v>POS-GAS-TRD</v>
          </cell>
          <cell r="C12638" t="str">
            <v>NG-NYMEX</v>
          </cell>
          <cell r="D12638" t="str">
            <v>ARUBA-TP-GDL</v>
          </cell>
          <cell r="E12638" t="str">
            <v>M</v>
          </cell>
          <cell r="F12638" t="str">
            <v>G</v>
          </cell>
          <cell r="G12638">
            <v>36800</v>
          </cell>
          <cell r="H12638">
            <v>88070</v>
          </cell>
          <cell r="I12638">
            <v>0</v>
          </cell>
        </row>
        <row r="12639">
          <cell r="A12639">
            <v>36641</v>
          </cell>
          <cell r="B12639" t="str">
            <v>POS-GAS-TRD</v>
          </cell>
          <cell r="C12639" t="str">
            <v>NG-NYMEX</v>
          </cell>
          <cell r="D12639" t="str">
            <v>ARUBA-TP-GDL</v>
          </cell>
          <cell r="E12639" t="str">
            <v>M</v>
          </cell>
          <cell r="F12639" t="str">
            <v>G</v>
          </cell>
          <cell r="G12639">
            <v>36831</v>
          </cell>
          <cell r="H12639">
            <v>119970</v>
          </cell>
          <cell r="I12639">
            <v>0</v>
          </cell>
        </row>
        <row r="12640">
          <cell r="A12640">
            <v>36641</v>
          </cell>
          <cell r="B12640" t="str">
            <v>POS-GAS-TRD</v>
          </cell>
          <cell r="C12640" t="str">
            <v>NG-NYMEX</v>
          </cell>
          <cell r="D12640" t="str">
            <v>ARUBA-TP-GDL</v>
          </cell>
          <cell r="E12640" t="str">
            <v>M</v>
          </cell>
          <cell r="F12640" t="str">
            <v>G</v>
          </cell>
          <cell r="G12640">
            <v>36861</v>
          </cell>
          <cell r="H12640">
            <v>61494</v>
          </cell>
          <cell r="I12640">
            <v>0</v>
          </cell>
        </row>
        <row r="12641">
          <cell r="A12641">
            <v>36641</v>
          </cell>
          <cell r="B12641" t="str">
            <v>POS-GAS-TRD</v>
          </cell>
          <cell r="C12641" t="str">
            <v>NG-NYMEX</v>
          </cell>
          <cell r="D12641" t="str">
            <v>ARUBA-TP-GDL</v>
          </cell>
          <cell r="E12641" t="str">
            <v>M</v>
          </cell>
          <cell r="F12641" t="str">
            <v>G</v>
          </cell>
          <cell r="G12641">
            <v>36892</v>
          </cell>
          <cell r="H12641">
            <v>61120</v>
          </cell>
          <cell r="I12641">
            <v>0</v>
          </cell>
        </row>
        <row r="12642">
          <cell r="A12642">
            <v>36641</v>
          </cell>
          <cell r="B12642" t="str">
            <v>POS-GAS-TRD</v>
          </cell>
          <cell r="C12642" t="str">
            <v>NG-NYMEX</v>
          </cell>
          <cell r="D12642" t="str">
            <v>ARUBA-TP-GDL</v>
          </cell>
          <cell r="E12642" t="str">
            <v>M</v>
          </cell>
          <cell r="F12642" t="str">
            <v>G</v>
          </cell>
          <cell r="G12642">
            <v>36923</v>
          </cell>
          <cell r="H12642">
            <v>52033</v>
          </cell>
          <cell r="I12642">
            <v>0</v>
          </cell>
        </row>
        <row r="12643">
          <cell r="A12643">
            <v>36641</v>
          </cell>
          <cell r="B12643" t="str">
            <v>POS-GAS-TRD</v>
          </cell>
          <cell r="C12643" t="str">
            <v>NG-NYMEX</v>
          </cell>
          <cell r="D12643" t="str">
            <v>ARUBA-TP-GDL</v>
          </cell>
          <cell r="E12643" t="str">
            <v>M</v>
          </cell>
          <cell r="F12643" t="str">
            <v>G</v>
          </cell>
          <cell r="G12643">
            <v>36951</v>
          </cell>
          <cell r="H12643">
            <v>41243</v>
          </cell>
          <cell r="I12643">
            <v>0</v>
          </cell>
        </row>
        <row r="12644">
          <cell r="A12644">
            <v>36641</v>
          </cell>
          <cell r="B12644" t="str">
            <v>POS-GAS-TRD</v>
          </cell>
          <cell r="C12644" t="str">
            <v>NG-NYMEX</v>
          </cell>
          <cell r="D12644" t="str">
            <v>ARUBA-TP-GDL</v>
          </cell>
          <cell r="E12644" t="str">
            <v>M</v>
          </cell>
          <cell r="F12644" t="str">
            <v>G</v>
          </cell>
          <cell r="G12644">
            <v>36982</v>
          </cell>
          <cell r="H12644">
            <v>65557</v>
          </cell>
          <cell r="I12644">
            <v>0</v>
          </cell>
        </row>
        <row r="12645">
          <cell r="A12645">
            <v>36641</v>
          </cell>
          <cell r="B12645" t="str">
            <v>POS-GAS-TRD</v>
          </cell>
          <cell r="C12645" t="str">
            <v>NG-NYMEX</v>
          </cell>
          <cell r="D12645" t="str">
            <v>ARUBA-TP-GDL</v>
          </cell>
          <cell r="E12645" t="str">
            <v>M</v>
          </cell>
          <cell r="F12645" t="str">
            <v>G</v>
          </cell>
          <cell r="G12645">
            <v>37012</v>
          </cell>
          <cell r="H12645">
            <v>76108</v>
          </cell>
          <cell r="I12645">
            <v>0</v>
          </cell>
        </row>
        <row r="12646">
          <cell r="A12646">
            <v>36641</v>
          </cell>
          <cell r="B12646" t="str">
            <v>POS-GAS-TRD</v>
          </cell>
          <cell r="C12646" t="str">
            <v>NG-NYMEX</v>
          </cell>
          <cell r="D12646" t="str">
            <v>ARUBA-TP-GDL</v>
          </cell>
          <cell r="E12646" t="str">
            <v>M</v>
          </cell>
          <cell r="F12646" t="str">
            <v>G</v>
          </cell>
          <cell r="G12646">
            <v>37043</v>
          </cell>
          <cell r="H12646">
            <v>71955</v>
          </cell>
          <cell r="I12646">
            <v>0</v>
          </cell>
        </row>
        <row r="12647">
          <cell r="A12647">
            <v>36641</v>
          </cell>
          <cell r="B12647" t="str">
            <v>POS-GAS-TRD</v>
          </cell>
          <cell r="C12647" t="str">
            <v>NG-NYMEX</v>
          </cell>
          <cell r="D12647" t="str">
            <v>ARUBA-TP-GDL</v>
          </cell>
          <cell r="E12647" t="str">
            <v>M</v>
          </cell>
          <cell r="F12647" t="str">
            <v>G</v>
          </cell>
          <cell r="G12647">
            <v>37073</v>
          </cell>
          <cell r="H12647">
            <v>82694</v>
          </cell>
          <cell r="I12647">
            <v>0</v>
          </cell>
        </row>
        <row r="12648">
          <cell r="A12648">
            <v>36641</v>
          </cell>
          <cell r="B12648" t="str">
            <v>POS-GAS-TRD</v>
          </cell>
          <cell r="C12648" t="str">
            <v>NG-NYMEX</v>
          </cell>
          <cell r="D12648" t="str">
            <v>ARUBA-TP-GDL</v>
          </cell>
          <cell r="E12648" t="str">
            <v>M</v>
          </cell>
          <cell r="F12648" t="str">
            <v>G</v>
          </cell>
          <cell r="G12648">
            <v>37104</v>
          </cell>
          <cell r="H12648">
            <v>89642</v>
          </cell>
          <cell r="I12648">
            <v>0</v>
          </cell>
        </row>
        <row r="12649">
          <cell r="A12649">
            <v>36641</v>
          </cell>
          <cell r="B12649" t="str">
            <v>POS-GAS-TRD</v>
          </cell>
          <cell r="C12649" t="str">
            <v>NG-NYMEX</v>
          </cell>
          <cell r="D12649" t="str">
            <v>ARUBA-TP-GDL</v>
          </cell>
          <cell r="E12649" t="str">
            <v>M</v>
          </cell>
          <cell r="F12649" t="str">
            <v>G</v>
          </cell>
          <cell r="G12649">
            <v>37135</v>
          </cell>
          <cell r="H12649">
            <v>84748</v>
          </cell>
          <cell r="I12649">
            <v>0</v>
          </cell>
        </row>
        <row r="12650">
          <cell r="A12650">
            <v>36641</v>
          </cell>
          <cell r="B12650" t="str">
            <v>POS-GAS-TRD</v>
          </cell>
          <cell r="C12650" t="str">
            <v>NG-NYMEX</v>
          </cell>
          <cell r="D12650" t="str">
            <v>ARUBA-TP-GDL</v>
          </cell>
          <cell r="E12650" t="str">
            <v>M</v>
          </cell>
          <cell r="F12650" t="str">
            <v>G</v>
          </cell>
          <cell r="G12650">
            <v>37165</v>
          </cell>
          <cell r="H12650">
            <v>95915</v>
          </cell>
          <cell r="I12650">
            <v>0</v>
          </cell>
        </row>
        <row r="12651">
          <cell r="A12651">
            <v>36641</v>
          </cell>
          <cell r="B12651" t="str">
            <v>POS-GAS-TRD</v>
          </cell>
          <cell r="C12651" t="str">
            <v>NG-NYMEX</v>
          </cell>
          <cell r="D12651" t="str">
            <v>ARUBA-TP-GDL</v>
          </cell>
          <cell r="E12651" t="str">
            <v>M</v>
          </cell>
          <cell r="F12651" t="str">
            <v>G</v>
          </cell>
          <cell r="G12651">
            <v>37196</v>
          </cell>
          <cell r="H12651">
            <v>79683</v>
          </cell>
          <cell r="I12651">
            <v>0</v>
          </cell>
        </row>
        <row r="12652">
          <cell r="A12652">
            <v>36641</v>
          </cell>
          <cell r="B12652" t="str">
            <v>POS-GAS-TRD</v>
          </cell>
          <cell r="C12652" t="str">
            <v>NG-NYMEX</v>
          </cell>
          <cell r="D12652" t="str">
            <v>ARUBA-TP-GDL</v>
          </cell>
          <cell r="E12652" t="str">
            <v>M</v>
          </cell>
          <cell r="F12652" t="str">
            <v>G</v>
          </cell>
          <cell r="G12652">
            <v>37226</v>
          </cell>
          <cell r="H12652">
            <v>57169</v>
          </cell>
          <cell r="I12652">
            <v>0</v>
          </cell>
        </row>
        <row r="12653">
          <cell r="A12653">
            <v>36641</v>
          </cell>
          <cell r="B12653" t="str">
            <v>POS-GAS-TRD</v>
          </cell>
          <cell r="C12653" t="str">
            <v>NG-NYMEX</v>
          </cell>
          <cell r="D12653" t="str">
            <v>ARUBA-TP-GDL</v>
          </cell>
          <cell r="E12653" t="str">
            <v>M</v>
          </cell>
          <cell r="F12653" t="str">
            <v>G</v>
          </cell>
          <cell r="G12653">
            <v>37257</v>
          </cell>
          <cell r="H12653">
            <v>56812</v>
          </cell>
          <cell r="I12653">
            <v>0</v>
          </cell>
        </row>
        <row r="12654">
          <cell r="A12654">
            <v>36641</v>
          </cell>
          <cell r="B12654" t="str">
            <v>POS-GAS-TRD</v>
          </cell>
          <cell r="C12654" t="str">
            <v>NG-NYMEX</v>
          </cell>
          <cell r="D12654" t="str">
            <v>ARUBA-TP-GDL</v>
          </cell>
          <cell r="E12654" t="str">
            <v>M</v>
          </cell>
          <cell r="F12654" t="str">
            <v>G</v>
          </cell>
          <cell r="G12654">
            <v>37288</v>
          </cell>
          <cell r="H12654">
            <v>48358</v>
          </cell>
          <cell r="I12654">
            <v>0</v>
          </cell>
        </row>
        <row r="12655">
          <cell r="A12655">
            <v>36641</v>
          </cell>
          <cell r="B12655" t="str">
            <v>POS-GAS-TRD</v>
          </cell>
          <cell r="C12655" t="str">
            <v>NG-NYMEX</v>
          </cell>
          <cell r="D12655" t="str">
            <v>ARUBA-TP-GDL</v>
          </cell>
          <cell r="E12655" t="str">
            <v>M</v>
          </cell>
          <cell r="F12655" t="str">
            <v>G</v>
          </cell>
          <cell r="G12655">
            <v>37316</v>
          </cell>
          <cell r="H12655">
            <v>38327</v>
          </cell>
          <cell r="I12655">
            <v>0</v>
          </cell>
        </row>
        <row r="12656">
          <cell r="A12656">
            <v>36641</v>
          </cell>
          <cell r="B12656" t="str">
            <v>POS-GAS-TRD</v>
          </cell>
          <cell r="C12656" t="str">
            <v>NG-NYMEX</v>
          </cell>
          <cell r="D12656" t="str">
            <v>ARUBA-TP-GDL</v>
          </cell>
          <cell r="E12656" t="str">
            <v>M</v>
          </cell>
          <cell r="F12656" t="str">
            <v>G</v>
          </cell>
          <cell r="G12656">
            <v>37347</v>
          </cell>
          <cell r="H12656">
            <v>60917</v>
          </cell>
          <cell r="I12656">
            <v>0</v>
          </cell>
        </row>
        <row r="12657">
          <cell r="A12657">
            <v>36641</v>
          </cell>
          <cell r="B12657" t="str">
            <v>POS-GAS-TRD</v>
          </cell>
          <cell r="C12657" t="str">
            <v>NG-NYMEX</v>
          </cell>
          <cell r="D12657" t="str">
            <v>ARUBA-TP-GDL</v>
          </cell>
          <cell r="E12657" t="str">
            <v>M</v>
          </cell>
          <cell r="F12657" t="str">
            <v>G</v>
          </cell>
          <cell r="G12657">
            <v>37377</v>
          </cell>
          <cell r="H12657">
            <v>70717</v>
          </cell>
          <cell r="I12657">
            <v>0</v>
          </cell>
        </row>
        <row r="12658">
          <cell r="A12658">
            <v>36641</v>
          </cell>
          <cell r="B12658" t="str">
            <v>POS-GAS-TRD</v>
          </cell>
          <cell r="C12658" t="str">
            <v>NG-NYMEX</v>
          </cell>
          <cell r="D12658" t="str">
            <v>ARUBA-TP-GDL</v>
          </cell>
          <cell r="E12658" t="str">
            <v>M</v>
          </cell>
          <cell r="F12658" t="str">
            <v>G</v>
          </cell>
          <cell r="G12658">
            <v>37408</v>
          </cell>
          <cell r="H12658">
            <v>66858</v>
          </cell>
          <cell r="I12658">
            <v>0</v>
          </cell>
        </row>
        <row r="12659">
          <cell r="A12659">
            <v>36641</v>
          </cell>
          <cell r="B12659" t="str">
            <v>POS-GAS-TRD</v>
          </cell>
          <cell r="C12659" t="str">
            <v>NG-NYMEX</v>
          </cell>
          <cell r="D12659" t="str">
            <v>ARUBA-TP-GDL</v>
          </cell>
          <cell r="E12659" t="str">
            <v>M</v>
          </cell>
          <cell r="F12659" t="str">
            <v>G</v>
          </cell>
          <cell r="G12659">
            <v>37438</v>
          </cell>
          <cell r="H12659">
            <v>76836</v>
          </cell>
          <cell r="I12659">
            <v>0</v>
          </cell>
        </row>
        <row r="12660">
          <cell r="A12660">
            <v>36641</v>
          </cell>
          <cell r="B12660" t="str">
            <v>POS-GAS-TRD</v>
          </cell>
          <cell r="C12660" t="str">
            <v>NG-NYMEX</v>
          </cell>
          <cell r="D12660" t="str">
            <v>ARUBA-TP-GDL</v>
          </cell>
          <cell r="E12660" t="str">
            <v>M</v>
          </cell>
          <cell r="F12660" t="str">
            <v>G</v>
          </cell>
          <cell r="G12660">
            <v>37469</v>
          </cell>
          <cell r="H12660">
            <v>83294</v>
          </cell>
          <cell r="I12660">
            <v>0</v>
          </cell>
        </row>
        <row r="12661">
          <cell r="A12661">
            <v>36641</v>
          </cell>
          <cell r="B12661" t="str">
            <v>POS-GAS-TRD</v>
          </cell>
          <cell r="C12661" t="str">
            <v>NG-NYMEX</v>
          </cell>
          <cell r="D12661" t="str">
            <v>ARUBA-TP-GDL</v>
          </cell>
          <cell r="E12661" t="str">
            <v>M</v>
          </cell>
          <cell r="F12661" t="str">
            <v>G</v>
          </cell>
          <cell r="G12661">
            <v>37500</v>
          </cell>
          <cell r="H12661">
            <v>78750</v>
          </cell>
          <cell r="I12661">
            <v>0</v>
          </cell>
        </row>
        <row r="12662">
          <cell r="A12662">
            <v>36641</v>
          </cell>
          <cell r="B12662" t="str">
            <v>POS-GAS-TRD</v>
          </cell>
          <cell r="C12662" t="str">
            <v>NG-NYMEX</v>
          </cell>
          <cell r="D12662" t="str">
            <v>ARUBA-TP-GDL</v>
          </cell>
          <cell r="E12662" t="str">
            <v>M</v>
          </cell>
          <cell r="F12662" t="str">
            <v>G</v>
          </cell>
          <cell r="G12662">
            <v>37530</v>
          </cell>
          <cell r="H12662">
            <v>89131</v>
          </cell>
          <cell r="I12662">
            <v>0</v>
          </cell>
        </row>
        <row r="12663">
          <cell r="A12663">
            <v>36641</v>
          </cell>
          <cell r="B12663" t="str">
            <v>POS-GAS-TRD</v>
          </cell>
          <cell r="C12663" t="str">
            <v>NG-NYMEX</v>
          </cell>
          <cell r="D12663" t="str">
            <v>ARUBA-TP-GDL</v>
          </cell>
          <cell r="E12663" t="str">
            <v>M</v>
          </cell>
          <cell r="F12663" t="str">
            <v>G</v>
          </cell>
          <cell r="G12663">
            <v>37561</v>
          </cell>
          <cell r="H12663">
            <v>103673</v>
          </cell>
          <cell r="I12663">
            <v>0</v>
          </cell>
        </row>
        <row r="12664">
          <cell r="A12664">
            <v>36641</v>
          </cell>
          <cell r="B12664" t="str">
            <v>POS-GAS-TRD</v>
          </cell>
          <cell r="C12664" t="str">
            <v>NG-NYMEX</v>
          </cell>
          <cell r="D12664" t="str">
            <v>ARUBA-TP-GDL</v>
          </cell>
          <cell r="E12664" t="str">
            <v>M</v>
          </cell>
          <cell r="F12664" t="str">
            <v>G</v>
          </cell>
          <cell r="G12664">
            <v>37591</v>
          </cell>
          <cell r="H12664">
            <v>53132</v>
          </cell>
          <cell r="I12664">
            <v>0</v>
          </cell>
        </row>
        <row r="12665">
          <cell r="A12665">
            <v>36641</v>
          </cell>
          <cell r="B12665" t="str">
            <v>POS-GAS-TRD</v>
          </cell>
          <cell r="C12665" t="str">
            <v>NG-NYMEX</v>
          </cell>
          <cell r="D12665" t="str">
            <v>ARUBA-TP-GDL</v>
          </cell>
          <cell r="E12665" t="str">
            <v>M</v>
          </cell>
          <cell r="F12665" t="str">
            <v>G</v>
          </cell>
          <cell r="G12665">
            <v>37622</v>
          </cell>
          <cell r="H12665">
            <v>52804</v>
          </cell>
          <cell r="I12665">
            <v>0</v>
          </cell>
        </row>
        <row r="12666">
          <cell r="A12666">
            <v>36641</v>
          </cell>
          <cell r="B12666" t="str">
            <v>POS-GAS-TRD</v>
          </cell>
          <cell r="C12666" t="str">
            <v>NG-NYMEX</v>
          </cell>
          <cell r="D12666" t="str">
            <v>ARUBA-TP-GDL</v>
          </cell>
          <cell r="E12666" t="str">
            <v>M</v>
          </cell>
          <cell r="F12666" t="str">
            <v>G</v>
          </cell>
          <cell r="G12666">
            <v>37653</v>
          </cell>
          <cell r="H12666">
            <v>44950</v>
          </cell>
          <cell r="I12666">
            <v>0</v>
          </cell>
        </row>
        <row r="12667">
          <cell r="A12667">
            <v>36641</v>
          </cell>
          <cell r="B12667" t="str">
            <v>POS-GAS-TRD</v>
          </cell>
          <cell r="C12667" t="str">
            <v>NG-NYMEX</v>
          </cell>
          <cell r="D12667" t="str">
            <v>ARUBA-TP-GDL</v>
          </cell>
          <cell r="E12667" t="str">
            <v>M</v>
          </cell>
          <cell r="F12667" t="str">
            <v>G</v>
          </cell>
          <cell r="G12667">
            <v>37681</v>
          </cell>
          <cell r="H12667">
            <v>35628</v>
          </cell>
          <cell r="I12667">
            <v>0</v>
          </cell>
        </row>
        <row r="12668">
          <cell r="A12668">
            <v>36641</v>
          </cell>
          <cell r="B12668" t="str">
            <v>POS-GAS-TRD</v>
          </cell>
          <cell r="C12668" t="str">
            <v>NG-NYMEX</v>
          </cell>
          <cell r="D12668" t="str">
            <v>ARUBA-TP-GDL</v>
          </cell>
          <cell r="E12668" t="str">
            <v>M</v>
          </cell>
          <cell r="F12668" t="str">
            <v>G</v>
          </cell>
          <cell r="G12668">
            <v>37712</v>
          </cell>
          <cell r="H12668">
            <v>56633</v>
          </cell>
          <cell r="I12668">
            <v>0</v>
          </cell>
        </row>
        <row r="12669">
          <cell r="A12669">
            <v>36641</v>
          </cell>
          <cell r="B12669" t="str">
            <v>POS-GAS-TRD</v>
          </cell>
          <cell r="C12669" t="str">
            <v>NG-NYMEX</v>
          </cell>
          <cell r="D12669" t="str">
            <v>ARUBA-TP-GDL</v>
          </cell>
          <cell r="E12669" t="str">
            <v>M</v>
          </cell>
          <cell r="F12669" t="str">
            <v>G</v>
          </cell>
          <cell r="G12669">
            <v>37742</v>
          </cell>
          <cell r="H12669">
            <v>65746</v>
          </cell>
          <cell r="I12669">
            <v>0</v>
          </cell>
        </row>
        <row r="12670">
          <cell r="A12670">
            <v>36641</v>
          </cell>
          <cell r="B12670" t="str">
            <v>POS-GAS-TRD</v>
          </cell>
          <cell r="C12670" t="str">
            <v>NG-NYMEX</v>
          </cell>
          <cell r="D12670" t="str">
            <v>ARUBA-TP-GDL</v>
          </cell>
          <cell r="E12670" t="str">
            <v>M</v>
          </cell>
          <cell r="F12670" t="str">
            <v>G</v>
          </cell>
          <cell r="G12670">
            <v>37773</v>
          </cell>
          <cell r="H12670">
            <v>62162</v>
          </cell>
          <cell r="I12670">
            <v>0</v>
          </cell>
        </row>
        <row r="12671">
          <cell r="A12671">
            <v>36641</v>
          </cell>
          <cell r="B12671" t="str">
            <v>POS-GAS-TRD</v>
          </cell>
          <cell r="C12671" t="str">
            <v>NG-NYMEX</v>
          </cell>
          <cell r="D12671" t="str">
            <v>ARUBA-TP-GDL</v>
          </cell>
          <cell r="E12671" t="str">
            <v>M</v>
          </cell>
          <cell r="F12671" t="str">
            <v>G</v>
          </cell>
          <cell r="G12671">
            <v>37803</v>
          </cell>
          <cell r="H12671">
            <v>71442</v>
          </cell>
          <cell r="I12671">
            <v>0</v>
          </cell>
        </row>
        <row r="12672">
          <cell r="A12672">
            <v>36641</v>
          </cell>
          <cell r="B12672" t="str">
            <v>POS-GAS-TRD</v>
          </cell>
          <cell r="C12672" t="str">
            <v>NG-NYMEX</v>
          </cell>
          <cell r="D12672" t="str">
            <v>ARUBA-TP-GDL</v>
          </cell>
          <cell r="E12672" t="str">
            <v>M</v>
          </cell>
          <cell r="F12672" t="str">
            <v>G</v>
          </cell>
          <cell r="G12672">
            <v>37834</v>
          </cell>
          <cell r="H12672">
            <v>77449</v>
          </cell>
          <cell r="I12672">
            <v>0</v>
          </cell>
        </row>
        <row r="12673">
          <cell r="A12673">
            <v>36641</v>
          </cell>
          <cell r="B12673" t="str">
            <v>POS-GAS-TRD</v>
          </cell>
          <cell r="C12673" t="str">
            <v>NG-NYMEX</v>
          </cell>
          <cell r="D12673" t="str">
            <v>ARUBA-TP-GDL</v>
          </cell>
          <cell r="E12673" t="str">
            <v>M</v>
          </cell>
          <cell r="F12673" t="str">
            <v>G</v>
          </cell>
          <cell r="G12673">
            <v>37865</v>
          </cell>
          <cell r="H12673">
            <v>73226</v>
          </cell>
          <cell r="I12673">
            <v>0</v>
          </cell>
        </row>
        <row r="12674">
          <cell r="A12674">
            <v>36641</v>
          </cell>
          <cell r="B12674" t="str">
            <v>POS-GAS-TRD</v>
          </cell>
          <cell r="C12674" t="str">
            <v>NG-NYMEX</v>
          </cell>
          <cell r="D12674" t="str">
            <v>ARUBA-TP-GDL</v>
          </cell>
          <cell r="E12674" t="str">
            <v>M</v>
          </cell>
          <cell r="F12674" t="str">
            <v>G</v>
          </cell>
          <cell r="G12674">
            <v>37895</v>
          </cell>
          <cell r="H12674">
            <v>82881</v>
          </cell>
          <cell r="I12674">
            <v>0</v>
          </cell>
        </row>
        <row r="12675">
          <cell r="A12675">
            <v>36641</v>
          </cell>
          <cell r="B12675" t="str">
            <v>POS-GAS-TRD</v>
          </cell>
          <cell r="C12675" t="str">
            <v>NG-NYMEX</v>
          </cell>
          <cell r="D12675" t="str">
            <v>ARUBA-TP-GDL</v>
          </cell>
          <cell r="E12675" t="str">
            <v>M</v>
          </cell>
          <cell r="F12675" t="str">
            <v>G</v>
          </cell>
          <cell r="G12675">
            <v>37926</v>
          </cell>
          <cell r="H12675">
            <v>96404</v>
          </cell>
          <cell r="I12675">
            <v>0</v>
          </cell>
        </row>
        <row r="12676">
          <cell r="A12676">
            <v>36641</v>
          </cell>
          <cell r="B12676" t="str">
            <v>POS-GAS-TRD</v>
          </cell>
          <cell r="C12676" t="str">
            <v>NG-NYMEX</v>
          </cell>
          <cell r="D12676" t="str">
            <v>ARUBA-TP-GDL</v>
          </cell>
          <cell r="E12676" t="str">
            <v>M</v>
          </cell>
          <cell r="F12676" t="str">
            <v>G</v>
          </cell>
          <cell r="G12676">
            <v>37956</v>
          </cell>
          <cell r="H12676">
            <v>49408</v>
          </cell>
          <cell r="I12676">
            <v>0</v>
          </cell>
        </row>
        <row r="12677">
          <cell r="A12677">
            <v>36641</v>
          </cell>
          <cell r="B12677" t="str">
            <v>POS-GAS-TRD</v>
          </cell>
          <cell r="C12677" t="str">
            <v>NG-NYMEX</v>
          </cell>
          <cell r="D12677" t="str">
            <v>ARUBA-TP-GDL</v>
          </cell>
          <cell r="E12677" t="str">
            <v>M</v>
          </cell>
          <cell r="F12677" t="str">
            <v>G</v>
          </cell>
          <cell r="G12677">
            <v>37987</v>
          </cell>
          <cell r="H12677">
            <v>49103</v>
          </cell>
          <cell r="I12677">
            <v>0</v>
          </cell>
        </row>
        <row r="12678">
          <cell r="A12678">
            <v>36641</v>
          </cell>
          <cell r="B12678" t="str">
            <v>POS-GAS-TRD</v>
          </cell>
          <cell r="C12678" t="str">
            <v>NG-NYMEX</v>
          </cell>
          <cell r="D12678" t="str">
            <v>ARUBA-TP-GDL</v>
          </cell>
          <cell r="E12678" t="str">
            <v>M</v>
          </cell>
          <cell r="F12678" t="str">
            <v>G</v>
          </cell>
          <cell r="G12678">
            <v>38018</v>
          </cell>
          <cell r="H12678">
            <v>44094</v>
          </cell>
          <cell r="I12678">
            <v>0</v>
          </cell>
        </row>
        <row r="12679">
          <cell r="A12679">
            <v>36641</v>
          </cell>
          <cell r="B12679" t="str">
            <v>POS-GAS-TRD</v>
          </cell>
          <cell r="C12679" t="str">
            <v>NG-NYMEX</v>
          </cell>
          <cell r="D12679" t="str">
            <v>ARUBA-TP-GDL</v>
          </cell>
          <cell r="E12679" t="str">
            <v>M</v>
          </cell>
          <cell r="F12679" t="str">
            <v>G</v>
          </cell>
          <cell r="G12679">
            <v>38047</v>
          </cell>
          <cell r="H12679">
            <v>33125</v>
          </cell>
          <cell r="I12679">
            <v>0</v>
          </cell>
        </row>
        <row r="12680">
          <cell r="A12680">
            <v>36641</v>
          </cell>
          <cell r="B12680" t="str">
            <v>POS-GAS-TRD</v>
          </cell>
          <cell r="C12680" t="str">
            <v>NG-NYMEX</v>
          </cell>
          <cell r="D12680" t="str">
            <v>ARUBA-TP-GDL</v>
          </cell>
          <cell r="E12680" t="str">
            <v>M</v>
          </cell>
          <cell r="F12680" t="str">
            <v>G</v>
          </cell>
          <cell r="G12680">
            <v>38078</v>
          </cell>
          <cell r="H12680">
            <v>63935</v>
          </cell>
          <cell r="I12680">
            <v>0</v>
          </cell>
        </row>
        <row r="12681">
          <cell r="A12681">
            <v>36641</v>
          </cell>
          <cell r="B12681" t="str">
            <v>POS-GAS-TRD</v>
          </cell>
          <cell r="C12681" t="str">
            <v>NG-NYMEX</v>
          </cell>
          <cell r="D12681" t="str">
            <v>ARUBA-TP-GDL</v>
          </cell>
          <cell r="E12681" t="str">
            <v>M</v>
          </cell>
          <cell r="F12681" t="str">
            <v>G</v>
          </cell>
          <cell r="G12681">
            <v>38108</v>
          </cell>
          <cell r="H12681">
            <v>74220</v>
          </cell>
          <cell r="I12681">
            <v>0</v>
          </cell>
        </row>
        <row r="12682">
          <cell r="A12682">
            <v>36641</v>
          </cell>
          <cell r="B12682" t="str">
            <v>POS-GAS-TRD</v>
          </cell>
          <cell r="C12682" t="str">
            <v>NG-NYMEX</v>
          </cell>
          <cell r="D12682" t="str">
            <v>ARUBA-TP-GDL</v>
          </cell>
          <cell r="E12682" t="str">
            <v>M</v>
          </cell>
          <cell r="F12682" t="str">
            <v>G</v>
          </cell>
          <cell r="G12682">
            <v>38139</v>
          </cell>
          <cell r="H12682">
            <v>70169</v>
          </cell>
          <cell r="I12682">
            <v>0</v>
          </cell>
        </row>
        <row r="12683">
          <cell r="A12683">
            <v>36641</v>
          </cell>
          <cell r="B12683" t="str">
            <v>POS-GAS-TRD</v>
          </cell>
          <cell r="C12683" t="str">
            <v>NG-NYMEX</v>
          </cell>
          <cell r="D12683" t="str">
            <v>ARUBA-TP-GDL</v>
          </cell>
          <cell r="E12683" t="str">
            <v>M</v>
          </cell>
          <cell r="F12683" t="str">
            <v>G</v>
          </cell>
          <cell r="G12683">
            <v>38169</v>
          </cell>
          <cell r="H12683">
            <v>80640</v>
          </cell>
          <cell r="I12683">
            <v>0</v>
          </cell>
        </row>
        <row r="12684">
          <cell r="A12684">
            <v>36641</v>
          </cell>
          <cell r="B12684" t="str">
            <v>POS-GAS-TRD</v>
          </cell>
          <cell r="C12684" t="str">
            <v>NG-NYMEX</v>
          </cell>
          <cell r="D12684" t="str">
            <v>ARUBA-TP-GDL</v>
          </cell>
          <cell r="E12684" t="str">
            <v>M</v>
          </cell>
          <cell r="F12684" t="str">
            <v>G</v>
          </cell>
          <cell r="G12684">
            <v>38200</v>
          </cell>
          <cell r="H12684">
            <v>87415</v>
          </cell>
          <cell r="I12684">
            <v>0</v>
          </cell>
        </row>
        <row r="12685">
          <cell r="A12685">
            <v>36641</v>
          </cell>
          <cell r="B12685" t="str">
            <v>POS-GAS-TRD</v>
          </cell>
          <cell r="C12685" t="str">
            <v>NG-NYMEX</v>
          </cell>
          <cell r="D12685" t="str">
            <v>ARUBA-TP-GDL</v>
          </cell>
          <cell r="E12685" t="str">
            <v>M</v>
          </cell>
          <cell r="F12685" t="str">
            <v>G</v>
          </cell>
          <cell r="G12685">
            <v>38231</v>
          </cell>
          <cell r="H12685">
            <v>82644</v>
          </cell>
          <cell r="I12685">
            <v>0</v>
          </cell>
        </row>
        <row r="12686">
          <cell r="A12686">
            <v>36641</v>
          </cell>
          <cell r="B12686" t="str">
            <v>POS-GAS-TRD</v>
          </cell>
          <cell r="C12686" t="str">
            <v>NG-NYMEX</v>
          </cell>
          <cell r="D12686" t="str">
            <v>ARUBA-TP-GDL</v>
          </cell>
          <cell r="E12686" t="str">
            <v>M</v>
          </cell>
          <cell r="F12686" t="str">
            <v>G</v>
          </cell>
          <cell r="G12686">
            <v>38261</v>
          </cell>
          <cell r="H12686">
            <v>93535</v>
          </cell>
          <cell r="I12686">
            <v>0</v>
          </cell>
        </row>
        <row r="12687">
          <cell r="A12687">
            <v>36641</v>
          </cell>
          <cell r="B12687" t="str">
            <v>POS-GAS-TRD</v>
          </cell>
          <cell r="C12687" t="str">
            <v>NG-NYMEX</v>
          </cell>
          <cell r="D12687" t="str">
            <v>ARUBA-TP-PHY</v>
          </cell>
          <cell r="E12687" t="str">
            <v>M</v>
          </cell>
          <cell r="F12687" t="str">
            <v>P</v>
          </cell>
          <cell r="G12687">
            <v>36617</v>
          </cell>
          <cell r="H12687">
            <v>64470</v>
          </cell>
          <cell r="I12687">
            <v>0</v>
          </cell>
        </row>
        <row r="12688">
          <cell r="A12688">
            <v>36641</v>
          </cell>
          <cell r="B12688" t="str">
            <v>POS-GAS-TRD</v>
          </cell>
          <cell r="C12688" t="str">
            <v>NG-NYMEX</v>
          </cell>
          <cell r="D12688" t="str">
            <v>FT-CENTRAL-GD-GDL</v>
          </cell>
          <cell r="E12688" t="str">
            <v>M</v>
          </cell>
          <cell r="F12688" t="str">
            <v>G</v>
          </cell>
          <cell r="G12688">
            <v>36617</v>
          </cell>
          <cell r="H12688">
            <v>2599328</v>
          </cell>
          <cell r="I12688">
            <v>0</v>
          </cell>
        </row>
        <row r="12689">
          <cell r="A12689">
            <v>36641</v>
          </cell>
          <cell r="B12689" t="str">
            <v>POS-GAS-TRD</v>
          </cell>
          <cell r="C12689" t="str">
            <v>NG-NYMEX</v>
          </cell>
          <cell r="D12689" t="str">
            <v>FT-CENTRAL-GD-GDL</v>
          </cell>
          <cell r="E12689" t="str">
            <v>M</v>
          </cell>
          <cell r="F12689" t="str">
            <v>G</v>
          </cell>
          <cell r="G12689">
            <v>36647</v>
          </cell>
          <cell r="H12689">
            <v>734125</v>
          </cell>
          <cell r="I12689">
            <v>0</v>
          </cell>
        </row>
        <row r="12690">
          <cell r="A12690">
            <v>36641</v>
          </cell>
          <cell r="B12690" t="str">
            <v>POS-GAS-TRD</v>
          </cell>
          <cell r="C12690" t="str">
            <v>NG-NYMEX</v>
          </cell>
          <cell r="D12690" t="str">
            <v>FT-EAST-GD-GDL</v>
          </cell>
          <cell r="E12690" t="str">
            <v>M</v>
          </cell>
          <cell r="F12690" t="str">
            <v>G</v>
          </cell>
          <cell r="G12690">
            <v>36617</v>
          </cell>
          <cell r="H12690">
            <v>125000</v>
          </cell>
          <cell r="I12690">
            <v>0</v>
          </cell>
        </row>
        <row r="12691">
          <cell r="A12691">
            <v>36641</v>
          </cell>
          <cell r="B12691" t="str">
            <v>POS-GAS-TRD</v>
          </cell>
          <cell r="C12691" t="str">
            <v>NG-NYMEX</v>
          </cell>
          <cell r="D12691" t="str">
            <v>FT-NY-GD-GDL</v>
          </cell>
          <cell r="E12691" t="str">
            <v>M</v>
          </cell>
          <cell r="F12691" t="str">
            <v>G</v>
          </cell>
          <cell r="G12691">
            <v>36617</v>
          </cell>
          <cell r="H12691">
            <v>-250000</v>
          </cell>
          <cell r="I12691">
            <v>0</v>
          </cell>
        </row>
        <row r="12692">
          <cell r="A12692">
            <v>36641</v>
          </cell>
          <cell r="B12692" t="str">
            <v>POS-GAS-TRD</v>
          </cell>
          <cell r="C12692" t="str">
            <v>NG-NYMEX</v>
          </cell>
          <cell r="D12692" t="str">
            <v>FT-WEST-GD-GDL</v>
          </cell>
          <cell r="E12692" t="str">
            <v>M</v>
          </cell>
          <cell r="F12692" t="str">
            <v>G</v>
          </cell>
          <cell r="G12692">
            <v>36617</v>
          </cell>
          <cell r="H12692">
            <v>275000</v>
          </cell>
          <cell r="I12692">
            <v>0</v>
          </cell>
        </row>
        <row r="12693">
          <cell r="A12693">
            <v>36641</v>
          </cell>
          <cell r="B12693" t="str">
            <v>POS-GAS-TRD</v>
          </cell>
          <cell r="C12693" t="str">
            <v>NG-NYMEX</v>
          </cell>
          <cell r="D12693" t="str">
            <v>GAS-DAILY-OPT-GDL</v>
          </cell>
          <cell r="E12693" t="str">
            <v>M</v>
          </cell>
          <cell r="F12693" t="str">
            <v>G</v>
          </cell>
          <cell r="G12693">
            <v>36617</v>
          </cell>
          <cell r="H12693">
            <v>55269</v>
          </cell>
          <cell r="I12693">
            <v>0</v>
          </cell>
        </row>
        <row r="12694">
          <cell r="A12694">
            <v>36641</v>
          </cell>
          <cell r="B12694" t="str">
            <v>POS-GAS-TRD</v>
          </cell>
          <cell r="C12694" t="str">
            <v>NG-NYMEX</v>
          </cell>
          <cell r="D12694" t="str">
            <v>GAS-DAILY-OPT-GDL</v>
          </cell>
          <cell r="E12694" t="str">
            <v>M</v>
          </cell>
          <cell r="F12694" t="str">
            <v>G</v>
          </cell>
          <cell r="G12694">
            <v>36647</v>
          </cell>
          <cell r="H12694">
            <v>117569</v>
          </cell>
          <cell r="I12694">
            <v>0</v>
          </cell>
        </row>
        <row r="12695">
          <cell r="A12695">
            <v>36641</v>
          </cell>
          <cell r="B12695" t="str">
            <v>POS-GAS-TRD</v>
          </cell>
          <cell r="C12695" t="str">
            <v>NG-NYMEX</v>
          </cell>
          <cell r="D12695" t="str">
            <v>GAS-DAILY-OPT-GDL</v>
          </cell>
          <cell r="E12695" t="str">
            <v>M</v>
          </cell>
          <cell r="F12695" t="str">
            <v>G</v>
          </cell>
          <cell r="G12695">
            <v>36678</v>
          </cell>
          <cell r="H12695">
            <v>245769</v>
          </cell>
          <cell r="I12695">
            <v>0</v>
          </cell>
        </row>
        <row r="12696">
          <cell r="A12696">
            <v>36641</v>
          </cell>
          <cell r="B12696" t="str">
            <v>POS-GAS-TRD</v>
          </cell>
          <cell r="C12696" t="str">
            <v>NG-NYMEX</v>
          </cell>
          <cell r="D12696" t="str">
            <v>GAS-DAILY-OPT-GDL</v>
          </cell>
          <cell r="E12696" t="str">
            <v>M</v>
          </cell>
          <cell r="F12696" t="str">
            <v>G</v>
          </cell>
          <cell r="G12696">
            <v>36708</v>
          </cell>
          <cell r="H12696">
            <v>284169</v>
          </cell>
          <cell r="I12696">
            <v>0</v>
          </cell>
        </row>
        <row r="12697">
          <cell r="A12697">
            <v>36641</v>
          </cell>
          <cell r="B12697" t="str">
            <v>POS-GAS-TRD</v>
          </cell>
          <cell r="C12697" t="str">
            <v>NG-NYMEX</v>
          </cell>
          <cell r="D12697" t="str">
            <v>GAS-DAILY-OPT-GDL</v>
          </cell>
          <cell r="E12697" t="str">
            <v>M</v>
          </cell>
          <cell r="F12697" t="str">
            <v>G</v>
          </cell>
          <cell r="G12697">
            <v>36739</v>
          </cell>
          <cell r="H12697">
            <v>310779</v>
          </cell>
          <cell r="I12697">
            <v>0</v>
          </cell>
        </row>
        <row r="12698">
          <cell r="A12698">
            <v>36641</v>
          </cell>
          <cell r="B12698" t="str">
            <v>POS-GAS-TRD</v>
          </cell>
          <cell r="C12698" t="str">
            <v>NG-NYMEX</v>
          </cell>
          <cell r="D12698" t="str">
            <v>GAS-DAILY-OPT-GDL</v>
          </cell>
          <cell r="E12698" t="str">
            <v>M</v>
          </cell>
          <cell r="F12698" t="str">
            <v>G</v>
          </cell>
          <cell r="G12698">
            <v>36770</v>
          </cell>
          <cell r="H12698">
            <v>243116</v>
          </cell>
          <cell r="I12698">
            <v>0</v>
          </cell>
        </row>
        <row r="12699">
          <cell r="A12699">
            <v>36641</v>
          </cell>
          <cell r="B12699" t="str">
            <v>POS-GAS-TRD</v>
          </cell>
          <cell r="C12699" t="str">
            <v>NG-NYMEX</v>
          </cell>
          <cell r="D12699" t="str">
            <v>GAS-DAILY-OPT-GDL</v>
          </cell>
          <cell r="E12699" t="str">
            <v>M</v>
          </cell>
          <cell r="F12699" t="str">
            <v>G</v>
          </cell>
          <cell r="G12699">
            <v>36800</v>
          </cell>
          <cell r="H12699">
            <v>250666</v>
          </cell>
          <cell r="I12699">
            <v>0</v>
          </cell>
        </row>
        <row r="12700">
          <cell r="A12700">
            <v>36641</v>
          </cell>
          <cell r="B12700" t="str">
            <v>POS-GAS-TRD</v>
          </cell>
          <cell r="C12700" t="str">
            <v>NG-NYMEX</v>
          </cell>
          <cell r="D12700" t="str">
            <v>GAS-DAILY-OPT-GDL</v>
          </cell>
          <cell r="E12700" t="str">
            <v>M</v>
          </cell>
          <cell r="F12700" t="str">
            <v>G</v>
          </cell>
          <cell r="G12700">
            <v>36831</v>
          </cell>
          <cell r="H12700">
            <v>-1904</v>
          </cell>
          <cell r="I12700">
            <v>0</v>
          </cell>
        </row>
        <row r="12701">
          <cell r="A12701">
            <v>36641</v>
          </cell>
          <cell r="B12701" t="str">
            <v>POS-GAS-TRD</v>
          </cell>
          <cell r="C12701" t="str">
            <v>NG-NYMEX</v>
          </cell>
          <cell r="D12701" t="str">
            <v>GAS-DAILY-OPT-GDL</v>
          </cell>
          <cell r="E12701" t="str">
            <v>M</v>
          </cell>
          <cell r="F12701" t="str">
            <v>G</v>
          </cell>
          <cell r="G12701">
            <v>36861</v>
          </cell>
          <cell r="H12701">
            <v>-3309</v>
          </cell>
          <cell r="I12701">
            <v>0</v>
          </cell>
        </row>
        <row r="12702">
          <cell r="A12702">
            <v>36641</v>
          </cell>
          <cell r="B12702" t="str">
            <v>POS-GAS-TRD</v>
          </cell>
          <cell r="C12702" t="str">
            <v>NG-NYMEX</v>
          </cell>
          <cell r="D12702" t="str">
            <v>GAS-DAILY-OPT-GDL</v>
          </cell>
          <cell r="E12702" t="str">
            <v>M</v>
          </cell>
          <cell r="F12702" t="str">
            <v>G</v>
          </cell>
          <cell r="G12702">
            <v>36892</v>
          </cell>
          <cell r="H12702">
            <v>-9359</v>
          </cell>
          <cell r="I12702">
            <v>0</v>
          </cell>
        </row>
        <row r="12703">
          <cell r="A12703">
            <v>36641</v>
          </cell>
          <cell r="B12703" t="str">
            <v>POS-GAS-TRD</v>
          </cell>
          <cell r="C12703" t="str">
            <v>NG-NYMEX</v>
          </cell>
          <cell r="D12703" t="str">
            <v>GAS-DAILY-OPT-GDL</v>
          </cell>
          <cell r="E12703" t="str">
            <v>M</v>
          </cell>
          <cell r="F12703" t="str">
            <v>G</v>
          </cell>
          <cell r="G12703">
            <v>36923</v>
          </cell>
          <cell r="H12703">
            <v>-122848</v>
          </cell>
          <cell r="I12703">
            <v>0</v>
          </cell>
        </row>
        <row r="12704">
          <cell r="A12704">
            <v>36641</v>
          </cell>
          <cell r="B12704" t="str">
            <v>POS-GAS-TRD</v>
          </cell>
          <cell r="C12704" t="str">
            <v>NG-NYMEX</v>
          </cell>
          <cell r="D12704" t="str">
            <v>GAS-DAILY-OPT-GDL</v>
          </cell>
          <cell r="E12704" t="str">
            <v>M</v>
          </cell>
          <cell r="F12704" t="str">
            <v>G</v>
          </cell>
          <cell r="G12704">
            <v>36951</v>
          </cell>
          <cell r="H12704">
            <v>-112806</v>
          </cell>
          <cell r="I12704">
            <v>0</v>
          </cell>
        </row>
        <row r="12705">
          <cell r="A12705">
            <v>36641</v>
          </cell>
          <cell r="B12705" t="str">
            <v>POS-GAS-TRD</v>
          </cell>
          <cell r="C12705" t="str">
            <v>NG-NYMEX</v>
          </cell>
          <cell r="D12705" t="str">
            <v>GAS-DAILY-OPT-GDL</v>
          </cell>
          <cell r="E12705" t="str">
            <v>M</v>
          </cell>
          <cell r="F12705" t="str">
            <v>G</v>
          </cell>
          <cell r="G12705">
            <v>36982</v>
          </cell>
          <cell r="H12705">
            <v>6581</v>
          </cell>
          <cell r="I12705">
            <v>0</v>
          </cell>
        </row>
        <row r="12706">
          <cell r="A12706">
            <v>36641</v>
          </cell>
          <cell r="B12706" t="str">
            <v>POS-GAS-TRD</v>
          </cell>
          <cell r="C12706" t="str">
            <v>NG-NYMEX</v>
          </cell>
          <cell r="D12706" t="str">
            <v>GAS-DAILY-OPT-GDL</v>
          </cell>
          <cell r="E12706" t="str">
            <v>M</v>
          </cell>
          <cell r="F12706" t="str">
            <v>G</v>
          </cell>
          <cell r="G12706">
            <v>37012</v>
          </cell>
          <cell r="H12706">
            <v>7599</v>
          </cell>
          <cell r="I12706">
            <v>0</v>
          </cell>
        </row>
        <row r="12707">
          <cell r="A12707">
            <v>36641</v>
          </cell>
          <cell r="B12707" t="str">
            <v>POS-GAS-TRD</v>
          </cell>
          <cell r="C12707" t="str">
            <v>NG-NYMEX</v>
          </cell>
          <cell r="D12707" t="str">
            <v>GAS-DAILY-OPT-GDL</v>
          </cell>
          <cell r="E12707" t="str">
            <v>M</v>
          </cell>
          <cell r="F12707" t="str">
            <v>G</v>
          </cell>
          <cell r="G12707">
            <v>37043</v>
          </cell>
          <cell r="H12707">
            <v>7327</v>
          </cell>
          <cell r="I12707">
            <v>0</v>
          </cell>
        </row>
        <row r="12708">
          <cell r="A12708">
            <v>36641</v>
          </cell>
          <cell r="B12708" t="str">
            <v>POS-GAS-TRD</v>
          </cell>
          <cell r="C12708" t="str">
            <v>NG-NYMEX</v>
          </cell>
          <cell r="D12708" t="str">
            <v>GAS-DAILY-OPT-GDL</v>
          </cell>
          <cell r="E12708" t="str">
            <v>M</v>
          </cell>
          <cell r="F12708" t="str">
            <v>G</v>
          </cell>
          <cell r="G12708">
            <v>37073</v>
          </cell>
          <cell r="H12708">
            <v>14255</v>
          </cell>
          <cell r="I12708">
            <v>0</v>
          </cell>
        </row>
        <row r="12709">
          <cell r="A12709">
            <v>36641</v>
          </cell>
          <cell r="B12709" t="str">
            <v>POS-GAS-TRD</v>
          </cell>
          <cell r="C12709" t="str">
            <v>NG-NYMEX</v>
          </cell>
          <cell r="D12709" t="str">
            <v>GAS-DAILY-OPT-GDL</v>
          </cell>
          <cell r="E12709" t="str">
            <v>M</v>
          </cell>
          <cell r="F12709" t="str">
            <v>G</v>
          </cell>
          <cell r="G12709">
            <v>37104</v>
          </cell>
          <cell r="H12709">
            <v>15307</v>
          </cell>
          <cell r="I12709">
            <v>0</v>
          </cell>
        </row>
        <row r="12710">
          <cell r="A12710">
            <v>36641</v>
          </cell>
          <cell r="B12710" t="str">
            <v>POS-GAS-TRD</v>
          </cell>
          <cell r="C12710" t="str">
            <v>NG-NYMEX</v>
          </cell>
          <cell r="D12710" t="str">
            <v>GAS-DAILY-OPT-GDL</v>
          </cell>
          <cell r="E12710" t="str">
            <v>M</v>
          </cell>
          <cell r="F12710" t="str">
            <v>G</v>
          </cell>
          <cell r="G12710">
            <v>37135</v>
          </cell>
          <cell r="H12710">
            <v>14491</v>
          </cell>
          <cell r="I12710">
            <v>0</v>
          </cell>
        </row>
        <row r="12711">
          <cell r="A12711">
            <v>36641</v>
          </cell>
          <cell r="B12711" t="str">
            <v>POS-GAS-TRD</v>
          </cell>
          <cell r="C12711" t="str">
            <v>NG-NYMEX</v>
          </cell>
          <cell r="D12711" t="str">
            <v>GAS-DAILY-OPT-GDL</v>
          </cell>
          <cell r="E12711" t="str">
            <v>M</v>
          </cell>
          <cell r="F12711" t="str">
            <v>G</v>
          </cell>
          <cell r="G12711">
            <v>37165</v>
          </cell>
          <cell r="H12711">
            <v>16241</v>
          </cell>
          <cell r="I12711">
            <v>0</v>
          </cell>
        </row>
        <row r="12712">
          <cell r="A12712">
            <v>36641</v>
          </cell>
          <cell r="B12712" t="str">
            <v>POS-GAS-TRD</v>
          </cell>
          <cell r="C12712" t="str">
            <v>NG-NYMEX</v>
          </cell>
          <cell r="D12712" t="str">
            <v>GAS-DAILY-OPT-GDL</v>
          </cell>
          <cell r="E12712" t="str">
            <v>M</v>
          </cell>
          <cell r="F12712" t="str">
            <v>G</v>
          </cell>
          <cell r="G12712">
            <v>37196</v>
          </cell>
          <cell r="H12712">
            <v>50466</v>
          </cell>
          <cell r="I12712">
            <v>0</v>
          </cell>
        </row>
        <row r="12713">
          <cell r="A12713">
            <v>36641</v>
          </cell>
          <cell r="B12713" t="str">
            <v>POS-GAS-TRD</v>
          </cell>
          <cell r="C12713" t="str">
            <v>NG-NYMEX</v>
          </cell>
          <cell r="D12713" t="str">
            <v>GAS-DAILY-OPT-GDL</v>
          </cell>
          <cell r="E12713" t="str">
            <v>M</v>
          </cell>
          <cell r="F12713" t="str">
            <v>G</v>
          </cell>
          <cell r="G12713">
            <v>37226</v>
          </cell>
          <cell r="H12713">
            <v>34811</v>
          </cell>
          <cell r="I12713">
            <v>0</v>
          </cell>
        </row>
        <row r="12714">
          <cell r="A12714">
            <v>36641</v>
          </cell>
          <cell r="B12714" t="str">
            <v>POS-GAS-TRD</v>
          </cell>
          <cell r="C12714" t="str">
            <v>NG-NYMEX</v>
          </cell>
          <cell r="D12714" t="str">
            <v>GAS-DAILY-OPT-GDL</v>
          </cell>
          <cell r="E12714" t="str">
            <v>M</v>
          </cell>
          <cell r="F12714" t="str">
            <v>G</v>
          </cell>
          <cell r="G12714">
            <v>37257</v>
          </cell>
          <cell r="H12714">
            <v>34590</v>
          </cell>
          <cell r="I12714">
            <v>0</v>
          </cell>
        </row>
        <row r="12715">
          <cell r="A12715">
            <v>36641</v>
          </cell>
          <cell r="B12715" t="str">
            <v>POS-GAS-TRD</v>
          </cell>
          <cell r="C12715" t="str">
            <v>NG-NYMEX</v>
          </cell>
          <cell r="D12715" t="str">
            <v>GAS-DAILY-OPT-GDL</v>
          </cell>
          <cell r="E12715" t="str">
            <v>M</v>
          </cell>
          <cell r="F12715" t="str">
            <v>G</v>
          </cell>
          <cell r="G12715">
            <v>37288</v>
          </cell>
          <cell r="H12715">
            <v>29539</v>
          </cell>
          <cell r="I12715">
            <v>0</v>
          </cell>
        </row>
        <row r="12716">
          <cell r="A12716">
            <v>36641</v>
          </cell>
          <cell r="B12716" t="str">
            <v>POS-GAS-TRD</v>
          </cell>
          <cell r="C12716" t="str">
            <v>NG-NYMEX</v>
          </cell>
          <cell r="D12716" t="str">
            <v>GAS-DAILY-OPT-GDL</v>
          </cell>
          <cell r="E12716" t="str">
            <v>M</v>
          </cell>
          <cell r="F12716" t="str">
            <v>G</v>
          </cell>
          <cell r="G12716">
            <v>37316</v>
          </cell>
          <cell r="H12716">
            <v>25623</v>
          </cell>
          <cell r="I12716">
            <v>0</v>
          </cell>
        </row>
        <row r="12717">
          <cell r="A12717">
            <v>36641</v>
          </cell>
          <cell r="B12717" t="str">
            <v>POS-GAS-TRD</v>
          </cell>
          <cell r="C12717" t="str">
            <v>NG-NYMEX</v>
          </cell>
          <cell r="D12717" t="str">
            <v>GAS-DAILY-OPT-GDL</v>
          </cell>
          <cell r="E12717" t="str">
            <v>M</v>
          </cell>
          <cell r="F12717" t="str">
            <v>G</v>
          </cell>
          <cell r="G12717">
            <v>37347</v>
          </cell>
          <cell r="H12717">
            <v>10937</v>
          </cell>
          <cell r="I12717">
            <v>0</v>
          </cell>
        </row>
        <row r="12718">
          <cell r="A12718">
            <v>36641</v>
          </cell>
          <cell r="B12718" t="str">
            <v>POS-GAS-TRD</v>
          </cell>
          <cell r="C12718" t="str">
            <v>NG-NYMEX</v>
          </cell>
          <cell r="D12718" t="str">
            <v>GAS-DAILY-OPT-GDL</v>
          </cell>
          <cell r="E12718" t="str">
            <v>M</v>
          </cell>
          <cell r="F12718" t="str">
            <v>G</v>
          </cell>
          <cell r="G12718">
            <v>37377</v>
          </cell>
          <cell r="H12718">
            <v>12557</v>
          </cell>
          <cell r="I12718">
            <v>0</v>
          </cell>
        </row>
        <row r="12719">
          <cell r="A12719">
            <v>36641</v>
          </cell>
          <cell r="B12719" t="str">
            <v>POS-GAS-TRD</v>
          </cell>
          <cell r="C12719" t="str">
            <v>NG-NYMEX</v>
          </cell>
          <cell r="D12719" t="str">
            <v>GAS-DAILY-OPT-GDL</v>
          </cell>
          <cell r="E12719" t="str">
            <v>M</v>
          </cell>
          <cell r="F12719" t="str">
            <v>G</v>
          </cell>
          <cell r="G12719">
            <v>37408</v>
          </cell>
          <cell r="H12719">
            <v>11887</v>
          </cell>
          <cell r="I12719">
            <v>0</v>
          </cell>
        </row>
        <row r="12720">
          <cell r="A12720">
            <v>36641</v>
          </cell>
          <cell r="B12720" t="str">
            <v>POS-GAS-TRD</v>
          </cell>
          <cell r="C12720" t="str">
            <v>NG-NYMEX</v>
          </cell>
          <cell r="D12720" t="str">
            <v>GAS-DAILY-OPT-GDL</v>
          </cell>
          <cell r="E12720" t="str">
            <v>M</v>
          </cell>
          <cell r="F12720" t="str">
            <v>G</v>
          </cell>
          <cell r="G12720">
            <v>37438</v>
          </cell>
          <cell r="H12720">
            <v>13738</v>
          </cell>
          <cell r="I12720">
            <v>0</v>
          </cell>
        </row>
        <row r="12721">
          <cell r="A12721">
            <v>36641</v>
          </cell>
          <cell r="B12721" t="str">
            <v>POS-GAS-TRD</v>
          </cell>
          <cell r="C12721" t="str">
            <v>NG-NYMEX</v>
          </cell>
          <cell r="D12721" t="str">
            <v>GAS-DAILY-OPT-GDL</v>
          </cell>
          <cell r="E12721" t="str">
            <v>M</v>
          </cell>
          <cell r="F12721" t="str">
            <v>G</v>
          </cell>
          <cell r="G12721">
            <v>37469</v>
          </cell>
          <cell r="H12721">
            <v>14762</v>
          </cell>
          <cell r="I12721">
            <v>0</v>
          </cell>
        </row>
        <row r="12722">
          <cell r="A12722">
            <v>36641</v>
          </cell>
          <cell r="B12722" t="str">
            <v>POS-GAS-TRD</v>
          </cell>
          <cell r="C12722" t="str">
            <v>NG-NYMEX</v>
          </cell>
          <cell r="D12722" t="str">
            <v>GAS-DAILY-OPT-GDL</v>
          </cell>
          <cell r="E12722" t="str">
            <v>M</v>
          </cell>
          <cell r="F12722" t="str">
            <v>G</v>
          </cell>
          <cell r="G12722">
            <v>37500</v>
          </cell>
          <cell r="H12722">
            <v>14005</v>
          </cell>
          <cell r="I12722">
            <v>0</v>
          </cell>
        </row>
        <row r="12723">
          <cell r="A12723">
            <v>36641</v>
          </cell>
          <cell r="B12723" t="str">
            <v>POS-GAS-TRD</v>
          </cell>
          <cell r="C12723" t="str">
            <v>NG-NYMEX</v>
          </cell>
          <cell r="D12723" t="str">
            <v>GAS-DAILY-OPT-GDL</v>
          </cell>
          <cell r="E12723" t="str">
            <v>M</v>
          </cell>
          <cell r="F12723" t="str">
            <v>G</v>
          </cell>
          <cell r="G12723">
            <v>37530</v>
          </cell>
          <cell r="H12723">
            <v>15727</v>
          </cell>
          <cell r="I12723">
            <v>0</v>
          </cell>
        </row>
        <row r="12724">
          <cell r="A12724">
            <v>36641</v>
          </cell>
          <cell r="B12724" t="str">
            <v>POS-GAS-TRD</v>
          </cell>
          <cell r="C12724" t="str">
            <v>NG-NYMEX</v>
          </cell>
          <cell r="D12724" t="str">
            <v>GAS-DAILY-OPT-GDL</v>
          </cell>
          <cell r="E12724" t="str">
            <v>M</v>
          </cell>
          <cell r="F12724" t="str">
            <v>G</v>
          </cell>
          <cell r="G12724">
            <v>37561</v>
          </cell>
          <cell r="H12724">
            <v>17779</v>
          </cell>
          <cell r="I12724">
            <v>0</v>
          </cell>
        </row>
        <row r="12725">
          <cell r="A12725">
            <v>36641</v>
          </cell>
          <cell r="B12725" t="str">
            <v>POS-GAS-TRD</v>
          </cell>
          <cell r="C12725" t="str">
            <v>NG-NYMEX</v>
          </cell>
          <cell r="D12725" t="str">
            <v>GAS-DAILY-OPT-GDL</v>
          </cell>
          <cell r="E12725" t="str">
            <v>M</v>
          </cell>
          <cell r="F12725" t="str">
            <v>G</v>
          </cell>
          <cell r="G12725">
            <v>37591</v>
          </cell>
          <cell r="H12725">
            <v>33197</v>
          </cell>
          <cell r="I12725">
            <v>0</v>
          </cell>
        </row>
        <row r="12726">
          <cell r="A12726">
            <v>36641</v>
          </cell>
          <cell r="B12726" t="str">
            <v>POS-GAS-TRD</v>
          </cell>
          <cell r="C12726" t="str">
            <v>NG-NYMEX</v>
          </cell>
          <cell r="D12726" t="str">
            <v>GAS-DAILY-OPT-GDL</v>
          </cell>
          <cell r="E12726" t="str">
            <v>M</v>
          </cell>
          <cell r="F12726" t="str">
            <v>G</v>
          </cell>
          <cell r="G12726">
            <v>37622</v>
          </cell>
          <cell r="H12726">
            <v>32985</v>
          </cell>
          <cell r="I12726">
            <v>0</v>
          </cell>
        </row>
        <row r="12727">
          <cell r="A12727">
            <v>36641</v>
          </cell>
          <cell r="B12727" t="str">
            <v>POS-GAS-TRD</v>
          </cell>
          <cell r="C12727" t="str">
            <v>NG-NYMEX</v>
          </cell>
          <cell r="D12727" t="str">
            <v>GAS-DAILY-OPT-GDL</v>
          </cell>
          <cell r="E12727" t="str">
            <v>M</v>
          </cell>
          <cell r="F12727" t="str">
            <v>G</v>
          </cell>
          <cell r="G12727">
            <v>37653</v>
          </cell>
          <cell r="H12727">
            <v>28118</v>
          </cell>
          <cell r="I12727">
            <v>0</v>
          </cell>
        </row>
        <row r="12728">
          <cell r="A12728">
            <v>36641</v>
          </cell>
          <cell r="B12728" t="str">
            <v>POS-GAS-TRD</v>
          </cell>
          <cell r="C12728" t="str">
            <v>NG-NYMEX</v>
          </cell>
          <cell r="D12728" t="str">
            <v>GAS-DAILY-OPT-GDL</v>
          </cell>
          <cell r="E12728" t="str">
            <v>M</v>
          </cell>
          <cell r="F12728" t="str">
            <v>G</v>
          </cell>
          <cell r="G12728">
            <v>37681</v>
          </cell>
          <cell r="H12728">
            <v>24260</v>
          </cell>
          <cell r="I12728">
            <v>0</v>
          </cell>
        </row>
        <row r="12729">
          <cell r="A12729">
            <v>36641</v>
          </cell>
          <cell r="B12729" t="str">
            <v>POS-GAS-TRD</v>
          </cell>
          <cell r="C12729" t="str">
            <v>NG-NYMEX</v>
          </cell>
          <cell r="D12729" t="str">
            <v>GAS-DAILY-OPT-GDL</v>
          </cell>
          <cell r="E12729" t="str">
            <v>M</v>
          </cell>
          <cell r="F12729" t="str">
            <v>G</v>
          </cell>
          <cell r="G12729">
            <v>37712</v>
          </cell>
          <cell r="H12729">
            <v>10248</v>
          </cell>
          <cell r="I12729">
            <v>0</v>
          </cell>
        </row>
        <row r="12730">
          <cell r="A12730">
            <v>36641</v>
          </cell>
          <cell r="B12730" t="str">
            <v>POS-GAS-TRD</v>
          </cell>
          <cell r="C12730" t="str">
            <v>NG-NYMEX</v>
          </cell>
          <cell r="D12730" t="str">
            <v>GAS-DAILY-OPT-GDL</v>
          </cell>
          <cell r="E12730" t="str">
            <v>M</v>
          </cell>
          <cell r="F12730" t="str">
            <v>G</v>
          </cell>
          <cell r="G12730">
            <v>37742</v>
          </cell>
          <cell r="H12730">
            <v>11781</v>
          </cell>
          <cell r="I12730">
            <v>0</v>
          </cell>
        </row>
        <row r="12731">
          <cell r="A12731">
            <v>36641</v>
          </cell>
          <cell r="B12731" t="str">
            <v>POS-GAS-TRD</v>
          </cell>
          <cell r="C12731" t="str">
            <v>NG-NYMEX</v>
          </cell>
          <cell r="D12731" t="str">
            <v>GAS-DAILY-OPT-GDL</v>
          </cell>
          <cell r="E12731" t="str">
            <v>M</v>
          </cell>
          <cell r="F12731" t="str">
            <v>G</v>
          </cell>
          <cell r="G12731">
            <v>37773</v>
          </cell>
          <cell r="H12731">
            <v>11148</v>
          </cell>
          <cell r="I12731">
            <v>0</v>
          </cell>
        </row>
        <row r="12732">
          <cell r="A12732">
            <v>36641</v>
          </cell>
          <cell r="B12732" t="str">
            <v>POS-GAS-TRD</v>
          </cell>
          <cell r="C12732" t="str">
            <v>NG-NYMEX</v>
          </cell>
          <cell r="D12732" t="str">
            <v>GAS-DAILY-OPT-GDL</v>
          </cell>
          <cell r="E12732" t="str">
            <v>M</v>
          </cell>
          <cell r="F12732" t="str">
            <v>G</v>
          </cell>
          <cell r="G12732">
            <v>37803</v>
          </cell>
          <cell r="H12732">
            <v>12878</v>
          </cell>
          <cell r="I12732">
            <v>0</v>
          </cell>
        </row>
        <row r="12733">
          <cell r="A12733">
            <v>36641</v>
          </cell>
          <cell r="B12733" t="str">
            <v>POS-GAS-TRD</v>
          </cell>
          <cell r="C12733" t="str">
            <v>NG-NYMEX</v>
          </cell>
          <cell r="D12733" t="str">
            <v>GAS-DAILY-OPT-GDL</v>
          </cell>
          <cell r="E12733" t="str">
            <v>M</v>
          </cell>
          <cell r="F12733" t="str">
            <v>G</v>
          </cell>
          <cell r="G12733">
            <v>37834</v>
          </cell>
          <cell r="H12733">
            <v>13870</v>
          </cell>
          <cell r="I12733">
            <v>0</v>
          </cell>
        </row>
        <row r="12734">
          <cell r="A12734">
            <v>36641</v>
          </cell>
          <cell r="B12734" t="str">
            <v>POS-GAS-TRD</v>
          </cell>
          <cell r="C12734" t="str">
            <v>NG-NYMEX</v>
          </cell>
          <cell r="D12734" t="str">
            <v>GAS-DAILY-OPT-GDL</v>
          </cell>
          <cell r="E12734" t="str">
            <v>M</v>
          </cell>
          <cell r="F12734" t="str">
            <v>G</v>
          </cell>
          <cell r="G12734">
            <v>37865</v>
          </cell>
          <cell r="H12734">
            <v>13121</v>
          </cell>
          <cell r="I12734">
            <v>0</v>
          </cell>
        </row>
        <row r="12735">
          <cell r="A12735">
            <v>36641</v>
          </cell>
          <cell r="B12735" t="str">
            <v>POS-GAS-TRD</v>
          </cell>
          <cell r="C12735" t="str">
            <v>NG-NYMEX</v>
          </cell>
          <cell r="D12735" t="str">
            <v>GAS-DAILY-OPT-GDL</v>
          </cell>
          <cell r="E12735" t="str">
            <v>M</v>
          </cell>
          <cell r="F12735" t="str">
            <v>G</v>
          </cell>
          <cell r="G12735">
            <v>37895</v>
          </cell>
          <cell r="H12735">
            <v>16003</v>
          </cell>
          <cell r="I12735">
            <v>0</v>
          </cell>
        </row>
        <row r="12736">
          <cell r="A12736">
            <v>36641</v>
          </cell>
          <cell r="B12736" t="str">
            <v>POS-GAS-TRD</v>
          </cell>
          <cell r="C12736" t="str">
            <v>NG-NYMEX</v>
          </cell>
          <cell r="D12736" t="str">
            <v>GAS-DAILY-OPT-GDL</v>
          </cell>
          <cell r="E12736" t="str">
            <v>M</v>
          </cell>
          <cell r="F12736" t="str">
            <v>G</v>
          </cell>
          <cell r="G12736">
            <v>37926</v>
          </cell>
          <cell r="H12736">
            <v>18238</v>
          </cell>
          <cell r="I12736">
            <v>0</v>
          </cell>
        </row>
        <row r="12737">
          <cell r="A12737">
            <v>36641</v>
          </cell>
          <cell r="B12737" t="str">
            <v>POS-GAS-TRD</v>
          </cell>
          <cell r="C12737" t="str">
            <v>NG-NYMEX</v>
          </cell>
          <cell r="D12737" t="str">
            <v>GAS-DAILY-OPT-GDL</v>
          </cell>
          <cell r="E12737" t="str">
            <v>M</v>
          </cell>
          <cell r="F12737" t="str">
            <v>G</v>
          </cell>
          <cell r="G12737">
            <v>37956</v>
          </cell>
          <cell r="H12737">
            <v>33215</v>
          </cell>
          <cell r="I12737">
            <v>0</v>
          </cell>
        </row>
        <row r="12738">
          <cell r="A12738">
            <v>36641</v>
          </cell>
          <cell r="B12738" t="str">
            <v>POS-GAS-TRD</v>
          </cell>
          <cell r="C12738" t="str">
            <v>NG-NYMEX</v>
          </cell>
          <cell r="D12738" t="str">
            <v>GAS-DAILY-OPT-GDL</v>
          </cell>
          <cell r="E12738" t="str">
            <v>M</v>
          </cell>
          <cell r="F12738" t="str">
            <v>G</v>
          </cell>
          <cell r="G12738">
            <v>37987</v>
          </cell>
          <cell r="H12738">
            <v>33008</v>
          </cell>
          <cell r="I12738">
            <v>0</v>
          </cell>
        </row>
        <row r="12739">
          <cell r="A12739">
            <v>36641</v>
          </cell>
          <cell r="B12739" t="str">
            <v>POS-GAS-TRD</v>
          </cell>
          <cell r="C12739" t="str">
            <v>NG-NYMEX</v>
          </cell>
          <cell r="D12739" t="str">
            <v>GAS-DAILY-OPT-GDL</v>
          </cell>
          <cell r="E12739" t="str">
            <v>M</v>
          </cell>
          <cell r="F12739" t="str">
            <v>G</v>
          </cell>
          <cell r="G12739">
            <v>38018</v>
          </cell>
          <cell r="H12739">
            <v>29653</v>
          </cell>
          <cell r="I12739">
            <v>0</v>
          </cell>
        </row>
        <row r="12740">
          <cell r="A12740">
            <v>36641</v>
          </cell>
          <cell r="B12740" t="str">
            <v>POS-GAS-TRD</v>
          </cell>
          <cell r="C12740" t="str">
            <v>NG-NYMEX</v>
          </cell>
          <cell r="D12740" t="str">
            <v>GAS-DAILY-OPT-GDL</v>
          </cell>
          <cell r="E12740" t="str">
            <v>M</v>
          </cell>
          <cell r="F12740" t="str">
            <v>G</v>
          </cell>
          <cell r="G12740">
            <v>38047</v>
          </cell>
          <cell r="H12740">
            <v>24173</v>
          </cell>
          <cell r="I12740">
            <v>0</v>
          </cell>
        </row>
        <row r="12741">
          <cell r="A12741">
            <v>36641</v>
          </cell>
          <cell r="B12741" t="str">
            <v>POS-GAS-TRD</v>
          </cell>
          <cell r="C12741" t="str">
            <v>NG-NYMEX</v>
          </cell>
          <cell r="D12741" t="str">
            <v>GAS-DAILY-OPT-GDL</v>
          </cell>
          <cell r="E12741" t="str">
            <v>M</v>
          </cell>
          <cell r="F12741" t="str">
            <v>G</v>
          </cell>
          <cell r="G12741">
            <v>38078</v>
          </cell>
          <cell r="H12741">
            <v>-1170</v>
          </cell>
          <cell r="I12741">
            <v>0</v>
          </cell>
        </row>
        <row r="12742">
          <cell r="A12742">
            <v>36641</v>
          </cell>
          <cell r="B12742" t="str">
            <v>POS-GAS-TRD</v>
          </cell>
          <cell r="C12742" t="str">
            <v>NG-NYMEX</v>
          </cell>
          <cell r="D12742" t="str">
            <v>GAS-DAILY-OPT-GDL</v>
          </cell>
          <cell r="E12742" t="str">
            <v>M</v>
          </cell>
          <cell r="F12742" t="str">
            <v>G</v>
          </cell>
          <cell r="G12742">
            <v>38108</v>
          </cell>
          <cell r="H12742">
            <v>-1379</v>
          </cell>
          <cell r="I12742">
            <v>0</v>
          </cell>
        </row>
        <row r="12743">
          <cell r="A12743">
            <v>36641</v>
          </cell>
          <cell r="B12743" t="str">
            <v>POS-GAS-TRD</v>
          </cell>
          <cell r="C12743" t="str">
            <v>NG-NYMEX</v>
          </cell>
          <cell r="D12743" t="str">
            <v>GAS-DAILY-OPT-GDL</v>
          </cell>
          <cell r="E12743" t="str">
            <v>M</v>
          </cell>
          <cell r="F12743" t="str">
            <v>G</v>
          </cell>
          <cell r="G12743">
            <v>38139</v>
          </cell>
          <cell r="H12743">
            <v>-1301</v>
          </cell>
          <cell r="I12743">
            <v>0</v>
          </cell>
        </row>
        <row r="12744">
          <cell r="A12744">
            <v>36641</v>
          </cell>
          <cell r="B12744" t="str">
            <v>POS-GAS-TRD</v>
          </cell>
          <cell r="C12744" t="str">
            <v>NG-NYMEX</v>
          </cell>
          <cell r="D12744" t="str">
            <v>GAS-DAILY-OPT-GDL</v>
          </cell>
          <cell r="E12744" t="str">
            <v>M</v>
          </cell>
          <cell r="F12744" t="str">
            <v>G</v>
          </cell>
          <cell r="G12744">
            <v>38169</v>
          </cell>
          <cell r="H12744">
            <v>-1363</v>
          </cell>
          <cell r="I12744">
            <v>0</v>
          </cell>
        </row>
        <row r="12745">
          <cell r="A12745">
            <v>36641</v>
          </cell>
          <cell r="B12745" t="str">
            <v>POS-GAS-TRD</v>
          </cell>
          <cell r="C12745" t="str">
            <v>NG-NYMEX</v>
          </cell>
          <cell r="D12745" t="str">
            <v>GAS-DAILY-OPT-GDL</v>
          </cell>
          <cell r="E12745" t="str">
            <v>M</v>
          </cell>
          <cell r="F12745" t="str">
            <v>G</v>
          </cell>
          <cell r="G12745">
            <v>38200</v>
          </cell>
          <cell r="H12745">
            <v>-1503</v>
          </cell>
          <cell r="I12745">
            <v>0</v>
          </cell>
        </row>
        <row r="12746">
          <cell r="A12746">
            <v>36641</v>
          </cell>
          <cell r="B12746" t="str">
            <v>POS-GAS-TRD</v>
          </cell>
          <cell r="C12746" t="str">
            <v>NG-NYMEX</v>
          </cell>
          <cell r="D12746" t="str">
            <v>GAS-DAILY-OPT-GDL</v>
          </cell>
          <cell r="E12746" t="str">
            <v>M</v>
          </cell>
          <cell r="F12746" t="str">
            <v>G</v>
          </cell>
          <cell r="G12746">
            <v>38231</v>
          </cell>
          <cell r="H12746">
            <v>-1418</v>
          </cell>
          <cell r="I12746">
            <v>0</v>
          </cell>
        </row>
        <row r="12747">
          <cell r="A12747">
            <v>36641</v>
          </cell>
          <cell r="B12747" t="str">
            <v>POS-GAS-TRD</v>
          </cell>
          <cell r="C12747" t="str">
            <v>NG-NYMEX</v>
          </cell>
          <cell r="D12747" t="str">
            <v>GAS-DAILY-OPT-GDL</v>
          </cell>
          <cell r="E12747" t="str">
            <v>M</v>
          </cell>
          <cell r="F12747" t="str">
            <v>G</v>
          </cell>
          <cell r="G12747">
            <v>38261</v>
          </cell>
          <cell r="H12747">
            <v>-1628</v>
          </cell>
          <cell r="I12747">
            <v>0</v>
          </cell>
        </row>
        <row r="12748">
          <cell r="A12748">
            <v>36641</v>
          </cell>
          <cell r="B12748" t="str">
            <v>POS-GAS-TRD</v>
          </cell>
          <cell r="C12748" t="str">
            <v>NG-NYMEX</v>
          </cell>
          <cell r="D12748" t="str">
            <v>GAS-DAILY-OPT-GDL</v>
          </cell>
          <cell r="E12748" t="str">
            <v>M</v>
          </cell>
          <cell r="F12748" t="str">
            <v>G</v>
          </cell>
          <cell r="G12748">
            <v>38292</v>
          </cell>
          <cell r="H12748">
            <v>-2230</v>
          </cell>
          <cell r="I12748">
            <v>0</v>
          </cell>
        </row>
        <row r="12749">
          <cell r="A12749">
            <v>36641</v>
          </cell>
          <cell r="B12749" t="str">
            <v>POS-GAS-TRD</v>
          </cell>
          <cell r="C12749" t="str">
            <v>NG-NYMEX</v>
          </cell>
          <cell r="D12749" t="str">
            <v>GAS-DAILY-OPT-GDL</v>
          </cell>
          <cell r="E12749" t="str">
            <v>M</v>
          </cell>
          <cell r="F12749" t="str">
            <v>G</v>
          </cell>
          <cell r="G12749">
            <v>38322</v>
          </cell>
          <cell r="H12749">
            <v>-5831</v>
          </cell>
          <cell r="I12749">
            <v>0</v>
          </cell>
        </row>
        <row r="12750">
          <cell r="A12750">
            <v>36641</v>
          </cell>
          <cell r="B12750" t="str">
            <v>POS-GAS-TRD</v>
          </cell>
          <cell r="C12750" t="str">
            <v>NG-NYMEX</v>
          </cell>
          <cell r="D12750" t="str">
            <v>GAS-DAILY-OPT-GDL</v>
          </cell>
          <cell r="E12750" t="str">
            <v>M</v>
          </cell>
          <cell r="F12750" t="str">
            <v>G</v>
          </cell>
          <cell r="G12750">
            <v>38353</v>
          </cell>
          <cell r="H12750">
            <v>-5798</v>
          </cell>
          <cell r="I12750">
            <v>0</v>
          </cell>
        </row>
        <row r="12751">
          <cell r="A12751">
            <v>36641</v>
          </cell>
          <cell r="B12751" t="str">
            <v>POS-GAS-TRD</v>
          </cell>
          <cell r="C12751" t="str">
            <v>NG-NYMEX</v>
          </cell>
          <cell r="D12751" t="str">
            <v>GAS-DAILY-OPT-GDL</v>
          </cell>
          <cell r="E12751" t="str">
            <v>M</v>
          </cell>
          <cell r="F12751" t="str">
            <v>G</v>
          </cell>
          <cell r="G12751">
            <v>38384</v>
          </cell>
          <cell r="H12751">
            <v>-4927</v>
          </cell>
          <cell r="I12751">
            <v>0</v>
          </cell>
        </row>
        <row r="12752">
          <cell r="A12752">
            <v>36641</v>
          </cell>
          <cell r="B12752" t="str">
            <v>POS-GAS-TRD</v>
          </cell>
          <cell r="C12752" t="str">
            <v>NG-NYMEX</v>
          </cell>
          <cell r="D12752" t="str">
            <v>GAS-DAILY-OPT-GDL</v>
          </cell>
          <cell r="E12752" t="str">
            <v>M</v>
          </cell>
          <cell r="F12752" t="str">
            <v>G</v>
          </cell>
          <cell r="G12752">
            <v>38412</v>
          </cell>
          <cell r="H12752">
            <v>-2147</v>
          </cell>
          <cell r="I12752">
            <v>0</v>
          </cell>
        </row>
        <row r="12753">
          <cell r="A12753">
            <v>36641</v>
          </cell>
          <cell r="B12753" t="str">
            <v>POS-GAS-TRD</v>
          </cell>
          <cell r="C12753" t="str">
            <v>NG-NYMEX</v>
          </cell>
          <cell r="D12753" t="str">
            <v>GAS-DAILY-OPT-GDL</v>
          </cell>
          <cell r="E12753" t="str">
            <v>M</v>
          </cell>
          <cell r="F12753" t="str">
            <v>G</v>
          </cell>
          <cell r="G12753">
            <v>38443</v>
          </cell>
          <cell r="H12753">
            <v>-1087</v>
          </cell>
          <cell r="I12753">
            <v>0</v>
          </cell>
        </row>
        <row r="12754">
          <cell r="A12754">
            <v>36641</v>
          </cell>
          <cell r="B12754" t="str">
            <v>POS-GAS-TRD</v>
          </cell>
          <cell r="C12754" t="str">
            <v>NG-NYMEX</v>
          </cell>
          <cell r="D12754" t="str">
            <v>GAS-DAILY-OPT-GDL</v>
          </cell>
          <cell r="E12754" t="str">
            <v>M</v>
          </cell>
          <cell r="F12754" t="str">
            <v>G</v>
          </cell>
          <cell r="G12754">
            <v>38473</v>
          </cell>
          <cell r="H12754">
            <v>-1281</v>
          </cell>
          <cell r="I12754">
            <v>0</v>
          </cell>
        </row>
        <row r="12755">
          <cell r="A12755">
            <v>36641</v>
          </cell>
          <cell r="B12755" t="str">
            <v>POS-GAS-TRD</v>
          </cell>
          <cell r="C12755" t="str">
            <v>NG-NYMEX</v>
          </cell>
          <cell r="D12755" t="str">
            <v>GAS-DAILY-OPT-GDL</v>
          </cell>
          <cell r="E12755" t="str">
            <v>M</v>
          </cell>
          <cell r="F12755" t="str">
            <v>G</v>
          </cell>
          <cell r="G12755">
            <v>38504</v>
          </cell>
          <cell r="H12755">
            <v>-1209</v>
          </cell>
          <cell r="I12755">
            <v>0</v>
          </cell>
        </row>
        <row r="12756">
          <cell r="A12756">
            <v>36641</v>
          </cell>
          <cell r="B12756" t="str">
            <v>POS-GAS-TRD</v>
          </cell>
          <cell r="C12756" t="str">
            <v>NG-NYMEX</v>
          </cell>
          <cell r="D12756" t="str">
            <v>GAS-DAILY-OPT-GDL</v>
          </cell>
          <cell r="E12756" t="str">
            <v>M</v>
          </cell>
          <cell r="F12756" t="str">
            <v>G</v>
          </cell>
          <cell r="G12756">
            <v>38534</v>
          </cell>
          <cell r="H12756">
            <v>-1266</v>
          </cell>
          <cell r="I12756">
            <v>0</v>
          </cell>
        </row>
        <row r="12757">
          <cell r="A12757">
            <v>36641</v>
          </cell>
          <cell r="B12757" t="str">
            <v>POS-GAS-TRD</v>
          </cell>
          <cell r="C12757" t="str">
            <v>NG-NYMEX</v>
          </cell>
          <cell r="D12757" t="str">
            <v>GAS-DAILY-OPT-GDL</v>
          </cell>
          <cell r="E12757" t="str">
            <v>M</v>
          </cell>
          <cell r="F12757" t="str">
            <v>G</v>
          </cell>
          <cell r="G12757">
            <v>38565</v>
          </cell>
          <cell r="H12757">
            <v>-1396</v>
          </cell>
          <cell r="I12757">
            <v>0</v>
          </cell>
        </row>
        <row r="12758">
          <cell r="A12758">
            <v>36641</v>
          </cell>
          <cell r="B12758" t="str">
            <v>POS-GAS-TRD</v>
          </cell>
          <cell r="C12758" t="str">
            <v>NG-NYMEX</v>
          </cell>
          <cell r="D12758" t="str">
            <v>GAS-DAILY-OPT-GDL</v>
          </cell>
          <cell r="E12758" t="str">
            <v>M</v>
          </cell>
          <cell r="F12758" t="str">
            <v>G</v>
          </cell>
          <cell r="G12758">
            <v>38596</v>
          </cell>
          <cell r="H12758">
            <v>-1317</v>
          </cell>
          <cell r="I12758">
            <v>0</v>
          </cell>
        </row>
        <row r="12759">
          <cell r="A12759">
            <v>36641</v>
          </cell>
          <cell r="B12759" t="str">
            <v>POS-GAS-TRD</v>
          </cell>
          <cell r="C12759" t="str">
            <v>NG-NYMEX</v>
          </cell>
          <cell r="D12759" t="str">
            <v>GAS-DAILY-OPT-GDL</v>
          </cell>
          <cell r="E12759" t="str">
            <v>M</v>
          </cell>
          <cell r="F12759" t="str">
            <v>G</v>
          </cell>
          <cell r="G12759">
            <v>38626</v>
          </cell>
          <cell r="H12759">
            <v>-1514</v>
          </cell>
          <cell r="I12759">
            <v>0</v>
          </cell>
        </row>
        <row r="12760">
          <cell r="A12760">
            <v>36641</v>
          </cell>
          <cell r="B12760" t="str">
            <v>POS-GAS-TRD</v>
          </cell>
          <cell r="C12760" t="str">
            <v>NG-NYMEX</v>
          </cell>
          <cell r="D12760" t="str">
            <v>GAS-DAILY-OPT-GDL</v>
          </cell>
          <cell r="E12760" t="str">
            <v>M</v>
          </cell>
          <cell r="F12760" t="str">
            <v>G</v>
          </cell>
          <cell r="G12760">
            <v>38657</v>
          </cell>
          <cell r="H12760">
            <v>-2078</v>
          </cell>
          <cell r="I12760">
            <v>0</v>
          </cell>
        </row>
        <row r="12761">
          <cell r="A12761">
            <v>36641</v>
          </cell>
          <cell r="B12761" t="str">
            <v>POS-GAS-TRD</v>
          </cell>
          <cell r="C12761" t="str">
            <v>NG-NYMEX</v>
          </cell>
          <cell r="D12761" t="str">
            <v>GAS-DAILY-OPT-GDL</v>
          </cell>
          <cell r="E12761" t="str">
            <v>M</v>
          </cell>
          <cell r="F12761" t="str">
            <v>G</v>
          </cell>
          <cell r="G12761">
            <v>38687</v>
          </cell>
          <cell r="H12761">
            <v>-5427</v>
          </cell>
          <cell r="I12761">
            <v>0</v>
          </cell>
        </row>
        <row r="12762">
          <cell r="A12762">
            <v>36641</v>
          </cell>
          <cell r="B12762" t="str">
            <v>POS-GAS-TRD</v>
          </cell>
          <cell r="C12762" t="str">
            <v>NG-NYMEX</v>
          </cell>
          <cell r="D12762" t="str">
            <v>GAS-DAILY-OPT-GDL</v>
          </cell>
          <cell r="E12762" t="str">
            <v>M</v>
          </cell>
          <cell r="F12762" t="str">
            <v>G</v>
          </cell>
          <cell r="G12762">
            <v>38718</v>
          </cell>
          <cell r="H12762">
            <v>-5395</v>
          </cell>
          <cell r="I12762">
            <v>0</v>
          </cell>
        </row>
        <row r="12763">
          <cell r="A12763">
            <v>36641</v>
          </cell>
          <cell r="B12763" t="str">
            <v>POS-GAS-TRD</v>
          </cell>
          <cell r="C12763" t="str">
            <v>NG-NYMEX</v>
          </cell>
          <cell r="D12763" t="str">
            <v>GAS-DAILY-OPT-GDL</v>
          </cell>
          <cell r="E12763" t="str">
            <v>M</v>
          </cell>
          <cell r="F12763" t="str">
            <v>G</v>
          </cell>
          <cell r="G12763">
            <v>38749</v>
          </cell>
          <cell r="H12763">
            <v>-4583</v>
          </cell>
          <cell r="I12763">
            <v>0</v>
          </cell>
        </row>
        <row r="12764">
          <cell r="A12764">
            <v>36641</v>
          </cell>
          <cell r="B12764" t="str">
            <v>POS-GAS-TRD</v>
          </cell>
          <cell r="C12764" t="str">
            <v>NG-NYMEX</v>
          </cell>
          <cell r="D12764" t="str">
            <v>GAS-DAILY-OPT-GDL</v>
          </cell>
          <cell r="E12764" t="str">
            <v>M</v>
          </cell>
          <cell r="F12764" t="str">
            <v>G</v>
          </cell>
          <cell r="G12764">
            <v>38777</v>
          </cell>
          <cell r="H12764">
            <v>-2001</v>
          </cell>
          <cell r="I12764">
            <v>0</v>
          </cell>
        </row>
        <row r="12765">
          <cell r="A12765">
            <v>36641</v>
          </cell>
          <cell r="B12765" t="str">
            <v>POS-GAS-TRD</v>
          </cell>
          <cell r="C12765" t="str">
            <v>NG-NYMEX</v>
          </cell>
          <cell r="D12765" t="str">
            <v>GAS-DAILY-OPT-GDL</v>
          </cell>
          <cell r="E12765" t="str">
            <v>M</v>
          </cell>
          <cell r="F12765" t="str">
            <v>G</v>
          </cell>
          <cell r="G12765">
            <v>38808</v>
          </cell>
          <cell r="H12765">
            <v>-1014</v>
          </cell>
          <cell r="I12765">
            <v>0</v>
          </cell>
        </row>
        <row r="12766">
          <cell r="A12766">
            <v>36641</v>
          </cell>
          <cell r="B12766" t="str">
            <v>POS-GAS-TRD</v>
          </cell>
          <cell r="C12766" t="str">
            <v>NG-NYMEX</v>
          </cell>
          <cell r="D12766" t="str">
            <v>GAS-DAILY-OPT-GDL</v>
          </cell>
          <cell r="E12766" t="str">
            <v>M</v>
          </cell>
          <cell r="F12766" t="str">
            <v>G</v>
          </cell>
          <cell r="G12766">
            <v>38838</v>
          </cell>
          <cell r="H12766">
            <v>-1194</v>
          </cell>
          <cell r="I12766">
            <v>0</v>
          </cell>
        </row>
        <row r="12767">
          <cell r="A12767">
            <v>36641</v>
          </cell>
          <cell r="B12767" t="str">
            <v>POS-GAS-TRD</v>
          </cell>
          <cell r="C12767" t="str">
            <v>NG-NYMEX</v>
          </cell>
          <cell r="D12767" t="str">
            <v>GAS-DAILY-OPT-GDL</v>
          </cell>
          <cell r="E12767" t="str">
            <v>M</v>
          </cell>
          <cell r="F12767" t="str">
            <v>G</v>
          </cell>
          <cell r="G12767">
            <v>38869</v>
          </cell>
          <cell r="H12767">
            <v>-1127</v>
          </cell>
          <cell r="I12767">
            <v>0</v>
          </cell>
        </row>
        <row r="12768">
          <cell r="A12768">
            <v>36641</v>
          </cell>
          <cell r="B12768" t="str">
            <v>POS-GAS-TRD</v>
          </cell>
          <cell r="C12768" t="str">
            <v>NG-NYMEX</v>
          </cell>
          <cell r="D12768" t="str">
            <v>GAS-DAILY-OPT-GDL</v>
          </cell>
          <cell r="E12768" t="str">
            <v>M</v>
          </cell>
          <cell r="F12768" t="str">
            <v>G</v>
          </cell>
          <cell r="G12768">
            <v>38899</v>
          </cell>
          <cell r="H12768">
            <v>-1179</v>
          </cell>
          <cell r="I12768">
            <v>0</v>
          </cell>
        </row>
        <row r="12769">
          <cell r="A12769">
            <v>36641</v>
          </cell>
          <cell r="B12769" t="str">
            <v>POS-GAS-TRD</v>
          </cell>
          <cell r="C12769" t="str">
            <v>NG-NYMEX</v>
          </cell>
          <cell r="D12769" t="str">
            <v>GAS-DAILY-OPT-GDL</v>
          </cell>
          <cell r="E12769" t="str">
            <v>M</v>
          </cell>
          <cell r="F12769" t="str">
            <v>G</v>
          </cell>
          <cell r="G12769">
            <v>38930</v>
          </cell>
          <cell r="H12769">
            <v>-1300</v>
          </cell>
          <cell r="I12769">
            <v>0</v>
          </cell>
        </row>
        <row r="12770">
          <cell r="A12770">
            <v>36641</v>
          </cell>
          <cell r="B12770" t="str">
            <v>POS-GAS-TRD</v>
          </cell>
          <cell r="C12770" t="str">
            <v>NG-NYMEX</v>
          </cell>
          <cell r="D12770" t="str">
            <v>GAS-DAILY-OPT-GDL</v>
          </cell>
          <cell r="E12770" t="str">
            <v>M</v>
          </cell>
          <cell r="F12770" t="str">
            <v>G</v>
          </cell>
          <cell r="G12770">
            <v>38961</v>
          </cell>
          <cell r="H12770">
            <v>-1227</v>
          </cell>
          <cell r="I12770">
            <v>0</v>
          </cell>
        </row>
        <row r="12771">
          <cell r="A12771">
            <v>36641</v>
          </cell>
          <cell r="B12771" t="str">
            <v>POS-GAS-TRD</v>
          </cell>
          <cell r="C12771" t="str">
            <v>NG-NYMEX</v>
          </cell>
          <cell r="D12771" t="str">
            <v>GAS-DAILY-OPT-GDL</v>
          </cell>
          <cell r="E12771" t="str">
            <v>M</v>
          </cell>
          <cell r="F12771" t="str">
            <v>G</v>
          </cell>
          <cell r="G12771">
            <v>38991</v>
          </cell>
          <cell r="H12771">
            <v>-1410</v>
          </cell>
          <cell r="I12771">
            <v>0</v>
          </cell>
        </row>
        <row r="12772">
          <cell r="A12772">
            <v>36641</v>
          </cell>
          <cell r="B12772" t="str">
            <v>POS-GAS-TRD</v>
          </cell>
          <cell r="C12772" t="str">
            <v>NG-NYMEX</v>
          </cell>
          <cell r="D12772" t="str">
            <v>GAS-DAILY-OPT-GDL</v>
          </cell>
          <cell r="E12772" t="str">
            <v>M</v>
          </cell>
          <cell r="F12772" t="str">
            <v>G</v>
          </cell>
          <cell r="G12772">
            <v>39022</v>
          </cell>
          <cell r="H12772">
            <v>-1936</v>
          </cell>
          <cell r="I12772">
            <v>0</v>
          </cell>
        </row>
        <row r="12773">
          <cell r="A12773">
            <v>36641</v>
          </cell>
          <cell r="B12773" t="str">
            <v>POS-GAS-TRD</v>
          </cell>
          <cell r="C12773" t="str">
            <v>NG-NYMEX</v>
          </cell>
          <cell r="D12773" t="str">
            <v>GAS-DAILY-OPT-GDL</v>
          </cell>
          <cell r="E12773" t="str">
            <v>M</v>
          </cell>
          <cell r="F12773" t="str">
            <v>G</v>
          </cell>
          <cell r="G12773">
            <v>39052</v>
          </cell>
          <cell r="H12773">
            <v>-5043</v>
          </cell>
          <cell r="I12773">
            <v>0</v>
          </cell>
        </row>
        <row r="12774">
          <cell r="A12774">
            <v>36641</v>
          </cell>
          <cell r="B12774" t="str">
            <v>POS-GAS-TRD</v>
          </cell>
          <cell r="C12774" t="str">
            <v>NG-NYMEX</v>
          </cell>
          <cell r="D12774" t="str">
            <v>GAS-DAILY-OPT-GDL</v>
          </cell>
          <cell r="E12774" t="str">
            <v>M</v>
          </cell>
          <cell r="F12774" t="str">
            <v>G</v>
          </cell>
          <cell r="G12774">
            <v>39083</v>
          </cell>
          <cell r="H12774">
            <v>-5013</v>
          </cell>
          <cell r="I12774">
            <v>0</v>
          </cell>
        </row>
        <row r="12775">
          <cell r="A12775">
            <v>36641</v>
          </cell>
          <cell r="B12775" t="str">
            <v>POS-GAS-TRD</v>
          </cell>
          <cell r="C12775" t="str">
            <v>NG-NYMEX</v>
          </cell>
          <cell r="D12775" t="str">
            <v>GAS-DAILY-OPT-GDL</v>
          </cell>
          <cell r="E12775" t="str">
            <v>M</v>
          </cell>
          <cell r="F12775" t="str">
            <v>G</v>
          </cell>
          <cell r="G12775">
            <v>39114</v>
          </cell>
          <cell r="H12775">
            <v>-4260</v>
          </cell>
          <cell r="I12775">
            <v>0</v>
          </cell>
        </row>
        <row r="12776">
          <cell r="A12776">
            <v>36641</v>
          </cell>
          <cell r="B12776" t="str">
            <v>POS-GAS-TRD</v>
          </cell>
          <cell r="C12776" t="str">
            <v>NG-NYMEX</v>
          </cell>
          <cell r="D12776" t="str">
            <v>GAS-DAILY-OPT-GDL</v>
          </cell>
          <cell r="E12776" t="str">
            <v>M</v>
          </cell>
          <cell r="F12776" t="str">
            <v>G</v>
          </cell>
          <cell r="G12776">
            <v>39142</v>
          </cell>
          <cell r="H12776">
            <v>-1864</v>
          </cell>
          <cell r="I12776">
            <v>0</v>
          </cell>
        </row>
        <row r="12777">
          <cell r="A12777">
            <v>36641</v>
          </cell>
          <cell r="B12777" t="str">
            <v>POS-GAS-TRD</v>
          </cell>
          <cell r="C12777" t="str">
            <v>NG-NYMEX</v>
          </cell>
          <cell r="D12777" t="str">
            <v>GAS-DAILY-OPT-GDL</v>
          </cell>
          <cell r="E12777" t="str">
            <v>M</v>
          </cell>
          <cell r="F12777" t="str">
            <v>G</v>
          </cell>
          <cell r="G12777">
            <v>39173</v>
          </cell>
          <cell r="H12777">
            <v>-943</v>
          </cell>
          <cell r="I12777">
            <v>0</v>
          </cell>
        </row>
        <row r="12778">
          <cell r="A12778">
            <v>36641</v>
          </cell>
          <cell r="B12778" t="str">
            <v>POS-GAS-TRD</v>
          </cell>
          <cell r="C12778" t="str">
            <v>NG-NYMEX</v>
          </cell>
          <cell r="D12778" t="str">
            <v>GAS-DAILY-OPT-GDL</v>
          </cell>
          <cell r="E12778" t="str">
            <v>M</v>
          </cell>
          <cell r="F12778" t="str">
            <v>G</v>
          </cell>
          <cell r="G12778">
            <v>39203</v>
          </cell>
          <cell r="H12778">
            <v>-1110</v>
          </cell>
          <cell r="I12778">
            <v>0</v>
          </cell>
        </row>
        <row r="12779">
          <cell r="A12779">
            <v>36641</v>
          </cell>
          <cell r="B12779" t="str">
            <v>POS-GAS-TRD</v>
          </cell>
          <cell r="C12779" t="str">
            <v>NG-NYMEX</v>
          </cell>
          <cell r="D12779" t="str">
            <v>GAS-DAILY-OPT-GDL</v>
          </cell>
          <cell r="E12779" t="str">
            <v>M</v>
          </cell>
          <cell r="F12779" t="str">
            <v>G</v>
          </cell>
          <cell r="G12779">
            <v>39234</v>
          </cell>
          <cell r="H12779">
            <v>-1048</v>
          </cell>
          <cell r="I12779">
            <v>0</v>
          </cell>
        </row>
        <row r="12780">
          <cell r="A12780">
            <v>36641</v>
          </cell>
          <cell r="B12780" t="str">
            <v>POS-GAS-TRD</v>
          </cell>
          <cell r="C12780" t="str">
            <v>NG-NYMEX</v>
          </cell>
          <cell r="D12780" t="str">
            <v>GAS-DAILY-OPT-GDL</v>
          </cell>
          <cell r="E12780" t="str">
            <v>M</v>
          </cell>
          <cell r="F12780" t="str">
            <v>G</v>
          </cell>
          <cell r="G12780">
            <v>39264</v>
          </cell>
          <cell r="H12780">
            <v>-1097</v>
          </cell>
          <cell r="I12780">
            <v>0</v>
          </cell>
        </row>
        <row r="12781">
          <cell r="A12781">
            <v>36641</v>
          </cell>
          <cell r="B12781" t="str">
            <v>POS-GAS-TRD</v>
          </cell>
          <cell r="C12781" t="str">
            <v>NG-NYMEX</v>
          </cell>
          <cell r="D12781" t="str">
            <v>GAS-DAILY-OPT-GDL</v>
          </cell>
          <cell r="E12781" t="str">
            <v>M</v>
          </cell>
          <cell r="F12781" t="str">
            <v>G</v>
          </cell>
          <cell r="G12781">
            <v>39295</v>
          </cell>
          <cell r="H12781">
            <v>-1209</v>
          </cell>
          <cell r="I12781">
            <v>0</v>
          </cell>
        </row>
        <row r="12782">
          <cell r="A12782">
            <v>36641</v>
          </cell>
          <cell r="B12782" t="str">
            <v>POS-GAS-TRD</v>
          </cell>
          <cell r="C12782" t="str">
            <v>NG-NYMEX</v>
          </cell>
          <cell r="D12782" t="str">
            <v>GAS-DAILY-OPT-GDL</v>
          </cell>
          <cell r="E12782" t="str">
            <v>M</v>
          </cell>
          <cell r="F12782" t="str">
            <v>G</v>
          </cell>
          <cell r="G12782">
            <v>39326</v>
          </cell>
          <cell r="H12782">
            <v>-1141</v>
          </cell>
          <cell r="I12782">
            <v>0</v>
          </cell>
        </row>
        <row r="12783">
          <cell r="A12783">
            <v>36641</v>
          </cell>
          <cell r="B12783" t="str">
            <v>POS-GAS-TRD</v>
          </cell>
          <cell r="C12783" t="str">
            <v>NG-NYMEX</v>
          </cell>
          <cell r="D12783" t="str">
            <v>GAS-DAILY-OPT-GDL</v>
          </cell>
          <cell r="E12783" t="str">
            <v>M</v>
          </cell>
          <cell r="F12783" t="str">
            <v>G</v>
          </cell>
          <cell r="G12783">
            <v>39356</v>
          </cell>
          <cell r="H12783">
            <v>-1312</v>
          </cell>
          <cell r="I12783">
            <v>0</v>
          </cell>
        </row>
        <row r="12784">
          <cell r="A12784">
            <v>36641</v>
          </cell>
          <cell r="B12784" t="str">
            <v>POS-GAS-TRD</v>
          </cell>
          <cell r="C12784" t="str">
            <v>NG-NYMEX</v>
          </cell>
          <cell r="D12784" t="str">
            <v>GAS-DAILY-OPT-GDL</v>
          </cell>
          <cell r="E12784" t="str">
            <v>M</v>
          </cell>
          <cell r="F12784" t="str">
            <v>G</v>
          </cell>
          <cell r="G12784">
            <v>39387</v>
          </cell>
          <cell r="H12784">
            <v>-1802</v>
          </cell>
          <cell r="I12784">
            <v>0</v>
          </cell>
        </row>
        <row r="12785">
          <cell r="A12785">
            <v>36641</v>
          </cell>
          <cell r="B12785" t="str">
            <v>POS-GAS-TRD</v>
          </cell>
          <cell r="C12785" t="str">
            <v>NG-NYMEX</v>
          </cell>
          <cell r="D12785" t="str">
            <v>GAS-DAILY-OPT-GDL</v>
          </cell>
          <cell r="E12785" t="str">
            <v>M</v>
          </cell>
          <cell r="F12785" t="str">
            <v>G</v>
          </cell>
          <cell r="G12785">
            <v>39417</v>
          </cell>
          <cell r="H12785">
            <v>-4690</v>
          </cell>
          <cell r="I12785">
            <v>0</v>
          </cell>
        </row>
        <row r="12786">
          <cell r="A12786">
            <v>36641</v>
          </cell>
          <cell r="B12786" t="str">
            <v>POS-GAS-TRD</v>
          </cell>
          <cell r="C12786" t="str">
            <v>NG-NYMEX</v>
          </cell>
          <cell r="D12786" t="str">
            <v>GAS-DAILY-OPT-GDL</v>
          </cell>
          <cell r="E12786" t="str">
            <v>M</v>
          </cell>
          <cell r="F12786" t="str">
            <v>G</v>
          </cell>
          <cell r="G12786">
            <v>39448</v>
          </cell>
          <cell r="H12786">
            <v>0</v>
          </cell>
          <cell r="I12786">
            <v>0</v>
          </cell>
        </row>
        <row r="12787">
          <cell r="A12787">
            <v>36641</v>
          </cell>
          <cell r="B12787" t="str">
            <v>POS-GAS-TRD</v>
          </cell>
          <cell r="C12787" t="str">
            <v>NG-NYMEX</v>
          </cell>
          <cell r="D12787" t="str">
            <v>GAS-DAILY-OPT-GDL</v>
          </cell>
          <cell r="E12787" t="str">
            <v>M</v>
          </cell>
          <cell r="F12787" t="str">
            <v>G</v>
          </cell>
          <cell r="G12787">
            <v>39479</v>
          </cell>
          <cell r="H12787">
            <v>0</v>
          </cell>
          <cell r="I12787">
            <v>0</v>
          </cell>
        </row>
        <row r="12788">
          <cell r="A12788">
            <v>36641</v>
          </cell>
          <cell r="B12788" t="str">
            <v>POS-GAS-TRD</v>
          </cell>
          <cell r="C12788" t="str">
            <v>NG-NYMEX</v>
          </cell>
          <cell r="D12788" t="str">
            <v>GAS-DAILY-OPT-GDL</v>
          </cell>
          <cell r="E12788" t="str">
            <v>M</v>
          </cell>
          <cell r="F12788" t="str">
            <v>G</v>
          </cell>
          <cell r="G12788">
            <v>39508</v>
          </cell>
          <cell r="H12788">
            <v>0</v>
          </cell>
          <cell r="I12788">
            <v>0</v>
          </cell>
        </row>
        <row r="12789">
          <cell r="A12789">
            <v>36641</v>
          </cell>
          <cell r="B12789" t="str">
            <v>POS-GAS-TRD</v>
          </cell>
          <cell r="C12789" t="str">
            <v>NG-NYMEX</v>
          </cell>
          <cell r="D12789" t="str">
            <v>GAS-DAILY-OPT-GDL</v>
          </cell>
          <cell r="E12789" t="str">
            <v>M</v>
          </cell>
          <cell r="F12789" t="str">
            <v>G</v>
          </cell>
          <cell r="G12789">
            <v>39539</v>
          </cell>
          <cell r="H12789">
            <v>0</v>
          </cell>
          <cell r="I12789">
            <v>0</v>
          </cell>
        </row>
        <row r="12790">
          <cell r="A12790">
            <v>36641</v>
          </cell>
          <cell r="B12790" t="str">
            <v>POS-GAS-TRD</v>
          </cell>
          <cell r="C12790" t="str">
            <v>NG-NYMEX</v>
          </cell>
          <cell r="D12790" t="str">
            <v>GAS-DAILY-OPT-GDL</v>
          </cell>
          <cell r="E12790" t="str">
            <v>M</v>
          </cell>
          <cell r="F12790" t="str">
            <v>G</v>
          </cell>
          <cell r="G12790">
            <v>39569</v>
          </cell>
          <cell r="H12790">
            <v>0</v>
          </cell>
          <cell r="I12790">
            <v>0</v>
          </cell>
        </row>
        <row r="12791">
          <cell r="A12791">
            <v>36641</v>
          </cell>
          <cell r="B12791" t="str">
            <v>POS-GAS-TRD</v>
          </cell>
          <cell r="C12791" t="str">
            <v>NG-NYMEX</v>
          </cell>
          <cell r="D12791" t="str">
            <v>GAS-DAILY-OPT-GDL</v>
          </cell>
          <cell r="E12791" t="str">
            <v>M</v>
          </cell>
          <cell r="F12791" t="str">
            <v>G</v>
          </cell>
          <cell r="G12791">
            <v>39600</v>
          </cell>
          <cell r="H12791">
            <v>0</v>
          </cell>
          <cell r="I12791">
            <v>0</v>
          </cell>
        </row>
        <row r="12792">
          <cell r="A12792">
            <v>36641</v>
          </cell>
          <cell r="B12792" t="str">
            <v>POS-GAS-TRD</v>
          </cell>
          <cell r="C12792" t="str">
            <v>NG-NYMEX</v>
          </cell>
          <cell r="D12792" t="str">
            <v>GAS-DAILY-OPT-GDL</v>
          </cell>
          <cell r="E12792" t="str">
            <v>M</v>
          </cell>
          <cell r="F12792" t="str">
            <v>G</v>
          </cell>
          <cell r="G12792">
            <v>39630</v>
          </cell>
          <cell r="H12792">
            <v>0</v>
          </cell>
          <cell r="I12792">
            <v>0</v>
          </cell>
        </row>
        <row r="12793">
          <cell r="A12793">
            <v>36641</v>
          </cell>
          <cell r="B12793" t="str">
            <v>POS-GAS-TRD</v>
          </cell>
          <cell r="C12793" t="str">
            <v>NG-NYMEX</v>
          </cell>
          <cell r="D12793" t="str">
            <v>GAS-DAILY-OPT-GDL</v>
          </cell>
          <cell r="E12793" t="str">
            <v>M</v>
          </cell>
          <cell r="F12793" t="str">
            <v>G</v>
          </cell>
          <cell r="G12793">
            <v>39661</v>
          </cell>
          <cell r="H12793">
            <v>0</v>
          </cell>
          <cell r="I12793">
            <v>0</v>
          </cell>
        </row>
        <row r="12794">
          <cell r="A12794">
            <v>36641</v>
          </cell>
          <cell r="B12794" t="str">
            <v>POS-GAS-TRD</v>
          </cell>
          <cell r="C12794" t="str">
            <v>NG-NYMEX</v>
          </cell>
          <cell r="D12794" t="str">
            <v>GAS-DAILY-OPT-GDL</v>
          </cell>
          <cell r="E12794" t="str">
            <v>M</v>
          </cell>
          <cell r="F12794" t="str">
            <v>G</v>
          </cell>
          <cell r="G12794">
            <v>39692</v>
          </cell>
          <cell r="H12794">
            <v>0</v>
          </cell>
          <cell r="I12794">
            <v>0</v>
          </cell>
        </row>
        <row r="12795">
          <cell r="A12795">
            <v>36641</v>
          </cell>
          <cell r="B12795" t="str">
            <v>POS-GAS-TRD</v>
          </cell>
          <cell r="C12795" t="str">
            <v>NG-NYMEX</v>
          </cell>
          <cell r="D12795" t="str">
            <v>GAS-DAILY-OPT-GDL</v>
          </cell>
          <cell r="E12795" t="str">
            <v>M</v>
          </cell>
          <cell r="F12795" t="str">
            <v>G</v>
          </cell>
          <cell r="G12795">
            <v>39722</v>
          </cell>
          <cell r="H12795">
            <v>0</v>
          </cell>
          <cell r="I12795">
            <v>0</v>
          </cell>
        </row>
        <row r="12796">
          <cell r="A12796">
            <v>36641</v>
          </cell>
          <cell r="B12796" t="str">
            <v>POS-GAS-TRD</v>
          </cell>
          <cell r="C12796" t="str">
            <v>NG-NYMEX</v>
          </cell>
          <cell r="D12796" t="str">
            <v>GAS-DAILY-OPT-GDL</v>
          </cell>
          <cell r="E12796" t="str">
            <v>M</v>
          </cell>
          <cell r="F12796" t="str">
            <v>G</v>
          </cell>
          <cell r="G12796">
            <v>39753</v>
          </cell>
          <cell r="H12796">
            <v>0</v>
          </cell>
          <cell r="I12796">
            <v>0</v>
          </cell>
        </row>
        <row r="12797">
          <cell r="A12797">
            <v>36641</v>
          </cell>
          <cell r="B12797" t="str">
            <v>POS-GAS-TRD</v>
          </cell>
          <cell r="C12797" t="str">
            <v>NG-NYMEX</v>
          </cell>
          <cell r="D12797" t="str">
            <v>GAS-DAILY-OPT-GDL</v>
          </cell>
          <cell r="E12797" t="str">
            <v>M</v>
          </cell>
          <cell r="F12797" t="str">
            <v>G</v>
          </cell>
          <cell r="G12797">
            <v>39783</v>
          </cell>
          <cell r="H12797">
            <v>0</v>
          </cell>
          <cell r="I12797">
            <v>0</v>
          </cell>
        </row>
        <row r="12798">
          <cell r="A12798">
            <v>36641</v>
          </cell>
          <cell r="B12798" t="str">
            <v>POS-GAS-TRD</v>
          </cell>
          <cell r="C12798" t="str">
            <v>NG-NYMEX</v>
          </cell>
          <cell r="D12798" t="str">
            <v>GAS-DAILY-OPT-GDL</v>
          </cell>
          <cell r="E12798" t="str">
            <v>M</v>
          </cell>
          <cell r="F12798" t="str">
            <v>G</v>
          </cell>
          <cell r="G12798">
            <v>39814</v>
          </cell>
          <cell r="H12798">
            <v>0</v>
          </cell>
          <cell r="I12798">
            <v>0</v>
          </cell>
        </row>
        <row r="12799">
          <cell r="A12799">
            <v>36641</v>
          </cell>
          <cell r="B12799" t="str">
            <v>POS-GAS-TRD</v>
          </cell>
          <cell r="C12799" t="str">
            <v>NG-NYMEX</v>
          </cell>
          <cell r="D12799" t="str">
            <v>GAS-DAILY-OPT-GDL</v>
          </cell>
          <cell r="E12799" t="str">
            <v>M</v>
          </cell>
          <cell r="F12799" t="str">
            <v>G</v>
          </cell>
          <cell r="G12799">
            <v>39845</v>
          </cell>
          <cell r="H12799">
            <v>0</v>
          </cell>
          <cell r="I12799">
            <v>0</v>
          </cell>
        </row>
        <row r="12800">
          <cell r="A12800">
            <v>36641</v>
          </cell>
          <cell r="B12800" t="str">
            <v>POS-GAS-TRD</v>
          </cell>
          <cell r="C12800" t="str">
            <v>NG-NYMEX</v>
          </cell>
          <cell r="D12800" t="str">
            <v>GAS-DAILY-OPT-GDL</v>
          </cell>
          <cell r="E12800" t="str">
            <v>M</v>
          </cell>
          <cell r="F12800" t="str">
            <v>G</v>
          </cell>
          <cell r="G12800">
            <v>39873</v>
          </cell>
          <cell r="H12800">
            <v>0</v>
          </cell>
          <cell r="I12800">
            <v>0</v>
          </cell>
        </row>
        <row r="12801">
          <cell r="A12801">
            <v>36641</v>
          </cell>
          <cell r="B12801" t="str">
            <v>POS-GAS-TRD</v>
          </cell>
          <cell r="C12801" t="str">
            <v>NG-NYMEX</v>
          </cell>
          <cell r="D12801" t="str">
            <v>GAS-DAILY-OPT-GDL</v>
          </cell>
          <cell r="E12801" t="str">
            <v>M</v>
          </cell>
          <cell r="F12801" t="str">
            <v>G</v>
          </cell>
          <cell r="G12801">
            <v>39904</v>
          </cell>
          <cell r="H12801">
            <v>0</v>
          </cell>
          <cell r="I12801">
            <v>0</v>
          </cell>
        </row>
        <row r="12802">
          <cell r="A12802">
            <v>36641</v>
          </cell>
          <cell r="B12802" t="str">
            <v>POS-GAS-TRD</v>
          </cell>
          <cell r="C12802" t="str">
            <v>NG-NYMEX</v>
          </cell>
          <cell r="D12802" t="str">
            <v>GAS-DAILY-OPT-GDL</v>
          </cell>
          <cell r="E12802" t="str">
            <v>M</v>
          </cell>
          <cell r="F12802" t="str">
            <v>G</v>
          </cell>
          <cell r="G12802">
            <v>39934</v>
          </cell>
          <cell r="H12802">
            <v>0</v>
          </cell>
          <cell r="I12802">
            <v>0</v>
          </cell>
        </row>
        <row r="12803">
          <cell r="A12803">
            <v>36641</v>
          </cell>
          <cell r="B12803" t="str">
            <v>POS-GAS-TRD</v>
          </cell>
          <cell r="C12803" t="str">
            <v>NG-NYMEX</v>
          </cell>
          <cell r="D12803" t="str">
            <v>GAS-DAILY-OPT-GDL</v>
          </cell>
          <cell r="E12803" t="str">
            <v>M</v>
          </cell>
          <cell r="F12803" t="str">
            <v>G</v>
          </cell>
          <cell r="G12803">
            <v>39965</v>
          </cell>
          <cell r="H12803">
            <v>0</v>
          </cell>
          <cell r="I12803">
            <v>0</v>
          </cell>
        </row>
        <row r="12804">
          <cell r="A12804">
            <v>36641</v>
          </cell>
          <cell r="B12804" t="str">
            <v>POS-GAS-TRD</v>
          </cell>
          <cell r="C12804" t="str">
            <v>NG-NYMEX</v>
          </cell>
          <cell r="D12804" t="str">
            <v>GAS-DAILY-OPT-GDL</v>
          </cell>
          <cell r="E12804" t="str">
            <v>M</v>
          </cell>
          <cell r="F12804" t="str">
            <v>G</v>
          </cell>
          <cell r="G12804">
            <v>39995</v>
          </cell>
          <cell r="H12804">
            <v>0</v>
          </cell>
          <cell r="I12804">
            <v>0</v>
          </cell>
        </row>
        <row r="12805">
          <cell r="A12805">
            <v>36641</v>
          </cell>
          <cell r="B12805" t="str">
            <v>POS-GAS-TRD</v>
          </cell>
          <cell r="C12805" t="str">
            <v>NG-NYMEX</v>
          </cell>
          <cell r="D12805" t="str">
            <v>GAS-DAILY-OPT-GDL</v>
          </cell>
          <cell r="E12805" t="str">
            <v>M</v>
          </cell>
          <cell r="F12805" t="str">
            <v>G</v>
          </cell>
          <cell r="G12805">
            <v>40026</v>
          </cell>
          <cell r="H12805">
            <v>0</v>
          </cell>
          <cell r="I12805">
            <v>0</v>
          </cell>
        </row>
        <row r="12806">
          <cell r="A12806">
            <v>36641</v>
          </cell>
          <cell r="B12806" t="str">
            <v>POS-GAS-TRD</v>
          </cell>
          <cell r="C12806" t="str">
            <v>NG-NYMEX</v>
          </cell>
          <cell r="D12806" t="str">
            <v>GAS-DAILY-OPT-GDL</v>
          </cell>
          <cell r="E12806" t="str">
            <v>M</v>
          </cell>
          <cell r="F12806" t="str">
            <v>G</v>
          </cell>
          <cell r="G12806">
            <v>40057</v>
          </cell>
          <cell r="H12806">
            <v>0</v>
          </cell>
          <cell r="I12806">
            <v>0</v>
          </cell>
        </row>
        <row r="12807">
          <cell r="A12807">
            <v>36641</v>
          </cell>
          <cell r="B12807" t="str">
            <v>POS-GAS-TRD</v>
          </cell>
          <cell r="C12807" t="str">
            <v>NG-NYMEX</v>
          </cell>
          <cell r="D12807" t="str">
            <v>GAS-DAILY-OPT-GDL</v>
          </cell>
          <cell r="E12807" t="str">
            <v>M</v>
          </cell>
          <cell r="F12807" t="str">
            <v>G</v>
          </cell>
          <cell r="G12807">
            <v>40087</v>
          </cell>
          <cell r="H12807">
            <v>0</v>
          </cell>
          <cell r="I12807">
            <v>0</v>
          </cell>
        </row>
        <row r="12808">
          <cell r="A12808">
            <v>36641</v>
          </cell>
          <cell r="B12808" t="str">
            <v>POS-GAS-TRD</v>
          </cell>
          <cell r="C12808" t="str">
            <v>NG-NYMEX</v>
          </cell>
          <cell r="D12808" t="str">
            <v>GAS-DAILY-OPT-GDL</v>
          </cell>
          <cell r="E12808" t="str">
            <v>M</v>
          </cell>
          <cell r="F12808" t="str">
            <v>G</v>
          </cell>
          <cell r="G12808">
            <v>40118</v>
          </cell>
          <cell r="H12808">
            <v>0</v>
          </cell>
          <cell r="I12808">
            <v>0</v>
          </cell>
        </row>
        <row r="12809">
          <cell r="A12809">
            <v>36641</v>
          </cell>
          <cell r="B12809" t="str">
            <v>POS-GAS-TRD</v>
          </cell>
          <cell r="C12809" t="str">
            <v>NG-NYMEX</v>
          </cell>
          <cell r="D12809" t="str">
            <v>GAS-DAILY-OPT-GDL</v>
          </cell>
          <cell r="E12809" t="str">
            <v>M</v>
          </cell>
          <cell r="F12809" t="str">
            <v>G</v>
          </cell>
          <cell r="G12809">
            <v>40148</v>
          </cell>
          <cell r="H12809">
            <v>0</v>
          </cell>
          <cell r="I12809">
            <v>0</v>
          </cell>
        </row>
        <row r="12810">
          <cell r="A12810">
            <v>36641</v>
          </cell>
          <cell r="B12810" t="str">
            <v>POS-GAS-TRD</v>
          </cell>
          <cell r="C12810" t="str">
            <v>NG-NYMEX</v>
          </cell>
          <cell r="D12810" t="str">
            <v>GAS-DAILY-OPT-GDL</v>
          </cell>
          <cell r="E12810" t="str">
            <v>M</v>
          </cell>
          <cell r="F12810" t="str">
            <v>G</v>
          </cell>
          <cell r="G12810">
            <v>40179</v>
          </cell>
          <cell r="H12810">
            <v>0</v>
          </cell>
          <cell r="I12810">
            <v>0</v>
          </cell>
        </row>
        <row r="12811">
          <cell r="A12811">
            <v>36641</v>
          </cell>
          <cell r="B12811" t="str">
            <v>POS-GAS-TRD</v>
          </cell>
          <cell r="C12811" t="str">
            <v>NG-NYMEX</v>
          </cell>
          <cell r="D12811" t="str">
            <v>GAS-DAILY-OPT-GDL</v>
          </cell>
          <cell r="E12811" t="str">
            <v>M</v>
          </cell>
          <cell r="F12811" t="str">
            <v>G</v>
          </cell>
          <cell r="G12811">
            <v>40210</v>
          </cell>
          <cell r="H12811">
            <v>0</v>
          </cell>
          <cell r="I12811">
            <v>0</v>
          </cell>
        </row>
        <row r="12812">
          <cell r="A12812">
            <v>36641</v>
          </cell>
          <cell r="B12812" t="str">
            <v>POS-GAS-TRD</v>
          </cell>
          <cell r="C12812" t="str">
            <v>NG-NYMEX</v>
          </cell>
          <cell r="D12812" t="str">
            <v>GAS-DAILY-OPT-GDL</v>
          </cell>
          <cell r="E12812" t="str">
            <v>M</v>
          </cell>
          <cell r="F12812" t="str">
            <v>G</v>
          </cell>
          <cell r="G12812">
            <v>40238</v>
          </cell>
          <cell r="H12812">
            <v>0</v>
          </cell>
          <cell r="I12812">
            <v>0</v>
          </cell>
        </row>
        <row r="12813">
          <cell r="A12813">
            <v>36641</v>
          </cell>
          <cell r="B12813" t="str">
            <v>POS-GAS-TRD</v>
          </cell>
          <cell r="C12813" t="str">
            <v>NG-NYMEX</v>
          </cell>
          <cell r="D12813" t="str">
            <v>GAS-DAILY-OPT-GDL</v>
          </cell>
          <cell r="E12813" t="str">
            <v>M</v>
          </cell>
          <cell r="F12813" t="str">
            <v>G</v>
          </cell>
          <cell r="G12813">
            <v>40269</v>
          </cell>
          <cell r="H12813">
            <v>0</v>
          </cell>
          <cell r="I12813">
            <v>0</v>
          </cell>
        </row>
        <row r="12814">
          <cell r="A12814">
            <v>36641</v>
          </cell>
          <cell r="B12814" t="str">
            <v>POS-GAS-TRD</v>
          </cell>
          <cell r="C12814" t="str">
            <v>NG-NYMEX</v>
          </cell>
          <cell r="D12814" t="str">
            <v>GAS-DAILY-OPT-GDL</v>
          </cell>
          <cell r="E12814" t="str">
            <v>M</v>
          </cell>
          <cell r="F12814" t="str">
            <v>G</v>
          </cell>
          <cell r="G12814">
            <v>40299</v>
          </cell>
          <cell r="H12814">
            <v>0</v>
          </cell>
          <cell r="I12814">
            <v>0</v>
          </cell>
        </row>
        <row r="12815">
          <cell r="A12815">
            <v>36641</v>
          </cell>
          <cell r="B12815" t="str">
            <v>POS-GAS-TRD</v>
          </cell>
          <cell r="C12815" t="str">
            <v>NG-NYMEX</v>
          </cell>
          <cell r="D12815" t="str">
            <v>GAS-DAILY-OPT-GDL</v>
          </cell>
          <cell r="E12815" t="str">
            <v>M</v>
          </cell>
          <cell r="F12815" t="str">
            <v>G</v>
          </cell>
          <cell r="G12815">
            <v>40330</v>
          </cell>
          <cell r="H12815">
            <v>0</v>
          </cell>
          <cell r="I12815">
            <v>0</v>
          </cell>
        </row>
        <row r="12816">
          <cell r="A12816">
            <v>36641</v>
          </cell>
          <cell r="B12816" t="str">
            <v>POS-GAS-TRD</v>
          </cell>
          <cell r="C12816" t="str">
            <v>NG-NYMEX</v>
          </cell>
          <cell r="D12816" t="str">
            <v>GAS-DAILY-OPT-GDL</v>
          </cell>
          <cell r="E12816" t="str">
            <v>M</v>
          </cell>
          <cell r="F12816" t="str">
            <v>G</v>
          </cell>
          <cell r="G12816">
            <v>40360</v>
          </cell>
          <cell r="H12816">
            <v>0</v>
          </cell>
          <cell r="I12816">
            <v>0</v>
          </cell>
        </row>
        <row r="12817">
          <cell r="A12817">
            <v>36641</v>
          </cell>
          <cell r="B12817" t="str">
            <v>POS-GAS-TRD</v>
          </cell>
          <cell r="C12817" t="str">
            <v>NG-NYMEX</v>
          </cell>
          <cell r="D12817" t="str">
            <v>GAS-DAILY-OPT-GDL</v>
          </cell>
          <cell r="E12817" t="str">
            <v>M</v>
          </cell>
          <cell r="F12817" t="str">
            <v>G</v>
          </cell>
          <cell r="G12817">
            <v>40391</v>
          </cell>
          <cell r="H12817">
            <v>0</v>
          </cell>
          <cell r="I12817">
            <v>0</v>
          </cell>
        </row>
        <row r="12818">
          <cell r="A12818">
            <v>36641</v>
          </cell>
          <cell r="B12818" t="str">
            <v>POS-GAS-TRD</v>
          </cell>
          <cell r="C12818" t="str">
            <v>NG-NYMEX</v>
          </cell>
          <cell r="D12818" t="str">
            <v>GAS-DAILY-OPT-GDL</v>
          </cell>
          <cell r="E12818" t="str">
            <v>M</v>
          </cell>
          <cell r="F12818" t="str">
            <v>G</v>
          </cell>
          <cell r="G12818">
            <v>40422</v>
          </cell>
          <cell r="H12818">
            <v>0</v>
          </cell>
          <cell r="I12818">
            <v>0</v>
          </cell>
        </row>
        <row r="12819">
          <cell r="A12819">
            <v>36641</v>
          </cell>
          <cell r="B12819" t="str">
            <v>POS-GAS-TRD</v>
          </cell>
          <cell r="C12819" t="str">
            <v>NG-NYMEX</v>
          </cell>
          <cell r="D12819" t="str">
            <v>GAS-DAILY-OPT-GDL</v>
          </cell>
          <cell r="E12819" t="str">
            <v>M</v>
          </cell>
          <cell r="F12819" t="str">
            <v>G</v>
          </cell>
          <cell r="G12819">
            <v>40452</v>
          </cell>
          <cell r="H12819">
            <v>0</v>
          </cell>
          <cell r="I12819">
            <v>0</v>
          </cell>
        </row>
        <row r="12820">
          <cell r="A12820">
            <v>36641</v>
          </cell>
          <cell r="B12820" t="str">
            <v>POS-GAS-TRD</v>
          </cell>
          <cell r="C12820" t="str">
            <v>NG-NYMEX</v>
          </cell>
          <cell r="D12820" t="str">
            <v>GAS-DAILY-OPT-GDL</v>
          </cell>
          <cell r="E12820" t="str">
            <v>M</v>
          </cell>
          <cell r="F12820" t="str">
            <v>G</v>
          </cell>
          <cell r="G12820">
            <v>40483</v>
          </cell>
          <cell r="H12820">
            <v>0</v>
          </cell>
          <cell r="I12820">
            <v>0</v>
          </cell>
        </row>
        <row r="12821">
          <cell r="A12821">
            <v>36641</v>
          </cell>
          <cell r="B12821" t="str">
            <v>POS-GAS-TRD</v>
          </cell>
          <cell r="C12821" t="str">
            <v>NG-NYMEX</v>
          </cell>
          <cell r="D12821" t="str">
            <v>GAS-DAILY-OPT-GDL</v>
          </cell>
          <cell r="E12821" t="str">
            <v>M</v>
          </cell>
          <cell r="F12821" t="str">
            <v>G</v>
          </cell>
          <cell r="G12821">
            <v>40513</v>
          </cell>
          <cell r="H12821">
            <v>0</v>
          </cell>
          <cell r="I12821">
            <v>0</v>
          </cell>
        </row>
        <row r="12822">
          <cell r="A12822">
            <v>36641</v>
          </cell>
          <cell r="B12822" t="str">
            <v>POS-GAS-TRD</v>
          </cell>
          <cell r="C12822" t="str">
            <v>NG-NYMEX</v>
          </cell>
          <cell r="D12822" t="str">
            <v>GAS-DAILY-OPT-GDL</v>
          </cell>
          <cell r="E12822" t="str">
            <v>M</v>
          </cell>
          <cell r="F12822" t="str">
            <v>G</v>
          </cell>
          <cell r="G12822">
            <v>40544</v>
          </cell>
          <cell r="H12822">
            <v>0</v>
          </cell>
          <cell r="I12822">
            <v>0</v>
          </cell>
        </row>
        <row r="12823">
          <cell r="A12823">
            <v>36641</v>
          </cell>
          <cell r="B12823" t="str">
            <v>POS-GAS-TRD</v>
          </cell>
          <cell r="C12823" t="str">
            <v>NG-NYMEX</v>
          </cell>
          <cell r="D12823" t="str">
            <v>GAS-DAILY-OPT-GDL</v>
          </cell>
          <cell r="E12823" t="str">
            <v>M</v>
          </cell>
          <cell r="F12823" t="str">
            <v>G</v>
          </cell>
          <cell r="G12823">
            <v>40575</v>
          </cell>
          <cell r="H12823">
            <v>0</v>
          </cell>
          <cell r="I12823">
            <v>0</v>
          </cell>
        </row>
        <row r="12824">
          <cell r="A12824">
            <v>36641</v>
          </cell>
          <cell r="B12824" t="str">
            <v>POS-GAS-TRD</v>
          </cell>
          <cell r="C12824" t="str">
            <v>NG-NYMEX</v>
          </cell>
          <cell r="D12824" t="str">
            <v>GAS-DAILY-OPT-GDL</v>
          </cell>
          <cell r="E12824" t="str">
            <v>M</v>
          </cell>
          <cell r="F12824" t="str">
            <v>G</v>
          </cell>
          <cell r="G12824">
            <v>40603</v>
          </cell>
          <cell r="H12824">
            <v>0</v>
          </cell>
          <cell r="I12824">
            <v>0</v>
          </cell>
        </row>
        <row r="12825">
          <cell r="A12825">
            <v>36641</v>
          </cell>
          <cell r="B12825" t="str">
            <v>POS-GAS-TRD</v>
          </cell>
          <cell r="C12825" t="str">
            <v>NG-NYMEX</v>
          </cell>
          <cell r="D12825" t="str">
            <v>GAS-DAILY-OPT-GDL</v>
          </cell>
          <cell r="E12825" t="str">
            <v>M</v>
          </cell>
          <cell r="F12825" t="str">
            <v>G</v>
          </cell>
          <cell r="G12825">
            <v>40634</v>
          </cell>
          <cell r="H12825">
            <v>0</v>
          </cell>
          <cell r="I12825">
            <v>0</v>
          </cell>
        </row>
        <row r="12826">
          <cell r="A12826">
            <v>36641</v>
          </cell>
          <cell r="B12826" t="str">
            <v>POS-GAS-TRD</v>
          </cell>
          <cell r="C12826" t="str">
            <v>NG-NYMEX</v>
          </cell>
          <cell r="D12826" t="str">
            <v>GAS-DAILY-OPT-GDL</v>
          </cell>
          <cell r="E12826" t="str">
            <v>M</v>
          </cell>
          <cell r="F12826" t="str">
            <v>G</v>
          </cell>
          <cell r="G12826">
            <v>40664</v>
          </cell>
          <cell r="H12826">
            <v>0</v>
          </cell>
          <cell r="I12826">
            <v>0</v>
          </cell>
        </row>
        <row r="12827">
          <cell r="A12827">
            <v>36641</v>
          </cell>
          <cell r="B12827" t="str">
            <v>POS-GAS-TRD</v>
          </cell>
          <cell r="C12827" t="str">
            <v>NG-NYMEX</v>
          </cell>
          <cell r="D12827" t="str">
            <v>GAS-DAILY-OPT-GDL</v>
          </cell>
          <cell r="E12827" t="str">
            <v>M</v>
          </cell>
          <cell r="F12827" t="str">
            <v>G</v>
          </cell>
          <cell r="G12827">
            <v>40695</v>
          </cell>
          <cell r="H12827">
            <v>0</v>
          </cell>
          <cell r="I12827">
            <v>0</v>
          </cell>
        </row>
        <row r="12828">
          <cell r="A12828">
            <v>36641</v>
          </cell>
          <cell r="B12828" t="str">
            <v>POS-GAS-TRD</v>
          </cell>
          <cell r="C12828" t="str">
            <v>NG-NYMEX</v>
          </cell>
          <cell r="D12828" t="str">
            <v>GAS-DAILY-OPT-GDL</v>
          </cell>
          <cell r="E12828" t="str">
            <v>M</v>
          </cell>
          <cell r="F12828" t="str">
            <v>G</v>
          </cell>
          <cell r="G12828">
            <v>40725</v>
          </cell>
          <cell r="H12828">
            <v>0</v>
          </cell>
          <cell r="I12828">
            <v>0</v>
          </cell>
        </row>
        <row r="12829">
          <cell r="A12829">
            <v>36641</v>
          </cell>
          <cell r="B12829" t="str">
            <v>POS-GAS-TRD</v>
          </cell>
          <cell r="C12829" t="str">
            <v>NG-NYMEX</v>
          </cell>
          <cell r="D12829" t="str">
            <v>GAS-DAILY-OPT-GDL</v>
          </cell>
          <cell r="E12829" t="str">
            <v>M</v>
          </cell>
          <cell r="F12829" t="str">
            <v>G</v>
          </cell>
          <cell r="G12829">
            <v>40756</v>
          </cell>
          <cell r="H12829">
            <v>0</v>
          </cell>
          <cell r="I12829">
            <v>0</v>
          </cell>
        </row>
        <row r="12830">
          <cell r="A12830">
            <v>36641</v>
          </cell>
          <cell r="B12830" t="str">
            <v>POS-GAS-TRD</v>
          </cell>
          <cell r="C12830" t="str">
            <v>NG-NYMEX</v>
          </cell>
          <cell r="D12830" t="str">
            <v>GAS-DAILY-OPT-GDL</v>
          </cell>
          <cell r="E12830" t="str">
            <v>M</v>
          </cell>
          <cell r="F12830" t="str">
            <v>G</v>
          </cell>
          <cell r="G12830">
            <v>40787</v>
          </cell>
          <cell r="H12830">
            <v>0</v>
          </cell>
          <cell r="I12830">
            <v>0</v>
          </cell>
        </row>
        <row r="12831">
          <cell r="A12831">
            <v>36641</v>
          </cell>
          <cell r="B12831" t="str">
            <v>POS-GAS-TRD</v>
          </cell>
          <cell r="C12831" t="str">
            <v>NG-NYMEX</v>
          </cell>
          <cell r="D12831" t="str">
            <v>GAS-DAILY-OPT-GDL</v>
          </cell>
          <cell r="E12831" t="str">
            <v>M</v>
          </cell>
          <cell r="F12831" t="str">
            <v>G</v>
          </cell>
          <cell r="G12831">
            <v>40817</v>
          </cell>
          <cell r="H12831">
            <v>0</v>
          </cell>
          <cell r="I12831">
            <v>0</v>
          </cell>
        </row>
        <row r="12832">
          <cell r="A12832">
            <v>36641</v>
          </cell>
          <cell r="B12832" t="str">
            <v>POS-GAS-TRD</v>
          </cell>
          <cell r="C12832" t="str">
            <v>NG-NYMEX</v>
          </cell>
          <cell r="D12832" t="str">
            <v>GAS-DAILY-OPT-GDL</v>
          </cell>
          <cell r="E12832" t="str">
            <v>M</v>
          </cell>
          <cell r="F12832" t="str">
            <v>G</v>
          </cell>
          <cell r="G12832">
            <v>40848</v>
          </cell>
          <cell r="H12832">
            <v>0</v>
          </cell>
          <cell r="I12832">
            <v>0</v>
          </cell>
        </row>
        <row r="12833">
          <cell r="A12833">
            <v>36641</v>
          </cell>
          <cell r="B12833" t="str">
            <v>POS-GAS-TRD</v>
          </cell>
          <cell r="C12833" t="str">
            <v>NG-NYMEX</v>
          </cell>
          <cell r="D12833" t="str">
            <v>GAS-DAILY-OPT-GDL</v>
          </cell>
          <cell r="E12833" t="str">
            <v>M</v>
          </cell>
          <cell r="F12833" t="str">
            <v>G</v>
          </cell>
          <cell r="G12833">
            <v>40878</v>
          </cell>
          <cell r="H12833">
            <v>0</v>
          </cell>
          <cell r="I12833">
            <v>0</v>
          </cell>
        </row>
        <row r="12834">
          <cell r="A12834">
            <v>36641</v>
          </cell>
          <cell r="B12834" t="str">
            <v>POS-GAS-TRD</v>
          </cell>
          <cell r="C12834" t="str">
            <v>NG-NYMEX</v>
          </cell>
          <cell r="D12834" t="str">
            <v>GAS-DAILY-OPT-GDL</v>
          </cell>
          <cell r="E12834" t="str">
            <v>M</v>
          </cell>
          <cell r="F12834" t="str">
            <v>G</v>
          </cell>
          <cell r="G12834">
            <v>40909</v>
          </cell>
          <cell r="H12834">
            <v>0</v>
          </cell>
          <cell r="I12834">
            <v>0</v>
          </cell>
        </row>
        <row r="12835">
          <cell r="A12835">
            <v>36641</v>
          </cell>
          <cell r="B12835" t="str">
            <v>POS-GAS-TRD</v>
          </cell>
          <cell r="C12835" t="str">
            <v>NG-NYMEX</v>
          </cell>
          <cell r="D12835" t="str">
            <v>GAS-DAILY-OPT-GDL</v>
          </cell>
          <cell r="E12835" t="str">
            <v>M</v>
          </cell>
          <cell r="F12835" t="str">
            <v>G</v>
          </cell>
          <cell r="G12835">
            <v>40940</v>
          </cell>
          <cell r="H12835">
            <v>0</v>
          </cell>
          <cell r="I12835">
            <v>0</v>
          </cell>
        </row>
        <row r="12836">
          <cell r="A12836">
            <v>36641</v>
          </cell>
          <cell r="B12836" t="str">
            <v>POS-GAS-TRD</v>
          </cell>
          <cell r="C12836" t="str">
            <v>NG-NYMEX</v>
          </cell>
          <cell r="D12836" t="str">
            <v>GAS-DAILY-OPT-GDL</v>
          </cell>
          <cell r="E12836" t="str">
            <v>M</v>
          </cell>
          <cell r="F12836" t="str">
            <v>G</v>
          </cell>
          <cell r="G12836">
            <v>40969</v>
          </cell>
          <cell r="H12836">
            <v>0</v>
          </cell>
          <cell r="I12836">
            <v>0</v>
          </cell>
        </row>
        <row r="12837">
          <cell r="A12837">
            <v>36641</v>
          </cell>
          <cell r="B12837" t="str">
            <v>POS-GAS-TRD</v>
          </cell>
          <cell r="C12837" t="str">
            <v>NG-NYMEX</v>
          </cell>
          <cell r="D12837" t="str">
            <v>GAS-DAILY-OPT-GDL</v>
          </cell>
          <cell r="E12837" t="str">
            <v>M</v>
          </cell>
          <cell r="F12837" t="str">
            <v>G</v>
          </cell>
          <cell r="G12837">
            <v>41000</v>
          </cell>
          <cell r="H12837">
            <v>0</v>
          </cell>
          <cell r="I12837">
            <v>0</v>
          </cell>
        </row>
        <row r="12838">
          <cell r="A12838">
            <v>36641</v>
          </cell>
          <cell r="B12838" t="str">
            <v>POS-GAS-TRD</v>
          </cell>
          <cell r="C12838" t="str">
            <v>NG-NYMEX</v>
          </cell>
          <cell r="D12838" t="str">
            <v>GAS-DAILY-OPT-GDL</v>
          </cell>
          <cell r="E12838" t="str">
            <v>M</v>
          </cell>
          <cell r="F12838" t="str">
            <v>G</v>
          </cell>
          <cell r="G12838">
            <v>41030</v>
          </cell>
          <cell r="H12838">
            <v>0</v>
          </cell>
          <cell r="I12838">
            <v>0</v>
          </cell>
        </row>
        <row r="12839">
          <cell r="A12839">
            <v>36641</v>
          </cell>
          <cell r="B12839" t="str">
            <v>POS-GAS-TRD</v>
          </cell>
          <cell r="C12839" t="str">
            <v>NG-NYMEX</v>
          </cell>
          <cell r="D12839" t="str">
            <v>GAS-DAILY-OPT-GDL</v>
          </cell>
          <cell r="E12839" t="str">
            <v>M</v>
          </cell>
          <cell r="F12839" t="str">
            <v>G</v>
          </cell>
          <cell r="G12839">
            <v>41061</v>
          </cell>
          <cell r="H12839">
            <v>0</v>
          </cell>
          <cell r="I12839">
            <v>0</v>
          </cell>
        </row>
        <row r="12840">
          <cell r="A12840">
            <v>36641</v>
          </cell>
          <cell r="B12840" t="str">
            <v>POS-GAS-TRD</v>
          </cell>
          <cell r="C12840" t="str">
            <v>NG-NYMEX</v>
          </cell>
          <cell r="D12840" t="str">
            <v>GAS-DAILY-OPT-GDL</v>
          </cell>
          <cell r="E12840" t="str">
            <v>M</v>
          </cell>
          <cell r="F12840" t="str">
            <v>G</v>
          </cell>
          <cell r="G12840">
            <v>41091</v>
          </cell>
          <cell r="H12840">
            <v>0</v>
          </cell>
          <cell r="I12840">
            <v>0</v>
          </cell>
        </row>
        <row r="12841">
          <cell r="A12841">
            <v>36641</v>
          </cell>
          <cell r="B12841" t="str">
            <v>POS-GAS-TRD</v>
          </cell>
          <cell r="C12841" t="str">
            <v>NG-NYMEX</v>
          </cell>
          <cell r="D12841" t="str">
            <v>GAS-DAILY-OPT-GDL</v>
          </cell>
          <cell r="E12841" t="str">
            <v>M</v>
          </cell>
          <cell r="F12841" t="str">
            <v>G</v>
          </cell>
          <cell r="G12841">
            <v>41122</v>
          </cell>
          <cell r="H12841">
            <v>0</v>
          </cell>
          <cell r="I12841">
            <v>0</v>
          </cell>
        </row>
        <row r="12842">
          <cell r="A12842">
            <v>36641</v>
          </cell>
          <cell r="B12842" t="str">
            <v>POS-GAS-TRD</v>
          </cell>
          <cell r="C12842" t="str">
            <v>NG-NYMEX</v>
          </cell>
          <cell r="D12842" t="str">
            <v>GAS-DAILY-OPT-GDL</v>
          </cell>
          <cell r="E12842" t="str">
            <v>M</v>
          </cell>
          <cell r="F12842" t="str">
            <v>G</v>
          </cell>
          <cell r="G12842">
            <v>41153</v>
          </cell>
          <cell r="H12842">
            <v>0</v>
          </cell>
          <cell r="I12842">
            <v>0</v>
          </cell>
        </row>
        <row r="12843">
          <cell r="A12843">
            <v>36641</v>
          </cell>
          <cell r="B12843" t="str">
            <v>POS-GAS-TRD</v>
          </cell>
          <cell r="C12843" t="str">
            <v>NG-NYMEX</v>
          </cell>
          <cell r="D12843" t="str">
            <v>GAS-DAILY-OPT-GDL</v>
          </cell>
          <cell r="E12843" t="str">
            <v>M</v>
          </cell>
          <cell r="F12843" t="str">
            <v>G</v>
          </cell>
          <cell r="G12843">
            <v>41183</v>
          </cell>
          <cell r="H12843">
            <v>0</v>
          </cell>
          <cell r="I12843">
            <v>0</v>
          </cell>
        </row>
        <row r="12844">
          <cell r="A12844">
            <v>36641</v>
          </cell>
          <cell r="B12844" t="str">
            <v>POS-GAS-TRD</v>
          </cell>
          <cell r="C12844" t="str">
            <v>NG-NYMEX</v>
          </cell>
          <cell r="D12844" t="str">
            <v>GAS-DAILY-OPT-GDL</v>
          </cell>
          <cell r="E12844" t="str">
            <v>M</v>
          </cell>
          <cell r="F12844" t="str">
            <v>G</v>
          </cell>
          <cell r="G12844">
            <v>41214</v>
          </cell>
          <cell r="H12844">
            <v>0</v>
          </cell>
          <cell r="I12844">
            <v>0</v>
          </cell>
        </row>
        <row r="12845">
          <cell r="A12845">
            <v>36641</v>
          </cell>
          <cell r="B12845" t="str">
            <v>POS-GAS-TRD</v>
          </cell>
          <cell r="C12845" t="str">
            <v>NG-NYMEX</v>
          </cell>
          <cell r="D12845" t="str">
            <v>GAS-DAILY-OPT-GDL</v>
          </cell>
          <cell r="E12845" t="str">
            <v>M</v>
          </cell>
          <cell r="F12845" t="str">
            <v>G</v>
          </cell>
          <cell r="G12845">
            <v>41244</v>
          </cell>
          <cell r="H12845">
            <v>0</v>
          </cell>
          <cell r="I12845">
            <v>0</v>
          </cell>
        </row>
        <row r="12846">
          <cell r="A12846">
            <v>36641</v>
          </cell>
          <cell r="B12846" t="str">
            <v>POS-GAS-TRD</v>
          </cell>
          <cell r="C12846" t="str">
            <v>NG-NYMEX</v>
          </cell>
          <cell r="D12846" t="str">
            <v>GAS-DAILY-OPT-GDL</v>
          </cell>
          <cell r="E12846" t="str">
            <v>M</v>
          </cell>
          <cell r="F12846" t="str">
            <v>G</v>
          </cell>
          <cell r="G12846">
            <v>41275</v>
          </cell>
          <cell r="H12846">
            <v>0</v>
          </cell>
          <cell r="I12846">
            <v>0</v>
          </cell>
        </row>
        <row r="12847">
          <cell r="A12847">
            <v>36641</v>
          </cell>
          <cell r="B12847" t="str">
            <v>POS-GAS-TRD</v>
          </cell>
          <cell r="C12847" t="str">
            <v>NG-NYMEX</v>
          </cell>
          <cell r="D12847" t="str">
            <v>GAS-DAILY-OPT-GDL</v>
          </cell>
          <cell r="E12847" t="str">
            <v>M</v>
          </cell>
          <cell r="F12847" t="str">
            <v>G</v>
          </cell>
          <cell r="G12847">
            <v>41306</v>
          </cell>
          <cell r="H12847">
            <v>0</v>
          </cell>
          <cell r="I12847">
            <v>0</v>
          </cell>
        </row>
        <row r="12848">
          <cell r="A12848">
            <v>36641</v>
          </cell>
          <cell r="B12848" t="str">
            <v>POS-GAS-TRD</v>
          </cell>
          <cell r="C12848" t="str">
            <v>NG-NYMEX</v>
          </cell>
          <cell r="D12848" t="str">
            <v>GAS-DAILY-OPT-GDL</v>
          </cell>
          <cell r="E12848" t="str">
            <v>M</v>
          </cell>
          <cell r="F12848" t="str">
            <v>G</v>
          </cell>
          <cell r="G12848">
            <v>41334</v>
          </cell>
          <cell r="H12848">
            <v>0</v>
          </cell>
          <cell r="I12848">
            <v>0</v>
          </cell>
        </row>
        <row r="12849">
          <cell r="A12849">
            <v>36641</v>
          </cell>
          <cell r="B12849" t="str">
            <v>POS-GAS-TRD</v>
          </cell>
          <cell r="C12849" t="str">
            <v>NG-NYMEX</v>
          </cell>
          <cell r="D12849" t="str">
            <v>GAS-DAILY-OPT-GDL</v>
          </cell>
          <cell r="E12849" t="str">
            <v>M</v>
          </cell>
          <cell r="F12849" t="str">
            <v>G</v>
          </cell>
          <cell r="G12849">
            <v>41365</v>
          </cell>
          <cell r="H12849">
            <v>0</v>
          </cell>
          <cell r="I12849">
            <v>0</v>
          </cell>
        </row>
        <row r="12850">
          <cell r="A12850">
            <v>36641</v>
          </cell>
          <cell r="B12850" t="str">
            <v>POS-GAS-TRD</v>
          </cell>
          <cell r="C12850" t="str">
            <v>NG-NYMEX</v>
          </cell>
          <cell r="D12850" t="str">
            <v>GAS-DAILY-OPT-GDL</v>
          </cell>
          <cell r="E12850" t="str">
            <v>M</v>
          </cell>
          <cell r="F12850" t="str">
            <v>G</v>
          </cell>
          <cell r="G12850">
            <v>41395</v>
          </cell>
          <cell r="H12850">
            <v>0</v>
          </cell>
          <cell r="I12850">
            <v>0</v>
          </cell>
        </row>
        <row r="12851">
          <cell r="A12851">
            <v>36641</v>
          </cell>
          <cell r="B12851" t="str">
            <v>POS-GAS-TRD</v>
          </cell>
          <cell r="C12851" t="str">
            <v>NG-NYMEX</v>
          </cell>
          <cell r="D12851" t="str">
            <v>GAS-DAILY-OPT-GDL</v>
          </cell>
          <cell r="E12851" t="str">
            <v>M</v>
          </cell>
          <cell r="F12851" t="str">
            <v>G</v>
          </cell>
          <cell r="G12851">
            <v>41426</v>
          </cell>
          <cell r="H12851">
            <v>0</v>
          </cell>
          <cell r="I12851">
            <v>0</v>
          </cell>
        </row>
        <row r="12852">
          <cell r="A12852">
            <v>36641</v>
          </cell>
          <cell r="B12852" t="str">
            <v>POS-GAS-TRD</v>
          </cell>
          <cell r="C12852" t="str">
            <v>NG-NYMEX</v>
          </cell>
          <cell r="D12852" t="str">
            <v>GAS-DAILY-OPT-GDL</v>
          </cell>
          <cell r="E12852" t="str">
            <v>M</v>
          </cell>
          <cell r="F12852" t="str">
            <v>G</v>
          </cell>
          <cell r="G12852">
            <v>41456</v>
          </cell>
          <cell r="H12852">
            <v>0</v>
          </cell>
          <cell r="I12852">
            <v>0</v>
          </cell>
        </row>
        <row r="12853">
          <cell r="A12853">
            <v>36641</v>
          </cell>
          <cell r="B12853" t="str">
            <v>POS-GAS-TRD</v>
          </cell>
          <cell r="C12853" t="str">
            <v>NG-NYMEX</v>
          </cell>
          <cell r="D12853" t="str">
            <v>GAS-DAILY-OPT-GDL</v>
          </cell>
          <cell r="E12853" t="str">
            <v>M</v>
          </cell>
          <cell r="F12853" t="str">
            <v>G</v>
          </cell>
          <cell r="G12853">
            <v>41487</v>
          </cell>
          <cell r="H12853">
            <v>0</v>
          </cell>
          <cell r="I12853">
            <v>0</v>
          </cell>
        </row>
        <row r="12854">
          <cell r="A12854">
            <v>36641</v>
          </cell>
          <cell r="B12854" t="str">
            <v>POS-GAS-TRD</v>
          </cell>
          <cell r="C12854" t="str">
            <v>NG-NYMEX</v>
          </cell>
          <cell r="D12854" t="str">
            <v>GAS-DAILY-OPT-GDL</v>
          </cell>
          <cell r="E12854" t="str">
            <v>M</v>
          </cell>
          <cell r="F12854" t="str">
            <v>G</v>
          </cell>
          <cell r="G12854">
            <v>41518</v>
          </cell>
          <cell r="H12854">
            <v>0</v>
          </cell>
          <cell r="I12854">
            <v>0</v>
          </cell>
        </row>
        <row r="12855">
          <cell r="A12855">
            <v>36641</v>
          </cell>
          <cell r="B12855" t="str">
            <v>POS-GAS-TRD</v>
          </cell>
          <cell r="C12855" t="str">
            <v>NG-NYMEX</v>
          </cell>
          <cell r="D12855" t="str">
            <v>GAS-DAILY-OPT-GDL</v>
          </cell>
          <cell r="E12855" t="str">
            <v>M</v>
          </cell>
          <cell r="F12855" t="str">
            <v>G</v>
          </cell>
          <cell r="G12855">
            <v>41548</v>
          </cell>
          <cell r="H12855">
            <v>0</v>
          </cell>
          <cell r="I12855">
            <v>0</v>
          </cell>
        </row>
        <row r="12856">
          <cell r="A12856">
            <v>36641</v>
          </cell>
          <cell r="B12856" t="str">
            <v>POS-GAS-TRD</v>
          </cell>
          <cell r="C12856" t="str">
            <v>NG-NYMEX</v>
          </cell>
          <cell r="D12856" t="str">
            <v>GAS-DAILY-OPT-GDL</v>
          </cell>
          <cell r="E12856" t="str">
            <v>M</v>
          </cell>
          <cell r="F12856" t="str">
            <v>G</v>
          </cell>
          <cell r="G12856">
            <v>41579</v>
          </cell>
          <cell r="H12856">
            <v>0</v>
          </cell>
          <cell r="I12856">
            <v>0</v>
          </cell>
        </row>
        <row r="12857">
          <cell r="A12857">
            <v>36641</v>
          </cell>
          <cell r="B12857" t="str">
            <v>POS-GAS-TRD</v>
          </cell>
          <cell r="C12857" t="str">
            <v>NG-NYMEX</v>
          </cell>
          <cell r="D12857" t="str">
            <v>GAS-DAILY-OPT-GDL</v>
          </cell>
          <cell r="E12857" t="str">
            <v>M</v>
          </cell>
          <cell r="F12857" t="str">
            <v>G</v>
          </cell>
          <cell r="G12857">
            <v>41609</v>
          </cell>
          <cell r="H12857">
            <v>0</v>
          </cell>
          <cell r="I12857">
            <v>0</v>
          </cell>
        </row>
        <row r="12858">
          <cell r="A12858">
            <v>36641</v>
          </cell>
          <cell r="B12858" t="str">
            <v>POS-GAS-TRD</v>
          </cell>
          <cell r="C12858" t="str">
            <v>NG-NYMEX</v>
          </cell>
          <cell r="D12858" t="str">
            <v>GAS-DAILY-OPT-GDL</v>
          </cell>
          <cell r="E12858" t="str">
            <v>M</v>
          </cell>
          <cell r="F12858" t="str">
            <v>G</v>
          </cell>
          <cell r="G12858">
            <v>41640</v>
          </cell>
          <cell r="H12858">
            <v>0</v>
          </cell>
          <cell r="I12858">
            <v>0</v>
          </cell>
        </row>
        <row r="12859">
          <cell r="A12859">
            <v>36641</v>
          </cell>
          <cell r="B12859" t="str">
            <v>POS-GAS-TRD</v>
          </cell>
          <cell r="C12859" t="str">
            <v>NG-NYMEX</v>
          </cell>
          <cell r="D12859" t="str">
            <v>GAS-DAILY-OPT-GDL</v>
          </cell>
          <cell r="E12859" t="str">
            <v>M</v>
          </cell>
          <cell r="F12859" t="str">
            <v>G</v>
          </cell>
          <cell r="G12859">
            <v>41671</v>
          </cell>
          <cell r="H12859">
            <v>0</v>
          </cell>
          <cell r="I12859">
            <v>0</v>
          </cell>
        </row>
        <row r="12860">
          <cell r="A12860">
            <v>36641</v>
          </cell>
          <cell r="B12860" t="str">
            <v>POS-GAS-TRD</v>
          </cell>
          <cell r="C12860" t="str">
            <v>NG-NYMEX</v>
          </cell>
          <cell r="D12860" t="str">
            <v>GAS-DAILY-OPT-GDL</v>
          </cell>
          <cell r="E12860" t="str">
            <v>M</v>
          </cell>
          <cell r="F12860" t="str">
            <v>G</v>
          </cell>
          <cell r="G12860">
            <v>41699</v>
          </cell>
          <cell r="H12860">
            <v>0</v>
          </cell>
          <cell r="I12860">
            <v>0</v>
          </cell>
        </row>
        <row r="12861">
          <cell r="A12861">
            <v>36641</v>
          </cell>
          <cell r="B12861" t="str">
            <v>POS-GAS-TRD</v>
          </cell>
          <cell r="C12861" t="str">
            <v>NG-NYMEX</v>
          </cell>
          <cell r="D12861" t="str">
            <v>GAS-DAILY-OPT-GDL</v>
          </cell>
          <cell r="E12861" t="str">
            <v>M</v>
          </cell>
          <cell r="F12861" t="str">
            <v>G</v>
          </cell>
          <cell r="G12861">
            <v>41730</v>
          </cell>
          <cell r="H12861">
            <v>0</v>
          </cell>
          <cell r="I12861">
            <v>0</v>
          </cell>
        </row>
        <row r="12862">
          <cell r="A12862">
            <v>36641</v>
          </cell>
          <cell r="B12862" t="str">
            <v>POS-GAS-TRD</v>
          </cell>
          <cell r="C12862" t="str">
            <v>NG-NYMEX</v>
          </cell>
          <cell r="D12862" t="str">
            <v>GAS-DAILY-OPT-GDL</v>
          </cell>
          <cell r="E12862" t="str">
            <v>M</v>
          </cell>
          <cell r="F12862" t="str">
            <v>G</v>
          </cell>
          <cell r="G12862">
            <v>41760</v>
          </cell>
          <cell r="H12862">
            <v>0</v>
          </cell>
          <cell r="I12862">
            <v>0</v>
          </cell>
        </row>
        <row r="12863">
          <cell r="A12863">
            <v>36641</v>
          </cell>
          <cell r="B12863" t="str">
            <v>POS-GAS-TRD</v>
          </cell>
          <cell r="C12863" t="str">
            <v>NG-NYMEX</v>
          </cell>
          <cell r="D12863" t="str">
            <v>GAS-DAILY-OPT-GDL</v>
          </cell>
          <cell r="E12863" t="str">
            <v>M</v>
          </cell>
          <cell r="F12863" t="str">
            <v>G</v>
          </cell>
          <cell r="G12863">
            <v>41791</v>
          </cell>
          <cell r="H12863">
            <v>0</v>
          </cell>
          <cell r="I12863">
            <v>0</v>
          </cell>
        </row>
        <row r="12864">
          <cell r="A12864">
            <v>36641</v>
          </cell>
          <cell r="B12864" t="str">
            <v>POS-GAS-TRD</v>
          </cell>
          <cell r="C12864" t="str">
            <v>NG-NYMEX</v>
          </cell>
          <cell r="D12864" t="str">
            <v>GAS-DAILY-OPT-GDL</v>
          </cell>
          <cell r="E12864" t="str">
            <v>M</v>
          </cell>
          <cell r="F12864" t="str">
            <v>G</v>
          </cell>
          <cell r="G12864">
            <v>41821</v>
          </cell>
          <cell r="H12864">
            <v>0</v>
          </cell>
          <cell r="I12864">
            <v>0</v>
          </cell>
        </row>
        <row r="12865">
          <cell r="A12865">
            <v>36641</v>
          </cell>
          <cell r="B12865" t="str">
            <v>POS-GAS-TRD</v>
          </cell>
          <cell r="C12865" t="str">
            <v>NG-NYMEX</v>
          </cell>
          <cell r="D12865" t="str">
            <v>GAS-DAILY-OPT-GDL</v>
          </cell>
          <cell r="E12865" t="str">
            <v>M</v>
          </cell>
          <cell r="F12865" t="str">
            <v>G</v>
          </cell>
          <cell r="G12865">
            <v>41852</v>
          </cell>
          <cell r="H12865">
            <v>0</v>
          </cell>
          <cell r="I12865">
            <v>0</v>
          </cell>
        </row>
        <row r="12866">
          <cell r="A12866">
            <v>36641</v>
          </cell>
          <cell r="B12866" t="str">
            <v>POS-GAS-TRD</v>
          </cell>
          <cell r="C12866" t="str">
            <v>NG-NYMEX</v>
          </cell>
          <cell r="D12866" t="str">
            <v>GAS-DAILY-OPT-GDL</v>
          </cell>
          <cell r="E12866" t="str">
            <v>M</v>
          </cell>
          <cell r="F12866" t="str">
            <v>G</v>
          </cell>
          <cell r="G12866">
            <v>41883</v>
          </cell>
          <cell r="H12866">
            <v>0</v>
          </cell>
          <cell r="I12866">
            <v>0</v>
          </cell>
        </row>
        <row r="12867">
          <cell r="A12867">
            <v>36641</v>
          </cell>
          <cell r="B12867" t="str">
            <v>POS-GAS-TRD</v>
          </cell>
          <cell r="C12867" t="str">
            <v>NG-NYMEX</v>
          </cell>
          <cell r="D12867" t="str">
            <v>GAS-DAILY-OPT-GDL</v>
          </cell>
          <cell r="E12867" t="str">
            <v>M</v>
          </cell>
          <cell r="F12867" t="str">
            <v>G</v>
          </cell>
          <cell r="G12867">
            <v>41913</v>
          </cell>
          <cell r="H12867">
            <v>0</v>
          </cell>
          <cell r="I12867">
            <v>0</v>
          </cell>
        </row>
        <row r="12868">
          <cell r="A12868">
            <v>36641</v>
          </cell>
          <cell r="B12868" t="str">
            <v>POS-GAS-TRD</v>
          </cell>
          <cell r="C12868" t="str">
            <v>NG-NYMEX</v>
          </cell>
          <cell r="D12868" t="str">
            <v>GAS-DAILY-OPT-GDL</v>
          </cell>
          <cell r="E12868" t="str">
            <v>M</v>
          </cell>
          <cell r="F12868" t="str">
            <v>G</v>
          </cell>
          <cell r="G12868">
            <v>41944</v>
          </cell>
          <cell r="H12868">
            <v>0</v>
          </cell>
          <cell r="I12868">
            <v>0</v>
          </cell>
        </row>
        <row r="12869">
          <cell r="A12869">
            <v>36641</v>
          </cell>
          <cell r="B12869" t="str">
            <v>POS-GAS-TRD</v>
          </cell>
          <cell r="C12869" t="str">
            <v>NG-NYMEX</v>
          </cell>
          <cell r="D12869" t="str">
            <v>GAS-DAILY-OPT-GDL</v>
          </cell>
          <cell r="E12869" t="str">
            <v>M</v>
          </cell>
          <cell r="F12869" t="str">
            <v>G</v>
          </cell>
          <cell r="G12869">
            <v>41974</v>
          </cell>
          <cell r="H12869">
            <v>0</v>
          </cell>
          <cell r="I12869">
            <v>0</v>
          </cell>
        </row>
        <row r="12870">
          <cell r="A12870">
            <v>36641</v>
          </cell>
          <cell r="B12870" t="str">
            <v>POS-GAS-TRD</v>
          </cell>
          <cell r="C12870" t="str">
            <v>NG-NYMEX</v>
          </cell>
          <cell r="D12870" t="str">
            <v>GAS-DAILY-OPT-GDL</v>
          </cell>
          <cell r="E12870" t="str">
            <v>M</v>
          </cell>
          <cell r="F12870" t="str">
            <v>G</v>
          </cell>
          <cell r="G12870">
            <v>42095</v>
          </cell>
          <cell r="H12870">
            <v>0</v>
          </cell>
          <cell r="I12870">
            <v>0</v>
          </cell>
        </row>
        <row r="12871">
          <cell r="A12871">
            <v>36641</v>
          </cell>
          <cell r="B12871" t="str">
            <v>POS-GAS-TRD</v>
          </cell>
          <cell r="C12871" t="str">
            <v>NG-NYMEX</v>
          </cell>
          <cell r="D12871" t="str">
            <v>GAS-DAILY-OPT-GDL</v>
          </cell>
          <cell r="E12871" t="str">
            <v>M</v>
          </cell>
          <cell r="F12871" t="str">
            <v>G</v>
          </cell>
          <cell r="G12871">
            <v>42125</v>
          </cell>
          <cell r="H12871">
            <v>0</v>
          </cell>
          <cell r="I12871">
            <v>0</v>
          </cell>
        </row>
        <row r="12872">
          <cell r="A12872">
            <v>36641</v>
          </cell>
          <cell r="B12872" t="str">
            <v>POS-GAS-TRD</v>
          </cell>
          <cell r="C12872" t="str">
            <v>NG-NYMEX</v>
          </cell>
          <cell r="D12872" t="str">
            <v>GAS-DAILY-OPT-GDL</v>
          </cell>
          <cell r="E12872" t="str">
            <v>M</v>
          </cell>
          <cell r="F12872" t="str">
            <v>G</v>
          </cell>
          <cell r="G12872">
            <v>42156</v>
          </cell>
          <cell r="H12872">
            <v>0</v>
          </cell>
          <cell r="I12872">
            <v>0</v>
          </cell>
        </row>
        <row r="12873">
          <cell r="A12873">
            <v>36641</v>
          </cell>
          <cell r="B12873" t="str">
            <v>POS-GAS-TRD</v>
          </cell>
          <cell r="C12873" t="str">
            <v>NG-NYMEX</v>
          </cell>
          <cell r="D12873" t="str">
            <v>GAS-DAILY-OPT-GDL</v>
          </cell>
          <cell r="E12873" t="str">
            <v>M</v>
          </cell>
          <cell r="F12873" t="str">
            <v>G</v>
          </cell>
          <cell r="G12873">
            <v>42186</v>
          </cell>
          <cell r="H12873">
            <v>0</v>
          </cell>
          <cell r="I12873">
            <v>0</v>
          </cell>
        </row>
        <row r="12874">
          <cell r="A12874">
            <v>36641</v>
          </cell>
          <cell r="B12874" t="str">
            <v>POS-GAS-TRD</v>
          </cell>
          <cell r="C12874" t="str">
            <v>NG-NYMEX</v>
          </cell>
          <cell r="D12874" t="str">
            <v>GAS-DAILY-OPT-GDL</v>
          </cell>
          <cell r="E12874" t="str">
            <v>M</v>
          </cell>
          <cell r="F12874" t="str">
            <v>G</v>
          </cell>
          <cell r="G12874">
            <v>42217</v>
          </cell>
          <cell r="H12874">
            <v>0</v>
          </cell>
          <cell r="I12874">
            <v>0</v>
          </cell>
        </row>
        <row r="12875">
          <cell r="A12875">
            <v>36641</v>
          </cell>
          <cell r="B12875" t="str">
            <v>POS-GAS-TRD</v>
          </cell>
          <cell r="C12875" t="str">
            <v>NG-NYMEX</v>
          </cell>
          <cell r="D12875" t="str">
            <v>GAS-DAILY-OPT-GDL</v>
          </cell>
          <cell r="E12875" t="str">
            <v>M</v>
          </cell>
          <cell r="F12875" t="str">
            <v>G</v>
          </cell>
          <cell r="G12875">
            <v>42248</v>
          </cell>
          <cell r="H12875">
            <v>0</v>
          </cell>
          <cell r="I12875">
            <v>0</v>
          </cell>
        </row>
        <row r="12876">
          <cell r="A12876">
            <v>36641</v>
          </cell>
          <cell r="B12876" t="str">
            <v>POS-GAS-TRD</v>
          </cell>
          <cell r="C12876" t="str">
            <v>NG-NYMEX</v>
          </cell>
          <cell r="D12876" t="str">
            <v>GAS-DAILY-OPT-GDL</v>
          </cell>
          <cell r="E12876" t="str">
            <v>M</v>
          </cell>
          <cell r="F12876" t="str">
            <v>G</v>
          </cell>
          <cell r="G12876">
            <v>42278</v>
          </cell>
          <cell r="H12876">
            <v>0</v>
          </cell>
          <cell r="I12876">
            <v>0</v>
          </cell>
        </row>
        <row r="12877">
          <cell r="A12877">
            <v>36641</v>
          </cell>
          <cell r="B12877" t="str">
            <v>POS-GAS-TRD</v>
          </cell>
          <cell r="C12877" t="str">
            <v>NG-NYMEX</v>
          </cell>
          <cell r="D12877" t="str">
            <v>GD-CENTRAL-GDL</v>
          </cell>
          <cell r="E12877" t="str">
            <v>M</v>
          </cell>
          <cell r="F12877" t="str">
            <v>G</v>
          </cell>
          <cell r="G12877">
            <v>36617</v>
          </cell>
          <cell r="H12877">
            <v>-218956</v>
          </cell>
          <cell r="I12877">
            <v>0</v>
          </cell>
        </row>
        <row r="12878">
          <cell r="A12878">
            <v>36641</v>
          </cell>
          <cell r="B12878" t="str">
            <v>POS-GAS-TRD</v>
          </cell>
          <cell r="C12878" t="str">
            <v>NG-NYMEX</v>
          </cell>
          <cell r="D12878" t="str">
            <v>GD-MARKET-GDL</v>
          </cell>
          <cell r="E12878" t="str">
            <v>M</v>
          </cell>
          <cell r="F12878" t="str">
            <v>G</v>
          </cell>
          <cell r="G12878">
            <v>36617</v>
          </cell>
          <cell r="H12878">
            <v>-730000</v>
          </cell>
          <cell r="I12878">
            <v>0</v>
          </cell>
        </row>
        <row r="12879">
          <cell r="A12879">
            <v>36641</v>
          </cell>
          <cell r="B12879" t="str">
            <v>POS-GAS-TRD</v>
          </cell>
          <cell r="C12879" t="str">
            <v>NG-NYMEX</v>
          </cell>
          <cell r="D12879" t="str">
            <v>GD-NEW-GDL</v>
          </cell>
          <cell r="E12879" t="str">
            <v>M</v>
          </cell>
          <cell r="F12879" t="str">
            <v>G</v>
          </cell>
          <cell r="G12879">
            <v>36617</v>
          </cell>
          <cell r="H12879">
            <v>880400</v>
          </cell>
          <cell r="I12879">
            <v>0</v>
          </cell>
        </row>
        <row r="12880">
          <cell r="A12880">
            <v>36641</v>
          </cell>
          <cell r="B12880" t="str">
            <v>POS-GAS-TRD</v>
          </cell>
          <cell r="C12880" t="str">
            <v>NG-NYMEX</v>
          </cell>
          <cell r="D12880" t="str">
            <v>GD-TEXAS-GDL</v>
          </cell>
          <cell r="E12880" t="str">
            <v>M</v>
          </cell>
          <cell r="F12880" t="str">
            <v>G</v>
          </cell>
          <cell r="G12880">
            <v>36617</v>
          </cell>
          <cell r="H12880">
            <v>580000</v>
          </cell>
          <cell r="I12880">
            <v>0</v>
          </cell>
        </row>
        <row r="12881">
          <cell r="A12881">
            <v>36641</v>
          </cell>
          <cell r="B12881" t="str">
            <v>POS-GAS-TRD</v>
          </cell>
          <cell r="C12881" t="str">
            <v>NG-NYMEX</v>
          </cell>
          <cell r="D12881" t="str">
            <v>GD-TEXAS-GDL</v>
          </cell>
          <cell r="E12881" t="str">
            <v>M</v>
          </cell>
          <cell r="F12881" t="str">
            <v>G</v>
          </cell>
          <cell r="G12881">
            <v>36647</v>
          </cell>
          <cell r="H12881">
            <v>0</v>
          </cell>
          <cell r="I12881">
            <v>0</v>
          </cell>
        </row>
        <row r="12882">
          <cell r="A12882">
            <v>36641</v>
          </cell>
          <cell r="B12882" t="str">
            <v>POS-GAS-TRD</v>
          </cell>
          <cell r="C12882" t="str">
            <v>NG-NYMEX</v>
          </cell>
          <cell r="D12882" t="str">
            <v>INTRA-CENTRAL-GDL</v>
          </cell>
          <cell r="E12882" t="str">
            <v>M</v>
          </cell>
          <cell r="F12882" t="str">
            <v>G</v>
          </cell>
          <cell r="G12882">
            <v>36617</v>
          </cell>
          <cell r="H12882">
            <v>80000</v>
          </cell>
          <cell r="I12882">
            <v>0</v>
          </cell>
        </row>
        <row r="12883">
          <cell r="A12883">
            <v>36641</v>
          </cell>
          <cell r="B12883" t="str">
            <v>POS-GAS-TRD</v>
          </cell>
          <cell r="C12883" t="str">
            <v>NG-NYMEX</v>
          </cell>
          <cell r="D12883" t="str">
            <v>INTRA-CENTRAL-PHY</v>
          </cell>
          <cell r="E12883" t="str">
            <v>M</v>
          </cell>
          <cell r="F12883" t="str">
            <v>P</v>
          </cell>
          <cell r="G12883">
            <v>36617</v>
          </cell>
          <cell r="H12883">
            <v>782567</v>
          </cell>
          <cell r="I12883">
            <v>0</v>
          </cell>
        </row>
        <row r="12884">
          <cell r="A12884">
            <v>36641</v>
          </cell>
          <cell r="B12884" t="str">
            <v>POS-GAS-TRD</v>
          </cell>
          <cell r="C12884" t="str">
            <v>NG-NYMEX</v>
          </cell>
          <cell r="D12884" t="str">
            <v>INTRA-CNT-GULF-GDL</v>
          </cell>
          <cell r="E12884" t="str">
            <v>M</v>
          </cell>
          <cell r="F12884" t="str">
            <v>G</v>
          </cell>
          <cell r="G12884">
            <v>36617</v>
          </cell>
          <cell r="H12884">
            <v>-220000</v>
          </cell>
          <cell r="I12884">
            <v>0</v>
          </cell>
        </row>
        <row r="12885">
          <cell r="A12885">
            <v>36641</v>
          </cell>
          <cell r="B12885" t="str">
            <v>POS-GAS-TRD</v>
          </cell>
          <cell r="C12885" t="str">
            <v>NG-NYMEX</v>
          </cell>
          <cell r="D12885" t="str">
            <v>INTRA-CNT-MID-GDL</v>
          </cell>
          <cell r="E12885" t="str">
            <v>M</v>
          </cell>
          <cell r="F12885" t="str">
            <v>G</v>
          </cell>
          <cell r="G12885">
            <v>36617</v>
          </cell>
          <cell r="H12885">
            <v>81684</v>
          </cell>
          <cell r="I12885">
            <v>0</v>
          </cell>
        </row>
        <row r="12886">
          <cell r="A12886">
            <v>36641</v>
          </cell>
          <cell r="B12886" t="str">
            <v>POS-GAS-TRD</v>
          </cell>
          <cell r="C12886" t="str">
            <v>NG-NYMEX</v>
          </cell>
          <cell r="D12886" t="str">
            <v>INTRA-CNT-MID-GDL</v>
          </cell>
          <cell r="E12886" t="str">
            <v>M</v>
          </cell>
          <cell r="F12886" t="str">
            <v>G</v>
          </cell>
          <cell r="G12886">
            <v>36647</v>
          </cell>
          <cell r="H12886">
            <v>309688</v>
          </cell>
          <cell r="I12886">
            <v>0</v>
          </cell>
        </row>
        <row r="12887">
          <cell r="A12887">
            <v>36641</v>
          </cell>
          <cell r="B12887" t="str">
            <v>POS-GAS-TRD</v>
          </cell>
          <cell r="C12887" t="str">
            <v>NG-NYMEX</v>
          </cell>
          <cell r="D12887" t="str">
            <v>INTRA-CNT-MKT-GDL</v>
          </cell>
          <cell r="E12887" t="str">
            <v>M</v>
          </cell>
          <cell r="F12887" t="str">
            <v>G</v>
          </cell>
          <cell r="G12887">
            <v>36617</v>
          </cell>
          <cell r="H12887">
            <v>80000</v>
          </cell>
          <cell r="I12887">
            <v>0</v>
          </cell>
        </row>
        <row r="12888">
          <cell r="A12888">
            <v>36641</v>
          </cell>
          <cell r="B12888" t="str">
            <v>POS-GAS-TRD</v>
          </cell>
          <cell r="C12888" t="str">
            <v>NG-NYMEX</v>
          </cell>
          <cell r="D12888" t="str">
            <v>INTRA-CNT-MKT-GDL</v>
          </cell>
          <cell r="E12888" t="str">
            <v>M</v>
          </cell>
          <cell r="F12888" t="str">
            <v>G</v>
          </cell>
          <cell r="G12888">
            <v>36647</v>
          </cell>
          <cell r="H12888">
            <v>-929063</v>
          </cell>
          <cell r="I12888">
            <v>0</v>
          </cell>
        </row>
        <row r="12889">
          <cell r="A12889">
            <v>36641</v>
          </cell>
          <cell r="B12889" t="str">
            <v>POS-GAS-TRD</v>
          </cell>
          <cell r="C12889" t="str">
            <v>NG-NYMEX</v>
          </cell>
          <cell r="D12889" t="str">
            <v>INTRA-CNT-TRANS-GDL</v>
          </cell>
          <cell r="E12889" t="str">
            <v>M</v>
          </cell>
          <cell r="F12889" t="str">
            <v>G</v>
          </cell>
          <cell r="G12889">
            <v>36617</v>
          </cell>
          <cell r="H12889">
            <v>-140732</v>
          </cell>
          <cell r="I12889">
            <v>0</v>
          </cell>
        </row>
        <row r="12890">
          <cell r="A12890">
            <v>36641</v>
          </cell>
          <cell r="B12890" t="str">
            <v>POS-GAS-TRD</v>
          </cell>
          <cell r="C12890" t="str">
            <v>NG-NYMEX</v>
          </cell>
          <cell r="D12890" t="str">
            <v>INTRA-CNT-TRANS-GDL</v>
          </cell>
          <cell r="E12890" t="str">
            <v>M</v>
          </cell>
          <cell r="F12890" t="str">
            <v>G</v>
          </cell>
          <cell r="G12890">
            <v>36647</v>
          </cell>
          <cell r="H12890">
            <v>-309688</v>
          </cell>
          <cell r="I12890">
            <v>0</v>
          </cell>
        </row>
        <row r="12891">
          <cell r="A12891">
            <v>36641</v>
          </cell>
          <cell r="B12891" t="str">
            <v>POS-GAS-TRD</v>
          </cell>
          <cell r="C12891" t="str">
            <v>NG-NYMEX</v>
          </cell>
          <cell r="D12891" t="str">
            <v>INTRA-DENVER-PHY</v>
          </cell>
          <cell r="E12891" t="str">
            <v>M</v>
          </cell>
          <cell r="F12891" t="str">
            <v>P</v>
          </cell>
          <cell r="G12891">
            <v>36617</v>
          </cell>
          <cell r="H12891">
            <v>-78486</v>
          </cell>
          <cell r="I12891">
            <v>0</v>
          </cell>
        </row>
        <row r="12892">
          <cell r="A12892">
            <v>36641</v>
          </cell>
          <cell r="B12892" t="str">
            <v>POS-GAS-TRD</v>
          </cell>
          <cell r="C12892" t="str">
            <v>NG-NYMEX</v>
          </cell>
          <cell r="D12892" t="str">
            <v>INTRA-EA-PROMPT-PRC</v>
          </cell>
          <cell r="E12892" t="str">
            <v>M</v>
          </cell>
          <cell r="F12892" t="str">
            <v>P</v>
          </cell>
          <cell r="G12892">
            <v>36647</v>
          </cell>
          <cell r="H12892">
            <v>389959</v>
          </cell>
          <cell r="I12892">
            <v>0</v>
          </cell>
        </row>
        <row r="12893">
          <cell r="A12893">
            <v>36641</v>
          </cell>
          <cell r="B12893" t="str">
            <v>POS-GAS-TRD</v>
          </cell>
          <cell r="C12893" t="str">
            <v>NG-NYMEX</v>
          </cell>
          <cell r="D12893" t="str">
            <v>INTRA-MKTEAST-GDL</v>
          </cell>
          <cell r="E12893" t="str">
            <v>M</v>
          </cell>
          <cell r="F12893" t="str">
            <v>G</v>
          </cell>
          <cell r="G12893">
            <v>36617</v>
          </cell>
          <cell r="H12893">
            <v>849621</v>
          </cell>
          <cell r="I12893">
            <v>0</v>
          </cell>
        </row>
        <row r="12894">
          <cell r="A12894">
            <v>36641</v>
          </cell>
          <cell r="B12894" t="str">
            <v>POS-GAS-TRD</v>
          </cell>
          <cell r="C12894" t="str">
            <v>NG-NYMEX</v>
          </cell>
          <cell r="D12894" t="str">
            <v>INTRA-MKTEAST-GDL</v>
          </cell>
          <cell r="E12894" t="str">
            <v>M</v>
          </cell>
          <cell r="F12894" t="str">
            <v>G</v>
          </cell>
          <cell r="G12894">
            <v>36647</v>
          </cell>
          <cell r="H12894">
            <v>-154844</v>
          </cell>
          <cell r="I12894">
            <v>0</v>
          </cell>
        </row>
        <row r="12895">
          <cell r="A12895">
            <v>36641</v>
          </cell>
          <cell r="B12895" t="str">
            <v>POS-GAS-TRD</v>
          </cell>
          <cell r="C12895" t="str">
            <v>NG-NYMEX</v>
          </cell>
          <cell r="D12895" t="str">
            <v>INTRA-NE-PROMPT-PHY</v>
          </cell>
          <cell r="E12895" t="str">
            <v>M</v>
          </cell>
          <cell r="F12895" t="str">
            <v>P</v>
          </cell>
          <cell r="G12895">
            <v>36647</v>
          </cell>
          <cell r="H12895">
            <v>412830</v>
          </cell>
          <cell r="I12895">
            <v>0</v>
          </cell>
        </row>
        <row r="12896">
          <cell r="A12896">
            <v>36641</v>
          </cell>
          <cell r="B12896" t="str">
            <v>POS-GAS-TRD</v>
          </cell>
          <cell r="C12896" t="str">
            <v>NG-NYMEX</v>
          </cell>
          <cell r="D12896" t="str">
            <v>INTRA-NE-PROMPT-PHY</v>
          </cell>
          <cell r="E12896" t="str">
            <v>M</v>
          </cell>
          <cell r="F12896" t="str">
            <v>P</v>
          </cell>
          <cell r="G12896">
            <v>36678</v>
          </cell>
          <cell r="H12896">
            <v>315041</v>
          </cell>
          <cell r="I12896">
            <v>0</v>
          </cell>
        </row>
        <row r="12897">
          <cell r="A12897">
            <v>36641</v>
          </cell>
          <cell r="B12897" t="str">
            <v>POS-GAS-TRD</v>
          </cell>
          <cell r="C12897" t="str">
            <v>NG-NYMEX</v>
          </cell>
          <cell r="D12897" t="str">
            <v>INTRA-NE-PROMPT-PHY</v>
          </cell>
          <cell r="E12897" t="str">
            <v>M</v>
          </cell>
          <cell r="F12897" t="str">
            <v>P</v>
          </cell>
          <cell r="G12897">
            <v>36708</v>
          </cell>
          <cell r="H12897">
            <v>97903</v>
          </cell>
          <cell r="I12897">
            <v>0</v>
          </cell>
        </row>
        <row r="12898">
          <cell r="A12898">
            <v>36641</v>
          </cell>
          <cell r="B12898" t="str">
            <v>POS-GAS-TRD</v>
          </cell>
          <cell r="C12898" t="str">
            <v>NG-NYMEX</v>
          </cell>
          <cell r="D12898" t="str">
            <v>INTRA-NORTHEAST-GDL</v>
          </cell>
          <cell r="E12898" t="str">
            <v>M</v>
          </cell>
          <cell r="F12898" t="str">
            <v>G</v>
          </cell>
          <cell r="G12898">
            <v>36617</v>
          </cell>
          <cell r="H12898">
            <v>1145933</v>
          </cell>
          <cell r="I12898">
            <v>0</v>
          </cell>
        </row>
        <row r="12899">
          <cell r="A12899">
            <v>36641</v>
          </cell>
          <cell r="B12899" t="str">
            <v>POS-GAS-TRD</v>
          </cell>
          <cell r="C12899" t="str">
            <v>NG-NYMEX</v>
          </cell>
          <cell r="D12899" t="str">
            <v>INTRA-NORTHEAST-GDL</v>
          </cell>
          <cell r="E12899" t="str">
            <v>M</v>
          </cell>
          <cell r="F12899" t="str">
            <v>G</v>
          </cell>
          <cell r="G12899">
            <v>36647</v>
          </cell>
          <cell r="H12899">
            <v>-3406564</v>
          </cell>
          <cell r="I12899">
            <v>0</v>
          </cell>
        </row>
        <row r="12900">
          <cell r="A12900">
            <v>36641</v>
          </cell>
          <cell r="B12900" t="str">
            <v>POS-GAS-TRD</v>
          </cell>
          <cell r="C12900" t="str">
            <v>NG-NYMEX</v>
          </cell>
          <cell r="D12900" t="str">
            <v>INTRA-NORTHEAST-PHY</v>
          </cell>
          <cell r="E12900" t="str">
            <v>M</v>
          </cell>
          <cell r="F12900" t="str">
            <v>P</v>
          </cell>
          <cell r="G12900">
            <v>36617</v>
          </cell>
          <cell r="H12900">
            <v>524290</v>
          </cell>
          <cell r="I12900">
            <v>0</v>
          </cell>
        </row>
        <row r="12901">
          <cell r="A12901">
            <v>36641</v>
          </cell>
          <cell r="B12901" t="str">
            <v>POS-GAS-TRD</v>
          </cell>
          <cell r="C12901" t="str">
            <v>NG-NYMEX</v>
          </cell>
          <cell r="D12901" t="str">
            <v>INTRA-ONT-CAD-GDL</v>
          </cell>
          <cell r="E12901" t="str">
            <v>M</v>
          </cell>
          <cell r="F12901" t="str">
            <v>G</v>
          </cell>
          <cell r="G12901">
            <v>36617</v>
          </cell>
          <cell r="H12901">
            <v>0</v>
          </cell>
          <cell r="I12901">
            <v>0</v>
          </cell>
        </row>
        <row r="12902">
          <cell r="A12902">
            <v>36641</v>
          </cell>
          <cell r="B12902" t="str">
            <v>POS-GAS-TRD</v>
          </cell>
          <cell r="C12902" t="str">
            <v>NG-NYMEX</v>
          </cell>
          <cell r="D12902" t="str">
            <v>INTRA-ONTARIO-GDL</v>
          </cell>
          <cell r="E12902" t="str">
            <v>M</v>
          </cell>
          <cell r="F12902" t="str">
            <v>G</v>
          </cell>
          <cell r="G12902">
            <v>36617</v>
          </cell>
          <cell r="H12902">
            <v>-364000</v>
          </cell>
          <cell r="I12902">
            <v>0</v>
          </cell>
        </row>
        <row r="12903">
          <cell r="A12903">
            <v>36641</v>
          </cell>
          <cell r="B12903" t="str">
            <v>POS-GAS-TRD</v>
          </cell>
          <cell r="C12903" t="str">
            <v>NG-NYMEX</v>
          </cell>
          <cell r="D12903" t="str">
            <v>INTRA-ONTARIO-PHY</v>
          </cell>
          <cell r="E12903" t="str">
            <v>M</v>
          </cell>
          <cell r="F12903" t="str">
            <v>P</v>
          </cell>
          <cell r="G12903">
            <v>36617</v>
          </cell>
          <cell r="H12903">
            <v>473243</v>
          </cell>
          <cell r="I12903">
            <v>0</v>
          </cell>
        </row>
        <row r="12904">
          <cell r="A12904">
            <v>36641</v>
          </cell>
          <cell r="B12904" t="str">
            <v>POS-GAS-TRD</v>
          </cell>
          <cell r="C12904" t="str">
            <v>NG-NYMEX</v>
          </cell>
          <cell r="D12904" t="str">
            <v>INTRA-SITHE-PHY</v>
          </cell>
          <cell r="E12904" t="str">
            <v>M</v>
          </cell>
          <cell r="F12904" t="str">
            <v>P</v>
          </cell>
          <cell r="G12904">
            <v>36617</v>
          </cell>
          <cell r="H12904">
            <v>187842</v>
          </cell>
          <cell r="I12904">
            <v>0</v>
          </cell>
        </row>
        <row r="12905">
          <cell r="A12905">
            <v>36641</v>
          </cell>
          <cell r="B12905" t="str">
            <v>POS-GAS-TRD</v>
          </cell>
          <cell r="C12905" t="str">
            <v>NG-NYMEX</v>
          </cell>
          <cell r="D12905" t="str">
            <v>INTRA-TEXAS-PHY</v>
          </cell>
          <cell r="E12905" t="str">
            <v>M</v>
          </cell>
          <cell r="F12905" t="str">
            <v>P</v>
          </cell>
          <cell r="G12905">
            <v>36617</v>
          </cell>
          <cell r="H12905">
            <v>2349288</v>
          </cell>
          <cell r="I12905">
            <v>0</v>
          </cell>
        </row>
        <row r="12906">
          <cell r="A12906">
            <v>36641</v>
          </cell>
          <cell r="B12906" t="str">
            <v>POS-GAS-TRD</v>
          </cell>
          <cell r="C12906" t="str">
            <v>NG-NYMEX</v>
          </cell>
          <cell r="D12906" t="str">
            <v>INTRA-TX-PROMPT-PHY</v>
          </cell>
          <cell r="E12906" t="str">
            <v>M</v>
          </cell>
          <cell r="F12906" t="str">
            <v>P</v>
          </cell>
          <cell r="G12906">
            <v>36647</v>
          </cell>
          <cell r="H12906">
            <v>-305479</v>
          </cell>
          <cell r="I12906">
            <v>0</v>
          </cell>
        </row>
        <row r="12907">
          <cell r="A12907">
            <v>36641</v>
          </cell>
          <cell r="B12907" t="str">
            <v>POS-GAS-TRD</v>
          </cell>
          <cell r="C12907" t="str">
            <v>NG-NYMEX</v>
          </cell>
          <cell r="D12907" t="str">
            <v>INTRA-TX-PROMPT-PRC</v>
          </cell>
          <cell r="E12907" t="str">
            <v>M</v>
          </cell>
          <cell r="F12907" t="str">
            <v>P</v>
          </cell>
          <cell r="G12907">
            <v>36647</v>
          </cell>
          <cell r="H12907">
            <v>183925</v>
          </cell>
          <cell r="I12907">
            <v>0</v>
          </cell>
        </row>
        <row r="12908">
          <cell r="A12908">
            <v>36641</v>
          </cell>
          <cell r="B12908" t="str">
            <v>POS-GAS-TRD</v>
          </cell>
          <cell r="C12908" t="str">
            <v>NG-NYMEX</v>
          </cell>
          <cell r="D12908" t="str">
            <v>INTRA-WEST-GDL</v>
          </cell>
          <cell r="E12908" t="str">
            <v>M</v>
          </cell>
          <cell r="F12908" t="str">
            <v>G</v>
          </cell>
          <cell r="G12908">
            <v>36617</v>
          </cell>
          <cell r="H12908">
            <v>766400</v>
          </cell>
          <cell r="I12908">
            <v>0</v>
          </cell>
        </row>
        <row r="12909">
          <cell r="A12909">
            <v>36641</v>
          </cell>
          <cell r="B12909" t="str">
            <v>POS-GAS-TRD</v>
          </cell>
          <cell r="C12909" t="str">
            <v>NG-NYMEX</v>
          </cell>
          <cell r="D12909" t="str">
            <v>INTRA-WEST-NW-GDL</v>
          </cell>
          <cell r="E12909" t="str">
            <v>M</v>
          </cell>
          <cell r="F12909" t="str">
            <v>G</v>
          </cell>
          <cell r="G12909">
            <v>36617</v>
          </cell>
          <cell r="H12909">
            <v>-20000</v>
          </cell>
          <cell r="I12909">
            <v>0</v>
          </cell>
        </row>
        <row r="12910">
          <cell r="A12910">
            <v>36641</v>
          </cell>
          <cell r="B12910" t="str">
            <v>POS-GAS-TRD</v>
          </cell>
          <cell r="C12910" t="str">
            <v>NG-NYMEX</v>
          </cell>
          <cell r="D12910" t="str">
            <v>INTRA-WEST-PHY</v>
          </cell>
          <cell r="E12910" t="str">
            <v>M</v>
          </cell>
          <cell r="F12910" t="str">
            <v>P</v>
          </cell>
          <cell r="G12910">
            <v>36617</v>
          </cell>
          <cell r="H12910">
            <v>81811</v>
          </cell>
          <cell r="I12910">
            <v>0</v>
          </cell>
        </row>
        <row r="12911">
          <cell r="A12911">
            <v>36641</v>
          </cell>
          <cell r="B12911" t="str">
            <v>POS-GAS-TRD</v>
          </cell>
          <cell r="C12911" t="str">
            <v>NG-NYMEX</v>
          </cell>
          <cell r="D12911" t="str">
            <v>INTRA-WEST-PM-GDL</v>
          </cell>
          <cell r="E12911" t="str">
            <v>M</v>
          </cell>
          <cell r="F12911" t="str">
            <v>G</v>
          </cell>
          <cell r="G12911">
            <v>36617</v>
          </cell>
          <cell r="H12911">
            <v>140000</v>
          </cell>
          <cell r="I12911">
            <v>0</v>
          </cell>
        </row>
        <row r="12912">
          <cell r="A12912">
            <v>36641</v>
          </cell>
          <cell r="B12912" t="str">
            <v>POS-GAS-TRD</v>
          </cell>
          <cell r="C12912" t="str">
            <v>NG-NYMEX</v>
          </cell>
          <cell r="D12912" t="str">
            <v>INTRA-WEST-PM-GDL</v>
          </cell>
          <cell r="E12912" t="str">
            <v>M</v>
          </cell>
          <cell r="F12912" t="str">
            <v>G</v>
          </cell>
          <cell r="G12912">
            <v>36647</v>
          </cell>
          <cell r="H12912">
            <v>309688</v>
          </cell>
          <cell r="I12912">
            <v>0</v>
          </cell>
        </row>
        <row r="12913">
          <cell r="A12913">
            <v>36641</v>
          </cell>
          <cell r="B12913" t="str">
            <v>POS-GAS-TRD</v>
          </cell>
          <cell r="C12913" t="str">
            <v>NG-NYMEX</v>
          </cell>
          <cell r="D12913" t="str">
            <v>INTRA-WEST-SW-GDL</v>
          </cell>
          <cell r="E12913" t="str">
            <v>M</v>
          </cell>
          <cell r="F12913" t="str">
            <v>G</v>
          </cell>
          <cell r="G12913">
            <v>36617</v>
          </cell>
          <cell r="H12913">
            <v>20000</v>
          </cell>
          <cell r="I12913">
            <v>0</v>
          </cell>
        </row>
        <row r="12914">
          <cell r="A12914">
            <v>36641</v>
          </cell>
          <cell r="B12914" t="str">
            <v>POS-GAS-TRD</v>
          </cell>
          <cell r="C12914" t="str">
            <v>NG-NYMEX</v>
          </cell>
          <cell r="D12914" t="str">
            <v>NG-LTX-GDL</v>
          </cell>
          <cell r="E12914" t="str">
            <v>M</v>
          </cell>
          <cell r="F12914" t="str">
            <v>G</v>
          </cell>
          <cell r="G12914">
            <v>36617</v>
          </cell>
          <cell r="H12914">
            <v>-440000</v>
          </cell>
          <cell r="I1291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Operation"/>
      <sheetName val="Contract DB (Central)"/>
      <sheetName val="Contract DB (West)"/>
      <sheetName val="Contract DB (East)"/>
      <sheetName val="Contract DB (Denver)"/>
      <sheetName val="Contract DB (Ontario)"/>
      <sheetName val="P&amp;L Report"/>
      <sheetName val="Curves"/>
      <sheetName val="Correlations"/>
      <sheetName val="P&amp;L Template"/>
      <sheetName val="Central Position Rpt"/>
      <sheetName val="WestHolst Position Rpt"/>
      <sheetName val="WestErmis Position Rpt"/>
      <sheetName val="WestGrigsby Position Rpt"/>
      <sheetName val="WestAllen Position Rpt"/>
      <sheetName val="Denver Positions"/>
      <sheetName val="Phillip Delta Positions"/>
      <sheetName val="Keith Delta Positions"/>
      <sheetName val="East Postition Rpt"/>
      <sheetName val="Ontario Position Rpt"/>
      <sheetName val="Martin"/>
      <sheetName val="LongTerm1"/>
      <sheetName val="LongTerm2"/>
      <sheetName val="LongTerm9"/>
      <sheetName val="LongTerm10"/>
      <sheetName val="LongTerm17"/>
      <sheetName val="LongTerm19"/>
      <sheetName val="LongTerm20"/>
      <sheetName val="LongTerm21"/>
      <sheetName val="LongTerm24"/>
      <sheetName val="LongTerm25"/>
      <sheetName val="LongTerm26"/>
      <sheetName val="LongTerm49"/>
      <sheetName val="LongTerm50"/>
      <sheetName val="LongTerm51"/>
      <sheetName val="LongTerm52"/>
      <sheetName val="LongTerm53"/>
      <sheetName val="LongTerm54"/>
      <sheetName val="LongTerm55"/>
      <sheetName val="LongTerm56"/>
      <sheetName val="LongTerm57"/>
      <sheetName val="LongTerm62"/>
      <sheetName val="LongTerm72"/>
      <sheetName val="LongTerm73"/>
      <sheetName val="LongTerm74"/>
      <sheetName val="LongTerm83"/>
      <sheetName val="LongTerm84"/>
      <sheetName val="LongTerm85"/>
      <sheetName val="LongTerm86"/>
      <sheetName val="LongTerm87"/>
      <sheetName val="LongTerm88"/>
      <sheetName val="LongTerm89"/>
      <sheetName val="LongTerm90"/>
      <sheetName val="LongTerm100"/>
      <sheetName val="LongTerm101"/>
      <sheetName val="LongTerm102"/>
      <sheetName val="LongTerm103"/>
      <sheetName val="LongTerm104"/>
      <sheetName val="LongTerm105"/>
      <sheetName val="LongTerm106"/>
      <sheetName val="Help"/>
      <sheetName val="Codes"/>
      <sheetName val="Book and CPID"/>
      <sheetName val="Configuration"/>
      <sheetName val="Lavorato R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5">
          <cell r="A5">
            <v>37196</v>
          </cell>
        </row>
        <row r="6">
          <cell r="A6">
            <v>37226</v>
          </cell>
        </row>
        <row r="7">
          <cell r="A7">
            <v>37257</v>
          </cell>
        </row>
        <row r="8">
          <cell r="A8">
            <v>37288</v>
          </cell>
        </row>
        <row r="9">
          <cell r="A9">
            <v>37316</v>
          </cell>
        </row>
        <row r="10">
          <cell r="A10">
            <v>37347</v>
          </cell>
        </row>
        <row r="11">
          <cell r="A11">
            <v>37377</v>
          </cell>
        </row>
        <row r="12">
          <cell r="A12">
            <v>37408</v>
          </cell>
        </row>
        <row r="13">
          <cell r="A13">
            <v>37438</v>
          </cell>
        </row>
        <row r="14">
          <cell r="A14">
            <v>37469</v>
          </cell>
        </row>
        <row r="15">
          <cell r="A15">
            <v>37500</v>
          </cell>
        </row>
        <row r="16">
          <cell r="A16">
            <v>37530</v>
          </cell>
        </row>
        <row r="17">
          <cell r="A17">
            <v>37561</v>
          </cell>
        </row>
        <row r="18">
          <cell r="A18">
            <v>37591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22">
          <cell r="D22">
            <v>37361</v>
          </cell>
          <cell r="G22">
            <v>222522.80009917048</v>
          </cell>
          <cell r="S22">
            <v>-6766872.8377144346</v>
          </cell>
          <cell r="T22">
            <v>6674166.6798009127</v>
          </cell>
        </row>
        <row r="23">
          <cell r="D23">
            <v>37391</v>
          </cell>
          <cell r="G23">
            <v>222091.19301815264</v>
          </cell>
          <cell r="S23">
            <v>-6978748.0374114048</v>
          </cell>
          <cell r="T23">
            <v>6883139.189387681</v>
          </cell>
        </row>
        <row r="24">
          <cell r="D24">
            <v>37422</v>
          </cell>
          <cell r="G24">
            <v>221643.83739271489</v>
          </cell>
          <cell r="S24">
            <v>-6738544.9085966898</v>
          </cell>
          <cell r="T24">
            <v>6646226.8433489166</v>
          </cell>
        </row>
        <row r="25">
          <cell r="D25">
            <v>37452</v>
          </cell>
          <cell r="G25">
            <v>221192.73872971346</v>
          </cell>
          <cell r="S25">
            <v>-6945892.1962987659</v>
          </cell>
          <cell r="T25">
            <v>6850733.4732729113</v>
          </cell>
        </row>
        <row r="26">
          <cell r="D26">
            <v>37483</v>
          </cell>
          <cell r="G26">
            <v>220690.93124377792</v>
          </cell>
          <cell r="S26">
            <v>-6924367.7407142166</v>
          </cell>
          <cell r="T26">
            <v>6829503.9026251966</v>
          </cell>
        </row>
        <row r="27">
          <cell r="G27">
            <v>220177.59865928296</v>
          </cell>
          <cell r="S27">
            <v>-6685808.6862591701</v>
          </cell>
          <cell r="T27">
            <v>6594213.1072819773</v>
          </cell>
        </row>
        <row r="28">
          <cell r="G28">
            <v>219654.13175104657</v>
          </cell>
          <cell r="S28">
            <v>-6881746.1465446306</v>
          </cell>
          <cell r="T28">
            <v>6787466.2244035788</v>
          </cell>
        </row>
        <row r="29">
          <cell r="G29">
            <v>262890.04325081897</v>
          </cell>
          <cell r="S29">
            <v>-7948260.0329509452</v>
          </cell>
          <cell r="T29">
            <v>7839368.8703779615</v>
          </cell>
        </row>
        <row r="30">
          <cell r="G30">
            <v>218497.76111078757</v>
          </cell>
          <cell r="S30">
            <v>-6795643.9013712537</v>
          </cell>
          <cell r="T30">
            <v>6702543.5799859054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un Query"/>
      <sheetName val="GRMS Detail"/>
      <sheetName val="QueryPage"/>
      <sheetName val="Months"/>
      <sheetName val="Temp"/>
    </sheetNames>
    <sheetDataSet>
      <sheetData sheetId="0">
        <row r="17">
          <cell r="Q17">
            <v>0</v>
          </cell>
          <cell r="S17">
            <v>-352.25076745000001</v>
          </cell>
          <cell r="U17">
            <v>-1413.8666756600001</v>
          </cell>
          <cell r="W17">
            <v>3797.7000270700009</v>
          </cell>
          <cell r="Y17">
            <v>1380.37531945</v>
          </cell>
          <cell r="AA17">
            <v>178.46356915000001</v>
          </cell>
          <cell r="AC17">
            <v>3590.4214725600004</v>
          </cell>
        </row>
        <row r="18">
          <cell r="Q18">
            <v>0</v>
          </cell>
          <cell r="S18">
            <v>-119.91515488</v>
          </cell>
          <cell r="U18">
            <v>-481.31631512000001</v>
          </cell>
          <cell r="W18">
            <v>-2871.3551432200002</v>
          </cell>
          <cell r="Y18">
            <v>-454.13729210999998</v>
          </cell>
          <cell r="AA18">
            <v>0</v>
          </cell>
          <cell r="AC18">
            <v>-3926.7239053300004</v>
          </cell>
        </row>
        <row r="19">
          <cell r="Q19">
            <v>0</v>
          </cell>
          <cell r="S19">
            <v>-162.27740918336747</v>
          </cell>
          <cell r="U19">
            <v>-43.661645754611868</v>
          </cell>
          <cell r="W19">
            <v>-462.43625458999992</v>
          </cell>
          <cell r="Y19">
            <v>-277.66531837999997</v>
          </cell>
          <cell r="AA19">
            <v>-2615.5500515600006</v>
          </cell>
          <cell r="AC19">
            <v>-3561.5906794679795</v>
          </cell>
        </row>
        <row r="20">
          <cell r="Q20">
            <v>0</v>
          </cell>
          <cell r="S20">
            <v>1E-8</v>
          </cell>
          <cell r="U20">
            <v>3.0000000000000004E-8</v>
          </cell>
          <cell r="W20">
            <v>-122.52451031000018</v>
          </cell>
          <cell r="Y20">
            <v>1627.4345579000001</v>
          </cell>
          <cell r="AA20">
            <v>20780.617327209991</v>
          </cell>
          <cell r="AC20">
            <v>22285.527374839992</v>
          </cell>
        </row>
        <row r="21">
          <cell r="Q21">
            <v>0</v>
          </cell>
          <cell r="S21">
            <v>7.4946971800000002</v>
          </cell>
          <cell r="U21">
            <v>-14.623883240000001</v>
          </cell>
          <cell r="W21">
            <v>4.0000000000000007E-8</v>
          </cell>
          <cell r="Y21">
            <v>-29.681471849999998</v>
          </cell>
          <cell r="AA21">
            <v>0</v>
          </cell>
          <cell r="AC21">
            <v>-36.81065787</v>
          </cell>
        </row>
        <row r="22"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</row>
        <row r="23">
          <cell r="Q23">
            <v>0</v>
          </cell>
          <cell r="S23">
            <v>-29.978788730000002</v>
          </cell>
          <cell r="U23">
            <v>-102.44661757</v>
          </cell>
          <cell r="W23">
            <v>-668.37384409000003</v>
          </cell>
          <cell r="Y23">
            <v>-892.24280218000001</v>
          </cell>
          <cell r="AA23">
            <v>-2434.9817565799995</v>
          </cell>
          <cell r="AC23">
            <v>-4128.0238091499996</v>
          </cell>
        </row>
        <row r="24">
          <cell r="Q24">
            <v>3.5</v>
          </cell>
          <cell r="S24">
            <v>284.79849293999996</v>
          </cell>
          <cell r="U24">
            <v>830.18317789999992</v>
          </cell>
          <cell r="W24">
            <v>-1603.6098230999999</v>
          </cell>
          <cell r="Y24">
            <v>-2020.33034408</v>
          </cell>
          <cell r="AA24">
            <v>-11571.544928559997</v>
          </cell>
          <cell r="AC24">
            <v>-14080.503424899998</v>
          </cell>
        </row>
        <row r="25"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</row>
        <row r="26">
          <cell r="Q26">
            <v>0</v>
          </cell>
          <cell r="S26">
            <v>14.98939436</v>
          </cell>
          <cell r="U26">
            <v>60.164539390000002</v>
          </cell>
          <cell r="W26">
            <v>0</v>
          </cell>
          <cell r="Y26">
            <v>0</v>
          </cell>
          <cell r="AA26">
            <v>0</v>
          </cell>
          <cell r="AC26">
            <v>75.153933750000007</v>
          </cell>
        </row>
        <row r="27"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</row>
        <row r="28">
          <cell r="Q28">
            <v>3.5</v>
          </cell>
          <cell r="S28">
            <v>-357.13953575336745</v>
          </cell>
          <cell r="U28">
            <v>-1165.5674200246124</v>
          </cell>
          <cell r="W28">
            <v>-1930.5995481999992</v>
          </cell>
          <cell r="Y28">
            <v>-666.24735125000007</v>
          </cell>
          <cell r="AA28">
            <v>4337.0041596599949</v>
          </cell>
          <cell r="AC28">
            <v>217.45030443201557</v>
          </cell>
        </row>
        <row r="30">
          <cell r="Q30">
            <v>0</v>
          </cell>
          <cell r="S30">
            <v>-89.936366160000006</v>
          </cell>
          <cell r="U30">
            <v>-529.23835527000006</v>
          </cell>
          <cell r="W30">
            <v>0</v>
          </cell>
          <cell r="Y30">
            <v>0</v>
          </cell>
          <cell r="AA30">
            <v>0</v>
          </cell>
          <cell r="AC30">
            <v>-619.17472143000009</v>
          </cell>
        </row>
        <row r="31"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</row>
        <row r="33">
          <cell r="Q33">
            <v>0</v>
          </cell>
          <cell r="S33">
            <v>-89.936366160000006</v>
          </cell>
          <cell r="U33">
            <v>-529.23835527000006</v>
          </cell>
          <cell r="W33">
            <v>0</v>
          </cell>
          <cell r="Y33">
            <v>0</v>
          </cell>
          <cell r="AA33">
            <v>0</v>
          </cell>
          <cell r="AC33">
            <v>-619.17472143000009</v>
          </cell>
        </row>
        <row r="37">
          <cell r="Q37">
            <v>0</v>
          </cell>
          <cell r="S37">
            <v>-634.44333150336752</v>
          </cell>
          <cell r="U37">
            <v>-1938.844636504612</v>
          </cell>
          <cell r="W37">
            <v>341.38411895000081</v>
          </cell>
          <cell r="Y37">
            <v>2276.0072668600001</v>
          </cell>
          <cell r="AA37">
            <v>18343.530844799992</v>
          </cell>
          <cell r="AC37">
            <v>18387.634262602012</v>
          </cell>
        </row>
        <row r="38">
          <cell r="Q38">
            <v>0</v>
          </cell>
          <cell r="S38">
            <v>-162.27740918336747</v>
          </cell>
          <cell r="U38">
            <v>-43.661645754611868</v>
          </cell>
          <cell r="W38">
            <v>-462.43625458999992</v>
          </cell>
          <cell r="Y38">
            <v>-277.66531837999997</v>
          </cell>
          <cell r="AA38">
            <v>-2615.5500515600006</v>
          </cell>
          <cell r="AC38">
            <v>-3561.5906794679795</v>
          </cell>
        </row>
        <row r="39">
          <cell r="Q39">
            <v>0</v>
          </cell>
          <cell r="S39">
            <v>-352.25076744</v>
          </cell>
          <cell r="U39">
            <v>-1413.8666756300001</v>
          </cell>
          <cell r="W39">
            <v>3675.1755167600008</v>
          </cell>
          <cell r="Y39">
            <v>3007.8098773500001</v>
          </cell>
          <cell r="AA39">
            <v>20959.080896359992</v>
          </cell>
          <cell r="AC39">
            <v>25875.948847399992</v>
          </cell>
        </row>
        <row r="40">
          <cell r="Q40">
            <v>0</v>
          </cell>
          <cell r="S40">
            <v>-119.91515488</v>
          </cell>
          <cell r="U40">
            <v>-481.31631512000001</v>
          </cell>
          <cell r="W40">
            <v>-2871.3551432200002</v>
          </cell>
          <cell r="Y40">
            <v>-454.13729210999998</v>
          </cell>
          <cell r="AA40">
            <v>0</v>
          </cell>
          <cell r="AC40">
            <v>-3926.7239053300004</v>
          </cell>
        </row>
        <row r="41">
          <cell r="Q41">
            <v>0</v>
          </cell>
          <cell r="S41">
            <v>-82.441668980000003</v>
          </cell>
          <cell r="U41">
            <v>-543.86223851000011</v>
          </cell>
          <cell r="W41">
            <v>4.0000000000000007E-8</v>
          </cell>
          <cell r="Y41">
            <v>-29.681471849999998</v>
          </cell>
          <cell r="AA41">
            <v>0</v>
          </cell>
          <cell r="AC41">
            <v>-655.98537930000009</v>
          </cell>
        </row>
        <row r="42">
          <cell r="Q42">
            <v>0</v>
          </cell>
          <cell r="S42">
            <v>-89.936366160000006</v>
          </cell>
          <cell r="U42">
            <v>-529.23835527000006</v>
          </cell>
          <cell r="W42">
            <v>0</v>
          </cell>
          <cell r="Y42">
            <v>0</v>
          </cell>
          <cell r="AA42">
            <v>0</v>
          </cell>
          <cell r="AC42">
            <v>-619.17472143000009</v>
          </cell>
        </row>
        <row r="43"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</row>
        <row r="44">
          <cell r="Q44">
            <v>0</v>
          </cell>
          <cell r="S44">
            <v>7.4946971800000002</v>
          </cell>
          <cell r="U44">
            <v>-14.623883240000001</v>
          </cell>
          <cell r="W44">
            <v>4.0000000000000007E-8</v>
          </cell>
          <cell r="Y44">
            <v>-29.681471849999998</v>
          </cell>
          <cell r="AA44">
            <v>0</v>
          </cell>
          <cell r="AC44">
            <v>-36.81065787</v>
          </cell>
        </row>
        <row r="45">
          <cell r="Q45">
            <v>3.5</v>
          </cell>
          <cell r="S45">
            <v>269.80909856999995</v>
          </cell>
          <cell r="U45">
            <v>787.90109971999993</v>
          </cell>
          <cell r="W45">
            <v>-2271.9836671899998</v>
          </cell>
          <cell r="Y45">
            <v>-2912.5731462600002</v>
          </cell>
          <cell r="AA45">
            <v>-14006.526685139997</v>
          </cell>
          <cell r="AC45">
            <v>-18133.373300299998</v>
          </cell>
        </row>
        <row r="46">
          <cell r="Q46">
            <v>3.5</v>
          </cell>
          <cell r="S46">
            <v>284.79849293999996</v>
          </cell>
          <cell r="U46">
            <v>830.18317789999992</v>
          </cell>
          <cell r="W46">
            <v>-1603.6098230999999</v>
          </cell>
          <cell r="Y46">
            <v>-2020.33034408</v>
          </cell>
          <cell r="AA46">
            <v>-11571.544928559997</v>
          </cell>
          <cell r="AC46">
            <v>-14080.503424899998</v>
          </cell>
        </row>
        <row r="47">
          <cell r="Q47">
            <v>0</v>
          </cell>
          <cell r="S47">
            <v>-29.978788730000002</v>
          </cell>
          <cell r="U47">
            <v>-102.44661757</v>
          </cell>
          <cell r="W47">
            <v>-668.37384409000003</v>
          </cell>
          <cell r="Y47">
            <v>-892.24280218000001</v>
          </cell>
          <cell r="AA47">
            <v>-2434.9817565799995</v>
          </cell>
          <cell r="AC47">
            <v>-4128.0238091499996</v>
          </cell>
        </row>
        <row r="48">
          <cell r="Q48">
            <v>0</v>
          </cell>
          <cell r="S48">
            <v>14.98939436</v>
          </cell>
          <cell r="U48">
            <v>60.164539390000002</v>
          </cell>
          <cell r="W48">
            <v>0</v>
          </cell>
          <cell r="Y48">
            <v>0</v>
          </cell>
          <cell r="AA48">
            <v>0</v>
          </cell>
          <cell r="AC48">
            <v>75.153933750000007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3:AY68"/>
  <sheetViews>
    <sheetView tabSelected="1" zoomScale="50" zoomScaleNormal="50" workbookViewId="0">
      <selection activeCell="T24" sqref="T24"/>
    </sheetView>
  </sheetViews>
  <sheetFormatPr defaultColWidth="16.33203125" defaultRowHeight="25.2"/>
  <cols>
    <col min="1" max="1" width="8" style="8" customWidth="1"/>
    <col min="2" max="2" width="44.5546875" style="8" customWidth="1"/>
    <col min="3" max="4" width="44.5546875" style="8" hidden="1" customWidth="1"/>
    <col min="5" max="5" width="35.44140625" style="8" hidden="1" customWidth="1"/>
    <col min="6" max="14" width="39.109375" style="8" hidden="1" customWidth="1"/>
    <col min="15" max="15" width="26.44140625" style="8" hidden="1" customWidth="1"/>
    <col min="16" max="16" width="3.44140625" style="8" hidden="1" customWidth="1"/>
    <col min="17" max="17" width="23.5546875" style="8" customWidth="1"/>
    <col min="18" max="18" width="18.33203125" style="8" customWidth="1"/>
    <col min="19" max="19" width="23" style="8" customWidth="1"/>
    <col min="20" max="20" width="18.33203125" style="8" customWidth="1"/>
    <col min="21" max="21" width="29.109375" style="8" customWidth="1"/>
    <col min="22" max="22" width="18.33203125" style="8" customWidth="1"/>
    <col min="23" max="23" width="27.5546875" style="8" customWidth="1"/>
    <col min="24" max="24" width="18.109375" style="8" customWidth="1"/>
    <col min="25" max="25" width="25.5546875" style="8" customWidth="1"/>
    <col min="26" max="26" width="18.33203125" style="8" customWidth="1"/>
    <col min="27" max="27" width="23.33203125" style="8" customWidth="1"/>
    <col min="28" max="28" width="18.33203125" style="8" customWidth="1"/>
    <col min="29" max="29" width="23.88671875" style="9" customWidth="1"/>
    <col min="30" max="30" width="18.33203125" style="9" customWidth="1"/>
    <col min="31" max="31" width="22.33203125" style="8" bestFit="1" customWidth="1"/>
    <col min="32" max="38" width="16.33203125" style="8" customWidth="1"/>
    <col min="39" max="39" width="20.44140625" style="8" bestFit="1" customWidth="1"/>
    <col min="40" max="40" width="10.109375" style="8" bestFit="1" customWidth="1"/>
    <col min="41" max="41" width="17.88671875" style="8" bestFit="1" customWidth="1"/>
    <col min="42" max="42" width="11.6640625" style="8" customWidth="1"/>
    <col min="43" max="16384" width="16.33203125" style="8"/>
  </cols>
  <sheetData>
    <row r="3" spans="1:51">
      <c r="S3" s="9"/>
      <c r="T3" s="9"/>
      <c r="U3" s="9"/>
      <c r="V3" s="9"/>
    </row>
    <row r="4" spans="1:51">
      <c r="AA4" s="9"/>
      <c r="AB4" s="9"/>
    </row>
    <row r="6" spans="1:51" ht="43.8">
      <c r="T6" s="10"/>
      <c r="V6" s="11" t="s">
        <v>4</v>
      </c>
      <c r="W6" s="10"/>
    </row>
    <row r="7" spans="1:51" s="13" customFormat="1">
      <c r="A7" s="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8"/>
      <c r="T7" s="8"/>
      <c r="U7" s="8"/>
      <c r="V7" s="8"/>
      <c r="W7" s="8"/>
      <c r="X7" s="8"/>
      <c r="Y7" s="8"/>
      <c r="Z7" s="8"/>
      <c r="AA7" s="8"/>
      <c r="AB7" s="8"/>
      <c r="AC7" s="9"/>
      <c r="AD7" s="9"/>
    </row>
    <row r="8" spans="1:51" s="13" customFormat="1" ht="25.8" thickBo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  <c r="AD8" s="9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 spans="1:51" s="13" customFormat="1">
      <c r="A9" s="8"/>
      <c r="B9" s="15">
        <v>37186</v>
      </c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7"/>
      <c r="U9" s="18"/>
      <c r="V9" s="17"/>
      <c r="W9" s="17"/>
      <c r="X9" s="19"/>
      <c r="Y9" s="17"/>
      <c r="Z9" s="19"/>
      <c r="AA9" s="18"/>
      <c r="AB9" s="19"/>
      <c r="AC9" s="20"/>
      <c r="AD9" s="21"/>
      <c r="AM9" s="22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</row>
    <row r="10" spans="1:51" s="13" customFormat="1" ht="25.8" thickBot="1">
      <c r="A10" s="8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/>
      <c r="T10" s="25"/>
      <c r="U10" s="26"/>
      <c r="V10" s="25"/>
      <c r="W10" s="27"/>
      <c r="X10" s="28"/>
      <c r="Y10" s="27"/>
      <c r="Z10" s="28"/>
      <c r="AA10" s="26"/>
      <c r="AB10" s="28"/>
      <c r="AC10" s="26"/>
      <c r="AD10" s="29"/>
      <c r="AM10" s="22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</row>
    <row r="11" spans="1:51" s="13" customFormat="1" ht="25.8" hidden="1" thickBot="1">
      <c r="A11" s="8"/>
      <c r="B11" s="30" t="s">
        <v>5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  <c r="S11" s="33"/>
      <c r="T11" s="32"/>
      <c r="U11" s="33"/>
      <c r="V11" s="32"/>
      <c r="W11" s="31"/>
      <c r="X11" s="32"/>
      <c r="Y11" s="31"/>
      <c r="Z11" s="32"/>
      <c r="AA11" s="33"/>
      <c r="AB11" s="32"/>
      <c r="AC11" s="33"/>
      <c r="AD11" s="34"/>
      <c r="AM11" s="35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</row>
    <row r="12" spans="1:51" s="13" customFormat="1">
      <c r="A12" s="8"/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  <c r="Q12" s="38" t="s">
        <v>6</v>
      </c>
      <c r="R12" s="39" t="s">
        <v>7</v>
      </c>
      <c r="S12" s="38" t="s">
        <v>8</v>
      </c>
      <c r="T12" s="39" t="s">
        <v>7</v>
      </c>
      <c r="U12" s="38" t="s">
        <v>9</v>
      </c>
      <c r="V12" s="39" t="s">
        <v>7</v>
      </c>
      <c r="W12" s="38" t="s">
        <v>10</v>
      </c>
      <c r="X12" s="39" t="s">
        <v>7</v>
      </c>
      <c r="Y12" s="38" t="s">
        <v>11</v>
      </c>
      <c r="Z12" s="39" t="s">
        <v>7</v>
      </c>
      <c r="AA12" s="38" t="s">
        <v>12</v>
      </c>
      <c r="AB12" s="39" t="s">
        <v>7</v>
      </c>
      <c r="AC12" s="38" t="s">
        <v>13</v>
      </c>
      <c r="AD12" s="39" t="s">
        <v>7</v>
      </c>
      <c r="AE12" s="40"/>
      <c r="AM12" s="22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s="48" customFormat="1" hidden="1">
      <c r="A13" s="8"/>
      <c r="B13" s="41" t="s">
        <v>14</v>
      </c>
      <c r="C13" s="42"/>
      <c r="D13" s="42"/>
      <c r="E13" s="43"/>
      <c r="F13" s="44" t="s">
        <v>15</v>
      </c>
      <c r="G13" s="44"/>
      <c r="H13" s="44"/>
      <c r="I13" s="44"/>
      <c r="J13" s="44"/>
      <c r="K13" s="44"/>
      <c r="L13" s="44"/>
      <c r="M13" s="44"/>
      <c r="N13" s="44"/>
      <c r="O13" s="44" t="s">
        <v>16</v>
      </c>
      <c r="P13" s="45"/>
      <c r="Q13" s="45">
        <v>1</v>
      </c>
      <c r="R13" s="46"/>
      <c r="S13" s="45">
        <f>'[11]Date Master'!A4</f>
        <v>2</v>
      </c>
      <c r="T13" s="46"/>
      <c r="U13" s="45">
        <f>'[11]Date Master'!A5</f>
        <v>3</v>
      </c>
      <c r="V13" s="46"/>
      <c r="W13" s="45">
        <f>'[11]Date Master'!A6</f>
        <v>4</v>
      </c>
      <c r="X13" s="46"/>
      <c r="Y13" s="45">
        <f>'[11]Date Master'!A7</f>
        <v>5</v>
      </c>
      <c r="Z13" s="46"/>
      <c r="AA13" s="45">
        <f>'[11]Date Master'!A8</f>
        <v>6</v>
      </c>
      <c r="AB13" s="46"/>
      <c r="AC13" s="45"/>
      <c r="AD13" s="46"/>
      <c r="AE13" s="47"/>
      <c r="AG13" s="49"/>
      <c r="AM13" s="50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</row>
    <row r="14" spans="1:51" s="13" customFormat="1" ht="25.8" thickBot="1">
      <c r="A14" s="8"/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  <c r="Q14" s="54">
        <f>'[11]Date Master'!I3</f>
        <v>37165</v>
      </c>
      <c r="R14" s="55"/>
      <c r="S14" s="54">
        <f>'[11]Date Master'!I4</f>
        <v>37196</v>
      </c>
      <c r="T14" s="55"/>
      <c r="U14" s="56" t="str">
        <f>CONCATENATE(TEXT('[11]Date Master'!C5,"mmm-yy"),"/",(TEXT('[11]Date Master'!D5,"mmm-yy")))</f>
        <v>Dec-01/Mar-02</v>
      </c>
      <c r="V14" s="55"/>
      <c r="W14" s="56" t="str">
        <f>CONCATENATE(TEXT('[11]Date Master'!C6,"mmm-yy"),"/",(TEXT('[11]Date Master'!D6,"mmm-yy")))</f>
        <v>Apr-02/Oct-02</v>
      </c>
      <c r="X14" s="55"/>
      <c r="Y14" s="56" t="str">
        <f>CONCATENATE(TEXT('[11]Date Master'!C7,"mmm-yy"),"/",(TEXT('[11]Date Master'!D7,"mmm-yy")))</f>
        <v>Nov-02/Mar-03</v>
      </c>
      <c r="Z14" s="55"/>
      <c r="AA14" s="56" t="str">
        <f>CONCATENATE(TEXT('[11]Date Master'!C8,"mmm-yy"),"/",(TEXT('[11]Date Master'!D9,"mmm-yy")))</f>
        <v>Apr-03/Mar-29</v>
      </c>
      <c r="AB14" s="55"/>
      <c r="AC14" s="53"/>
      <c r="AD14" s="55"/>
      <c r="AE14" s="57"/>
      <c r="AM14" s="22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</row>
    <row r="15" spans="1:51" s="67" customFormat="1" ht="30.75" customHeight="1" thickBot="1">
      <c r="A15" s="58"/>
      <c r="B15" s="59" t="s">
        <v>5</v>
      </c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2"/>
      <c r="Q15" s="62"/>
      <c r="R15" s="62"/>
      <c r="S15" s="63"/>
      <c r="T15" s="62"/>
      <c r="U15" s="63"/>
      <c r="V15" s="62"/>
      <c r="W15" s="63"/>
      <c r="X15" s="62"/>
      <c r="Y15" s="63"/>
      <c r="Z15" s="62"/>
      <c r="AA15" s="63"/>
      <c r="AB15" s="62"/>
      <c r="AC15" s="64"/>
      <c r="AD15" s="65"/>
      <c r="AE15" s="66"/>
      <c r="AM15" s="22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</row>
    <row r="16" spans="1:51" s="67" customFormat="1" ht="30.75" customHeight="1" thickBot="1">
      <c r="A16" s="58"/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2"/>
      <c r="S16" s="63"/>
      <c r="T16" s="62"/>
      <c r="U16" s="63"/>
      <c r="V16" s="62"/>
      <c r="W16" s="63"/>
      <c r="X16" s="62"/>
      <c r="Y16" s="63"/>
      <c r="Z16" s="62"/>
      <c r="AA16" s="63"/>
      <c r="AB16" s="69"/>
      <c r="AC16" s="69"/>
      <c r="AD16" s="70"/>
      <c r="AE16" s="66"/>
      <c r="AM16" s="22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</row>
    <row r="17" spans="1:51" s="13" customFormat="1" ht="24.75" customHeight="1">
      <c r="A17" s="8"/>
      <c r="B17" s="71" t="s">
        <v>17</v>
      </c>
      <c r="C17" s="72"/>
      <c r="D17" s="72"/>
      <c r="E17" s="73"/>
      <c r="F17" s="74" t="s">
        <v>17</v>
      </c>
      <c r="G17" s="9"/>
      <c r="H17" s="75" t="s">
        <v>18</v>
      </c>
      <c r="I17" s="76" t="s">
        <v>17</v>
      </c>
      <c r="J17" s="75" t="s">
        <v>19</v>
      </c>
      <c r="K17" s="75"/>
      <c r="L17" s="75"/>
      <c r="M17" s="75"/>
      <c r="N17" s="73" t="s">
        <v>20</v>
      </c>
      <c r="O17" s="77" t="s">
        <v>21</v>
      </c>
      <c r="P17" s="78"/>
      <c r="Q17" s="79">
        <f>(SUMIF(Reference,CONCATENATE(Q$13,$H$17),'[1]GRMS Detail'!$D$2:$D$10578)/10000)+(SUMIF(Reference,CONCATENATE(Q$13,$I$17),'[1]GRMS Detail'!$D$2:$D$10578)/10000)+(SUMIF(Reference,CONCATENATE(Q$13,$J$17),'[1]GRMS Detail'!$D$2:$D$10578)/10000)</f>
        <v>0</v>
      </c>
      <c r="R17" s="46">
        <f>Q17-[19]Sheet1!Q17</f>
        <v>0</v>
      </c>
      <c r="S17" s="79">
        <f>(SUMIF(Reference,CONCATENATE(S$13,$H$17),'[1]GRMS Detail'!$D$2:$D$10578)/10000)+(SUMIF(Reference,CONCATENATE(S$13,$I$17),'[1]GRMS Detail'!$D$2:$D$10578)/10000)+(SUMIF(Reference,CONCATENATE(S$13,$J$17),'[1]GRMS Detail'!$D$2:$D$10578)/10000)</f>
        <v>-352.25076745000001</v>
      </c>
      <c r="T17" s="46">
        <f>S17-[19]Sheet1!S17</f>
        <v>0</v>
      </c>
      <c r="U17" s="79">
        <f>(SUMIF(Reference,CONCATENATE(U$13,$H$17),'[1]GRMS Detail'!$D$2:$D$10578)/10000)+(SUMIF(Reference,CONCATENATE(U$13,$I$17),'[1]GRMS Detail'!$D$2:$D$10578)/10000)+(SUMIF(Reference,CONCATENATE(U$13,$J$17),'[1]GRMS Detail'!$D$2:$D$10578)/10000)</f>
        <v>-1413.8666756600001</v>
      </c>
      <c r="V17" s="46">
        <f>U17-[19]Sheet1!U17</f>
        <v>0</v>
      </c>
      <c r="W17" s="79">
        <f>(SUMIF(Reference,CONCATENATE(W$13,$H$17),'[1]GRMS Detail'!$D$2:$D$10578)/10000)+(SUMIF(Reference,CONCATENATE(W$13,$I$17),'[1]GRMS Detail'!$D$2:$D$10578)/10000)+(SUMIF(Reference,CONCATENATE(W$13,$J$17),'[1]GRMS Detail'!$D$2:$D$10578)/10000)</f>
        <v>3797.7000270700009</v>
      </c>
      <c r="X17" s="46">
        <f>W17-[19]Sheet1!W17</f>
        <v>0</v>
      </c>
      <c r="Y17" s="79">
        <f>(SUMIF(Reference,CONCATENATE(Y$13,$H$17),'[1]GRMS Detail'!$D$2:$D$10578)/10000)+(SUMIF(Reference,CONCATENATE(Y$13,$I$17),'[1]GRMS Detail'!$D$2:$D$10578)/10000)+(SUMIF(Reference,CONCATENATE(Y$13,$J$17),'[1]GRMS Detail'!$D$2:$D$10578)/10000)</f>
        <v>1380.37531945</v>
      </c>
      <c r="Z17" s="46">
        <f>Y17-[19]Sheet1!Y17</f>
        <v>0</v>
      </c>
      <c r="AA17" s="79">
        <f>(SUMIF(Reference,CONCATENATE(AA$13,$H$17),'[1]GRMS Detail'!$D$2:$D$10578)/10000)+(SUMIF(Reference,CONCATENATE(AA$13,$I$17),'[1]GRMS Detail'!$D$2:$D$10578)/10000)+(SUMIF(Reference,CONCATENATE(AA$13,$J$17),'[1]GRMS Detail'!$D$2:$D$10578)/10000)</f>
        <v>178.46356915000001</v>
      </c>
      <c r="AB17" s="46">
        <f>AA17-[19]Sheet1!AA17</f>
        <v>0</v>
      </c>
      <c r="AC17" s="80">
        <f t="shared" ref="AC17:AC26" si="0">$S17+$U17+$W17+$Y17+$AA17</f>
        <v>3590.4214725600004</v>
      </c>
      <c r="AD17" s="46">
        <f>AC17-[19]Sheet1!AC17</f>
        <v>0</v>
      </c>
      <c r="AE17" s="57"/>
      <c r="AM17" s="22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</row>
    <row r="18" spans="1:51" s="13" customFormat="1" ht="24.75" customHeight="1">
      <c r="A18" s="8"/>
      <c r="B18" s="81" t="s">
        <v>22</v>
      </c>
      <c r="C18" s="82"/>
      <c r="D18" s="82"/>
      <c r="E18" s="82"/>
      <c r="F18" s="82" t="s">
        <v>22</v>
      </c>
      <c r="G18" s="82"/>
      <c r="H18" s="75" t="s">
        <v>23</v>
      </c>
      <c r="I18" s="83" t="s">
        <v>22</v>
      </c>
      <c r="J18" s="83"/>
      <c r="K18" s="83"/>
      <c r="L18" s="83"/>
      <c r="M18" s="83"/>
      <c r="N18" s="73" t="s">
        <v>20</v>
      </c>
      <c r="O18" s="84" t="s">
        <v>21</v>
      </c>
      <c r="P18" s="85"/>
      <c r="Q18" s="79">
        <f>(SUMIF(Reference,CONCATENATE(Q$13,$H$18),'[1]GRMS Detail'!$D$2:$D$10578)/10000)+(SUMIF(Reference,CONCATENATE(Q$13,$I$18),'[1]GRMS Detail'!$D$2:$D$10578)/10000)</f>
        <v>0</v>
      </c>
      <c r="R18" s="46">
        <f>Q18-[19]Sheet1!Q18</f>
        <v>0</v>
      </c>
      <c r="S18" s="79">
        <f>(SUMIF(Reference,CONCATENATE(S$13,$H$18),'[1]GRMS Detail'!$D$2:$D$10578)/10000)+(SUMIF(Reference,CONCATENATE(S$13,$I$18),'[1]GRMS Detail'!$D$2:$D$10578)/10000)</f>
        <v>-119.91515488</v>
      </c>
      <c r="T18" s="46">
        <f>S18-[19]Sheet1!S18</f>
        <v>0</v>
      </c>
      <c r="U18" s="79">
        <f>(SUMIF(Reference,CONCATENATE(U$13,$H$18),'[1]GRMS Detail'!$D$2:$D$10578)/10000)+(SUMIF(Reference,CONCATENATE(U$13,$I$18),'[1]GRMS Detail'!$D$2:$D$10578)/10000)</f>
        <v>-481.31631512000001</v>
      </c>
      <c r="V18" s="46">
        <f>U18-[19]Sheet1!U18</f>
        <v>0</v>
      </c>
      <c r="W18" s="79">
        <f>(SUMIF(Reference,CONCATENATE(W$13,$H$18),'[1]GRMS Detail'!$D$2:$D$10578)/10000)+(SUMIF(Reference,CONCATENATE(W$13,$I$18),'[1]GRMS Detail'!$D$2:$D$10578)/10000)</f>
        <v>-2871.3551432200002</v>
      </c>
      <c r="X18" s="46">
        <f>W18-[19]Sheet1!W18</f>
        <v>0</v>
      </c>
      <c r="Y18" s="79">
        <f>(SUMIF(Reference,CONCATENATE(Y$13,$H$18),'[1]GRMS Detail'!$D$2:$D$10578)/10000)+(SUMIF(Reference,CONCATENATE(Y$13,$I$18),'[1]GRMS Detail'!$D$2:$D$10578)/10000)</f>
        <v>-454.13729210999998</v>
      </c>
      <c r="Z18" s="46">
        <f>Y18-[19]Sheet1!Y18</f>
        <v>0</v>
      </c>
      <c r="AA18" s="79">
        <f>(SUMIF(Reference,CONCATENATE(AA$13,$H$18),'[1]GRMS Detail'!$D$2:$D$10578)/10000)+(SUMIF(Reference,CONCATENATE(AA$13,$I$18),'[1]GRMS Detail'!$D$2:$D$10578)/10000)</f>
        <v>0</v>
      </c>
      <c r="AB18" s="46">
        <f>AA18-[19]Sheet1!AA18</f>
        <v>0</v>
      </c>
      <c r="AC18" s="80">
        <f t="shared" si="0"/>
        <v>-3926.7239053300004</v>
      </c>
      <c r="AD18" s="46">
        <f>AC18-[19]Sheet1!AC18</f>
        <v>0</v>
      </c>
      <c r="AE18" s="57"/>
      <c r="AM18" s="35"/>
      <c r="AN18" s="23"/>
    </row>
    <row r="19" spans="1:51" s="13" customFormat="1">
      <c r="B19" s="81" t="s">
        <v>24</v>
      </c>
      <c r="C19" s="82"/>
      <c r="D19" s="82"/>
      <c r="F19" s="82" t="s">
        <v>24</v>
      </c>
      <c r="G19" s="82" t="s">
        <v>25</v>
      </c>
      <c r="H19" s="75" t="s">
        <v>26</v>
      </c>
      <c r="I19" s="83" t="s">
        <v>24</v>
      </c>
      <c r="J19" s="83"/>
      <c r="K19" s="83"/>
      <c r="L19" s="83"/>
      <c r="M19" s="83"/>
      <c r="N19" s="73" t="s">
        <v>20</v>
      </c>
      <c r="O19" s="84" t="s">
        <v>21</v>
      </c>
      <c r="P19" s="86"/>
      <c r="Q19" s="79">
        <f>(SUMIF(Reference,CONCATENATE(Q$13,$H$19),'[1]GRMS Detail'!$D$2:$D$10578)/10000)+(SUMIF(Reference,CONCATENATE(Q$13,$I$19),'[1]GRMS Detail'!$D$2:$D$10578)/10000)+(SUMIF(Reference,CONCATENATE(Q$13,$G$19),'[1]GRMS Detail'!$D$2:$D$10578)/10000)</f>
        <v>0</v>
      </c>
      <c r="R19" s="46">
        <f>Q19-[19]Sheet1!Q19</f>
        <v>0</v>
      </c>
      <c r="S19" s="79">
        <f>(SUMIF(Reference,CONCATENATE(S$13,$H$19),'[1]GRMS Detail'!$D$2:$D$10578)/10000)+(SUMIF(Reference,CONCATENATE(S$13,$I$19),'[1]GRMS Detail'!$D$2:$D$10578)/10000)+(SUMIF(Reference,CONCATENATE(S$13,$G$19),'[1]GRMS Detail'!$D$2:$D$10578)/10000)</f>
        <v>-162.27740918336747</v>
      </c>
      <c r="T19" s="46">
        <f>S19-[19]Sheet1!S19</f>
        <v>0</v>
      </c>
      <c r="U19" s="79">
        <f>(SUMIF(Reference,CONCATENATE(U$13,$H$19),'[1]GRMS Detail'!$D$2:$D$10578)/10000)+(SUMIF(Reference,CONCATENATE(U$13,$I$19),'[1]GRMS Detail'!$D$2:$D$10578)/10000)+(SUMIF(Reference,CONCATENATE(U$13,$G$19),'[1]GRMS Detail'!$D$2:$D$10578)/10000)</f>
        <v>-43.661645754611868</v>
      </c>
      <c r="V19" s="46">
        <f>U19-[19]Sheet1!U19</f>
        <v>0</v>
      </c>
      <c r="W19" s="79">
        <f>(SUMIF(Reference,CONCATENATE(W$13,$H$19),'[1]GRMS Detail'!$D$2:$D$10578)/10000)+(SUMIF(Reference,CONCATENATE(W$13,$I$19),'[1]GRMS Detail'!$D$2:$D$10578)/10000)+(SUMIF(Reference,CONCATENATE(W$13,$G$19),'[1]GRMS Detail'!$D$2:$D$10578)/10000)</f>
        <v>-462.43625458999992</v>
      </c>
      <c r="X19" s="46">
        <f>W19-[19]Sheet1!W19</f>
        <v>0</v>
      </c>
      <c r="Y19" s="79">
        <f>(SUMIF(Reference,CONCATENATE(Y$13,$H$19),'[1]GRMS Detail'!$D$2:$D$10578)/10000)+(SUMIF(Reference,CONCATENATE(Y$13,$I$19),'[1]GRMS Detail'!$D$2:$D$10578)/10000)+(SUMIF(Reference,CONCATENATE(Y$13,$G$19),'[1]GRMS Detail'!$D$2:$D$10578)/10000)</f>
        <v>-277.66531837999997</v>
      </c>
      <c r="Z19" s="46">
        <f>Y19-[19]Sheet1!Y19</f>
        <v>0</v>
      </c>
      <c r="AA19" s="79">
        <f>(SUMIF(Reference,CONCATENATE(AA$13,$H$19),'[1]GRMS Detail'!$D$2:$D$10578)/10000)+(SUMIF(Reference,CONCATENATE(AA$13,$I$19),'[1]GRMS Detail'!$D$2:$D$10578)/10000)+(SUMIF(Reference,CONCATENATE(AA$13,$G$19),'[1]GRMS Detail'!$D$2:$D$10578)/10000)</f>
        <v>-2615.5500515600006</v>
      </c>
      <c r="AB19" s="46">
        <f>AA19-[19]Sheet1!AA19</f>
        <v>0</v>
      </c>
      <c r="AC19" s="80">
        <f t="shared" si="0"/>
        <v>-3561.5906794679795</v>
      </c>
      <c r="AD19" s="46">
        <f>AC19-[19]Sheet1!AC19</f>
        <v>0</v>
      </c>
      <c r="AE19" s="57"/>
      <c r="AM19" s="35"/>
    </row>
    <row r="20" spans="1:51" s="13" customFormat="1" ht="25.8" thickBot="1">
      <c r="A20" s="8"/>
      <c r="B20" s="81" t="s">
        <v>27</v>
      </c>
      <c r="C20" s="87"/>
      <c r="D20" s="87"/>
      <c r="E20" s="9"/>
      <c r="F20" s="73" t="s">
        <v>28</v>
      </c>
      <c r="G20" s="88"/>
      <c r="H20" s="75" t="s">
        <v>28</v>
      </c>
      <c r="I20" s="75"/>
      <c r="J20" s="75"/>
      <c r="K20" s="75"/>
      <c r="L20" s="83"/>
      <c r="M20" s="89"/>
      <c r="N20" s="73" t="s">
        <v>20</v>
      </c>
      <c r="O20" s="90" t="s">
        <v>21</v>
      </c>
      <c r="P20" s="86"/>
      <c r="Q20" s="79">
        <f>(SUMIF(Reference,CONCATENATE(Q$13,$H$20),'[1]GRMS Detail'!$D$2:$D$10578)/10000)</f>
        <v>0</v>
      </c>
      <c r="R20" s="46">
        <f>Q20-[19]Sheet1!Q20</f>
        <v>0</v>
      </c>
      <c r="S20" s="79">
        <f>(SUMIF(Reference,CONCATENATE(S$13,$H$20),'[1]GRMS Detail'!$D$2:$D$10578)/10000)</f>
        <v>1E-8</v>
      </c>
      <c r="T20" s="46">
        <f>S20-[19]Sheet1!S20</f>
        <v>0</v>
      </c>
      <c r="U20" s="79">
        <f>(SUMIF(Reference,CONCATENATE(U$13,$H$20),'[1]GRMS Detail'!$D$2:$D$10578)/10000)</f>
        <v>3.0000000000000004E-8</v>
      </c>
      <c r="V20" s="46">
        <f>U20-[19]Sheet1!U20</f>
        <v>0</v>
      </c>
      <c r="W20" s="79">
        <f>(SUMIF(Reference,CONCATENATE(W$13,$H$20),'[1]GRMS Detail'!$D$2:$D$10578)/10000)</f>
        <v>-122.52451031000018</v>
      </c>
      <c r="X20" s="46">
        <f>W20-[19]Sheet1!W20</f>
        <v>0</v>
      </c>
      <c r="Y20" s="79">
        <f>(SUMIF(Reference,CONCATENATE(Y$13,$H$20),'[1]GRMS Detail'!$D$2:$D$10578)/10000)</f>
        <v>1627.4345579000001</v>
      </c>
      <c r="Z20" s="46">
        <f>Y20-[19]Sheet1!Y20</f>
        <v>0</v>
      </c>
      <c r="AA20" s="79">
        <f>(SUMIF(Reference,CONCATENATE(AA$13,$H$20),'[1]GRMS Detail'!$D$2:$D$10578)/10000)</f>
        <v>20780.617327209991</v>
      </c>
      <c r="AB20" s="46">
        <f>AA20-[19]Sheet1!AA20</f>
        <v>0</v>
      </c>
      <c r="AC20" s="80">
        <f t="shared" si="0"/>
        <v>22285.527374839992</v>
      </c>
      <c r="AD20" s="46">
        <f>AC20-[19]Sheet1!AC20</f>
        <v>0</v>
      </c>
      <c r="AE20" s="57"/>
      <c r="AM20" s="35"/>
    </row>
    <row r="21" spans="1:51" s="13" customFormat="1">
      <c r="A21" s="8"/>
      <c r="B21" s="81" t="s">
        <v>29</v>
      </c>
      <c r="C21" s="91"/>
      <c r="D21" s="91"/>
      <c r="E21" s="91" t="s">
        <v>30</v>
      </c>
      <c r="F21" s="91" t="s">
        <v>31</v>
      </c>
      <c r="G21" s="91" t="s">
        <v>32</v>
      </c>
      <c r="H21" s="75" t="s">
        <v>33</v>
      </c>
      <c r="I21" s="75" t="s">
        <v>34</v>
      </c>
      <c r="J21" s="83" t="s">
        <v>35</v>
      </c>
      <c r="K21" s="83" t="s">
        <v>31</v>
      </c>
      <c r="L21" s="83" t="s">
        <v>32</v>
      </c>
      <c r="M21" s="83" t="s">
        <v>36</v>
      </c>
      <c r="N21" s="73" t="s">
        <v>20</v>
      </c>
      <c r="O21" s="92" t="s">
        <v>21</v>
      </c>
      <c r="P21" s="85"/>
      <c r="Q21" s="79">
        <f>(SUMIF(Reference,CONCATENATE(Q$13,$H$21),'[1]GRMS Detail'!$D$2:$D$10578)/10000)+(SUMIF(Reference,CONCATENATE(Q$13,$I$21),'[1]GRMS Detail'!$D$2:$D$10578)/10000)+(SUMIF(Reference,CONCATENATE(Q$13,$J$21),'[1]GRMS Detail'!$D$2:$D$10578)/10000)+(SUMIF(Reference,CONCATENATE(Q$13,$M$21),'[1]GRMS Detail'!$D$2:$D$10578)/10000)+(SUMIF(Reference,CONCATENATE(Q$13,$K$21),'[1]GRMS Detail'!$D$2:$D$10578)/10000)+(SUMIF(Reference,CONCATENATE(Q$13,$L$21),'[1]GRMS Detail'!$D$2:$D$10578)/10000)+(SUMIF(Reference,CONCATENATE(Q$13,$E$21),'[1]GRMS Detail'!$D$2:$D$10578)/10000)</f>
        <v>0</v>
      </c>
      <c r="R21" s="46">
        <f>Q21-[19]Sheet1!Q21</f>
        <v>0</v>
      </c>
      <c r="S21" s="79">
        <f>(SUMIF(Reference,CONCATENATE(S$13,$H$21),'[1]GRMS Detail'!$D$2:$D$10578)/10000)+(SUMIF(Reference,CONCATENATE(S$13,$I$21),'[1]GRMS Detail'!$D$2:$D$10578)/10000)+(SUMIF(Reference,CONCATENATE(S$13,$J$21),'[1]GRMS Detail'!$D$2:$D$10578)/10000)+(SUMIF(Reference,CONCATENATE(S$13,$M$21),'[1]GRMS Detail'!$D$2:$D$10578)/10000)+(SUMIF(Reference,CONCATENATE(S$13,$K$21),'[1]GRMS Detail'!$D$2:$D$10578)/10000)+(SUMIF(Reference,CONCATENATE(S$13,$L$21),'[1]GRMS Detail'!$D$2:$D$10578)/10000)+(SUMIF(Reference,CONCATENATE(S$13,$E$21),'[1]GRMS Detail'!$D$2:$D$10578)/10000)</f>
        <v>7.4946971800000002</v>
      </c>
      <c r="T21" s="46">
        <f>S21-[19]Sheet1!S21</f>
        <v>0</v>
      </c>
      <c r="U21" s="79">
        <f>(SUMIF(Reference,CONCATENATE(U$13,$H$21),'[1]GRMS Detail'!$D$2:$D$10578)/10000)+(SUMIF(Reference,CONCATENATE(U$13,$I$21),'[1]GRMS Detail'!$D$2:$D$10578)/10000)+(SUMIF(Reference,CONCATENATE(U$13,$J$21),'[1]GRMS Detail'!$D$2:$D$10578)/10000)+(SUMIF(Reference,CONCATENATE(U$13,$M$21),'[1]GRMS Detail'!$D$2:$D$10578)/10000)+(SUMIF(Reference,CONCATENATE(U$13,$K$21),'[1]GRMS Detail'!$D$2:$D$10578)/10000)+(SUMIF(Reference,CONCATENATE(U$13,$L$21),'[1]GRMS Detail'!$D$2:$D$10578)/10000)+(SUMIF(Reference,CONCATENATE(U$13,$E$21),'[1]GRMS Detail'!$D$2:$D$10578)/10000)</f>
        <v>-14.623883240000001</v>
      </c>
      <c r="V21" s="46">
        <f>U21-[19]Sheet1!U21</f>
        <v>0</v>
      </c>
      <c r="W21" s="79">
        <f>(SUMIF(Reference,CONCATENATE(W$13,$H$21),'[1]GRMS Detail'!$D$2:$D$10578)/10000)+(SUMIF(Reference,CONCATENATE(W$13,$I$21),'[1]GRMS Detail'!$D$2:$D$10578)/10000)+(SUMIF(Reference,CONCATENATE(W$13,$J$21),'[1]GRMS Detail'!$D$2:$D$10578)/10000)+(SUMIF(Reference,CONCATENATE(W$13,$M$21),'[1]GRMS Detail'!$D$2:$D$10578)/10000)+(SUMIF(Reference,CONCATENATE(W$13,$K$21),'[1]GRMS Detail'!$D$2:$D$10578)/10000)+(SUMIF(Reference,CONCATENATE(W$13,$L$21),'[1]GRMS Detail'!$D$2:$D$10578)/10000)+(SUMIF(Reference,CONCATENATE(W$13,$E$21),'[1]GRMS Detail'!$D$2:$D$10578)/10000)</f>
        <v>4.0000000000000007E-8</v>
      </c>
      <c r="X21" s="46">
        <f>W21-[19]Sheet1!W21</f>
        <v>0</v>
      </c>
      <c r="Y21" s="79">
        <f>(SUMIF(Reference,CONCATENATE(Y$13,$H$21),'[1]GRMS Detail'!$D$2:$D$10578)/10000)+(SUMIF(Reference,CONCATENATE(Y$13,$I$21),'[1]GRMS Detail'!$D$2:$D$10578)/10000)+(SUMIF(Reference,CONCATENATE(Y$13,$J$21),'[1]GRMS Detail'!$D$2:$D$10578)/10000)+(SUMIF(Reference,CONCATENATE(Y$13,$M$21),'[1]GRMS Detail'!$D$2:$D$10578)/10000)+(SUMIF(Reference,CONCATENATE(Y$13,$K$21),'[1]GRMS Detail'!$D$2:$D$10578)/10000)+(SUMIF(Reference,CONCATENATE(Y$13,$L$21),'[1]GRMS Detail'!$D$2:$D$10578)/10000)+(SUMIF(Reference,CONCATENATE(Y$13,$E$21),'[1]GRMS Detail'!$D$2:$D$10578)/10000)</f>
        <v>-29.681471849999998</v>
      </c>
      <c r="Z21" s="46">
        <f>Y21-[19]Sheet1!Y21</f>
        <v>0</v>
      </c>
      <c r="AA21" s="79">
        <f>(SUMIF(Reference,CONCATENATE(AA$13,$H$21),'[1]GRMS Detail'!$D$2:$D$10578)/10000)+(SUMIF(Reference,CONCATENATE(AA$13,$I$21),'[1]GRMS Detail'!$D$2:$D$10578)/10000)+(SUMIF(Reference,CONCATENATE(AA$13,$J$21),'[1]GRMS Detail'!$D$2:$D$10578)/10000)+(SUMIF(Reference,CONCATENATE(AA$13,$M$21),'[1]GRMS Detail'!$D$2:$D$10578)/10000)+(SUMIF(Reference,CONCATENATE(AA$13,$K$21),'[1]GRMS Detail'!$D$2:$D$10578)/10000)+(SUMIF(Reference,CONCATENATE(AA$13,$L$21),'[1]GRMS Detail'!$D$2:$D$10578)/10000)+(SUMIF(Reference,CONCATENATE(AA$13,$E$21),'[1]GRMS Detail'!$D$2:$D$10578)/10000)</f>
        <v>0</v>
      </c>
      <c r="AB21" s="46">
        <f>AA21-[19]Sheet1!AA21</f>
        <v>0</v>
      </c>
      <c r="AC21" s="80">
        <f t="shared" si="0"/>
        <v>-36.81065787</v>
      </c>
      <c r="AD21" s="46">
        <f>AC21-[19]Sheet1!AC21</f>
        <v>0</v>
      </c>
      <c r="AE21" s="57"/>
      <c r="AM21" s="35"/>
    </row>
    <row r="22" spans="1:51">
      <c r="B22" s="81" t="s">
        <v>37</v>
      </c>
      <c r="C22" s="91" t="s">
        <v>38</v>
      </c>
      <c r="D22" s="91" t="s">
        <v>39</v>
      </c>
      <c r="E22" s="91" t="s">
        <v>40</v>
      </c>
      <c r="F22" s="91" t="s">
        <v>41</v>
      </c>
      <c r="G22" s="91" t="s">
        <v>42</v>
      </c>
      <c r="H22" s="91" t="s">
        <v>43</v>
      </c>
      <c r="I22" s="75" t="s">
        <v>44</v>
      </c>
      <c r="J22" s="83" t="s">
        <v>45</v>
      </c>
      <c r="K22" s="83" t="s">
        <v>46</v>
      </c>
      <c r="L22" s="83" t="s">
        <v>47</v>
      </c>
      <c r="M22" s="83"/>
      <c r="N22" s="73" t="s">
        <v>20</v>
      </c>
      <c r="O22" s="92" t="s">
        <v>21</v>
      </c>
      <c r="P22" s="85"/>
      <c r="Q22" s="79">
        <f>(SUMIF(Reference,CONCATENATE(Q$13,$C$22),'[1]GRMS Detail'!$D$2:$D$10578)/10000)+(SUMIF(Reference,CONCATENATE(Q$13,$D$22),'[1]GRMS Detail'!$D$2:$D$10578)/10000)+(SUMIF(Reference,CONCATENATE(Q$13,$E$22),'[1]GRMS Detail'!$D$2:$D$10578)/10000)+(SUMIF(Reference,CONCATENATE(Q$13,$F$22),'[1]GRMS Detail'!$D$2:$D$10578)/10000)+(SUMIF(Reference,CONCATENATE(Q$13,$G$22),'[1]GRMS Detail'!$D$2:$D$10578)/10000)+(SUMIF(Reference,CONCATENATE(Q$13,$H$22),'[1]GRMS Detail'!$D$2:$D$10578)/10000)+(SUMIF(Reference,CONCATENATE(Q$13,$I$22),'[1]GRMS Detail'!$D$2:$D$10578)/10000)+(SUMIF(Reference,CONCATENATE(Q$13,$J$22),'[1]GRMS Detail'!$D$2:$D$10578)/10000)+(SUMIF(Reference,CONCATENATE(Q$13,$L$22),'[1]GRMS Detail'!$D$2:$D$10578)/10000)</f>
        <v>0</v>
      </c>
      <c r="R22" s="46">
        <f>Q22-[19]Sheet1!Q22</f>
        <v>0</v>
      </c>
      <c r="S22" s="79">
        <f>(SUMIF(Reference,CONCATENATE(S$13,$C$22),'[1]GRMS Detail'!$D$2:$D$10578)/10000)+(SUMIF(Reference,CONCATENATE(S$13,$D$22),'[1]GRMS Detail'!$D$2:$D$10578)/10000)+(SUMIF(Reference,CONCATENATE(S$13,$E$22),'[1]GRMS Detail'!$D$2:$D$10578)/10000)+(SUMIF(Reference,CONCATENATE(S$13,$F$22),'[1]GRMS Detail'!$D$2:$D$10578)/10000)+(SUMIF(Reference,CONCATENATE(S$13,$G$22),'[1]GRMS Detail'!$D$2:$D$10578)/10000)+(SUMIF(Reference,CONCATENATE(S$13,$H$22),'[1]GRMS Detail'!$D$2:$D$10578)/10000)+(SUMIF(Reference,CONCATENATE(S$13,$I$22),'[1]GRMS Detail'!$D$2:$D$10578)/10000)+(SUMIF(Reference,CONCATENATE(S$13,$J$22),'[1]GRMS Detail'!$D$2:$D$10578)/10000)+(SUMIF(Reference,CONCATENATE(S$13,$L$22),'[1]GRMS Detail'!$D$2:$D$10578)/10000)</f>
        <v>0</v>
      </c>
      <c r="T22" s="46">
        <f>S22-[19]Sheet1!S22</f>
        <v>0</v>
      </c>
      <c r="U22" s="79">
        <f>(SUMIF(Reference,CONCATENATE(U$13,$C$22),'[1]GRMS Detail'!$D$2:$D$10578)/10000)+(SUMIF(Reference,CONCATENATE(U$13,$D$22),'[1]GRMS Detail'!$D$2:$D$10578)/10000)+(SUMIF(Reference,CONCATENATE(U$13,$E$22),'[1]GRMS Detail'!$D$2:$D$10578)/10000)+(SUMIF(Reference,CONCATENATE(U$13,$F$22),'[1]GRMS Detail'!$D$2:$D$10578)/10000)+(SUMIF(Reference,CONCATENATE(U$13,$G$22),'[1]GRMS Detail'!$D$2:$D$10578)/10000)+(SUMIF(Reference,CONCATENATE(U$13,$H$22),'[1]GRMS Detail'!$D$2:$D$10578)/10000)+(SUMIF(Reference,CONCATENATE(U$13,$I$22),'[1]GRMS Detail'!$D$2:$D$10578)/10000)+(SUMIF(Reference,CONCATENATE(U$13,$J$22),'[1]GRMS Detail'!$D$2:$D$10578)/10000)+(SUMIF(Reference,CONCATENATE(U$13,$L$22),'[1]GRMS Detail'!$D$2:$D$10578)/10000)</f>
        <v>0</v>
      </c>
      <c r="V22" s="46">
        <f>U22-[19]Sheet1!U22</f>
        <v>0</v>
      </c>
      <c r="W22" s="79">
        <f>(SUMIF(Reference,CONCATENATE(W$13,$C$22),'[1]GRMS Detail'!$D$2:$D$10578)/10000)+(SUMIF(Reference,CONCATENATE(W$13,$D$22),'[1]GRMS Detail'!$D$2:$D$10578)/10000)+(SUMIF(Reference,CONCATENATE(W$13,$E$22),'[1]GRMS Detail'!$D$2:$D$10578)/10000)+(SUMIF(Reference,CONCATENATE(W$13,$F$22),'[1]GRMS Detail'!$D$2:$D$10578)/10000)+(SUMIF(Reference,CONCATENATE(W$13,$G$22),'[1]GRMS Detail'!$D$2:$D$10578)/10000)+(SUMIF(Reference,CONCATENATE(W$13,$H$22),'[1]GRMS Detail'!$D$2:$D$10578)/10000)+(SUMIF(Reference,CONCATENATE(W$13,$I$22),'[1]GRMS Detail'!$D$2:$D$10578)/10000)+(SUMIF(Reference,CONCATENATE(W$13,$J$22),'[1]GRMS Detail'!$D$2:$D$10578)/10000)+(SUMIF(Reference,CONCATENATE(W$13,$L$22),'[1]GRMS Detail'!$D$2:$D$10578)/10000)</f>
        <v>0</v>
      </c>
      <c r="X22" s="46">
        <f>W22-[19]Sheet1!W22</f>
        <v>0</v>
      </c>
      <c r="Y22" s="79">
        <f>(SUMIF(Reference,CONCATENATE(Y$13,$C$22),'[1]GRMS Detail'!$D$2:$D$10578)/10000)+(SUMIF(Reference,CONCATENATE(Y$13,$D$22),'[1]GRMS Detail'!$D$2:$D$10578)/10000)+(SUMIF(Reference,CONCATENATE(Y$13,$E$22),'[1]GRMS Detail'!$D$2:$D$10578)/10000)+(SUMIF(Reference,CONCATENATE(Y$13,$F$22),'[1]GRMS Detail'!$D$2:$D$10578)/10000)+(SUMIF(Reference,CONCATENATE(Y$13,$G$22),'[1]GRMS Detail'!$D$2:$D$10578)/10000)+(SUMIF(Reference,CONCATENATE(Y$13,$H$22),'[1]GRMS Detail'!$D$2:$D$10578)/10000)+(SUMIF(Reference,CONCATENATE(Y$13,$I$22),'[1]GRMS Detail'!$D$2:$D$10578)/10000)+(SUMIF(Reference,CONCATENATE(Y$13,$J$22),'[1]GRMS Detail'!$D$2:$D$10578)/10000)+(SUMIF(Reference,CONCATENATE(Y$13,$L$22),'[1]GRMS Detail'!$D$2:$D$10578)/10000)</f>
        <v>0</v>
      </c>
      <c r="Z22" s="46">
        <f>Y22-[19]Sheet1!Y22</f>
        <v>0</v>
      </c>
      <c r="AA22" s="79">
        <f>(SUMIF(Reference,CONCATENATE(AA$13,$C$22),'[1]GRMS Detail'!$D$2:$D$10578)/10000)+(SUMIF(Reference,CONCATENATE(AA$13,$D$22),'[1]GRMS Detail'!$D$2:$D$10578)/10000)+(SUMIF(Reference,CONCATENATE(AA$13,$E$22),'[1]GRMS Detail'!$D$2:$D$10578)/10000)+(SUMIF(Reference,CONCATENATE(AA$13,$F$22),'[1]GRMS Detail'!$D$2:$D$10578)/10000)+(SUMIF(Reference,CONCATENATE(AA$13,$G$22),'[1]GRMS Detail'!$D$2:$D$10578)/10000)+(SUMIF(Reference,CONCATENATE(AA$13,$H$22),'[1]GRMS Detail'!$D$2:$D$10578)/10000)+(SUMIF(Reference,CONCATENATE(AA$13,$I$22),'[1]GRMS Detail'!$D$2:$D$10578)/10000)+(SUMIF(Reference,CONCATENATE(AA$13,$J$22),'[1]GRMS Detail'!$D$2:$D$10578)/10000)+(SUMIF(Reference,CONCATENATE(AA$13,$L$22),'[1]GRMS Detail'!$D$2:$D$10578)/10000)</f>
        <v>0</v>
      </c>
      <c r="AB22" s="46">
        <f>AA22-[19]Sheet1!AA22</f>
        <v>0</v>
      </c>
      <c r="AC22" s="80">
        <f t="shared" si="0"/>
        <v>0</v>
      </c>
      <c r="AD22" s="46">
        <f>AC22-[19]Sheet1!AC22</f>
        <v>0</v>
      </c>
      <c r="AE22" s="57"/>
    </row>
    <row r="23" spans="1:51">
      <c r="B23" s="81" t="s">
        <v>48</v>
      </c>
      <c r="C23" s="82"/>
      <c r="D23" s="82" t="s">
        <v>49</v>
      </c>
      <c r="E23" s="82"/>
      <c r="F23" s="82" t="s">
        <v>50</v>
      </c>
      <c r="G23" s="82" t="s">
        <v>51</v>
      </c>
      <c r="H23" s="75" t="s">
        <v>52</v>
      </c>
      <c r="I23" s="75" t="s">
        <v>50</v>
      </c>
      <c r="J23" s="83" t="s">
        <v>49</v>
      </c>
      <c r="K23" s="83"/>
      <c r="L23" s="83"/>
      <c r="M23" s="83"/>
      <c r="N23" s="73" t="s">
        <v>20</v>
      </c>
      <c r="O23" s="84" t="s">
        <v>21</v>
      </c>
      <c r="P23" s="86"/>
      <c r="Q23" s="79">
        <f>(SUMIF(Reference,CONCATENATE(Q$13,$H$23),'[1]GRMS Detail'!$D$2:$D$10578)/10000)+(SUMIF(Reference,CONCATENATE(Q$13,$I$23),'[1]GRMS Detail'!$D$2:$D$10578)/10000)+(SUMIF(Reference,CONCATENATE(Q$13,$J$23),'[1]GRMS Detail'!$D$2:$D$10578)/10000)</f>
        <v>0</v>
      </c>
      <c r="R23" s="46">
        <f>Q23-[19]Sheet1!Q23</f>
        <v>0</v>
      </c>
      <c r="S23" s="79">
        <f>(SUMIF(Reference,CONCATENATE(S$13,$H$23),'[1]GRMS Detail'!$D$2:$D$10578)/10000)+(SUMIF(Reference,CONCATENATE(S$13,$I$23),'[1]GRMS Detail'!$D$2:$D$10578)/10000)+(SUMIF(Reference,CONCATENATE(S$13,$J$23),'[1]GRMS Detail'!$D$2:$D$10578)/10000)</f>
        <v>-29.978788730000002</v>
      </c>
      <c r="T23" s="46">
        <f>S23-[19]Sheet1!S23</f>
        <v>0</v>
      </c>
      <c r="U23" s="79">
        <f>(SUMIF(Reference,CONCATENATE(U$13,$H$23),'[1]GRMS Detail'!$D$2:$D$10578)/10000)+(SUMIF(Reference,CONCATENATE(U$13,$I$23),'[1]GRMS Detail'!$D$2:$D$10578)/10000)+(SUMIF(Reference,CONCATENATE(U$13,$J$23),'[1]GRMS Detail'!$D$2:$D$10578)/10000)</f>
        <v>-102.44661757</v>
      </c>
      <c r="V23" s="46">
        <f>U23-[19]Sheet1!U23</f>
        <v>0</v>
      </c>
      <c r="W23" s="79">
        <f>(SUMIF(Reference,CONCATENATE(W$13,$H$23),'[1]GRMS Detail'!$D$2:$D$10578)/10000)+(SUMIF(Reference,CONCATENATE(W$13,$I$23),'[1]GRMS Detail'!$D$2:$D$10578)/10000)+(SUMIF(Reference,CONCATENATE(W$13,$J$23),'[1]GRMS Detail'!$D$2:$D$10578)/10000)</f>
        <v>-668.37384409000003</v>
      </c>
      <c r="X23" s="46">
        <f>W23-[19]Sheet1!W23</f>
        <v>0</v>
      </c>
      <c r="Y23" s="79">
        <f>(SUMIF(Reference,CONCATENATE(Y$13,$H$23),'[1]GRMS Detail'!$D$2:$D$10578)/10000)+(SUMIF(Reference,CONCATENATE(Y$13,$I$23),'[1]GRMS Detail'!$D$2:$D$10578)/10000)+(SUMIF(Reference,CONCATENATE(Y$13,$J$23),'[1]GRMS Detail'!$D$2:$D$10578)/10000)</f>
        <v>-892.24280218000001</v>
      </c>
      <c r="Z23" s="46">
        <f>Y23-[19]Sheet1!Y23</f>
        <v>0</v>
      </c>
      <c r="AA23" s="79">
        <f>(SUMIF(Reference,CONCATENATE(AA$13,$H$23),'[1]GRMS Detail'!$D$2:$D$10578)/10000)+(SUMIF(Reference,CONCATENATE(AA$13,$I$23),'[1]GRMS Detail'!$D$2:$D$10578)/10000)+(SUMIF(Reference,CONCATENATE(AA$13,$J$23),'[1]GRMS Detail'!$D$2:$D$10578)/10000)</f>
        <v>-2434.9817565799995</v>
      </c>
      <c r="AB23" s="46">
        <f>AA23-[19]Sheet1!AA23</f>
        <v>0</v>
      </c>
      <c r="AC23" s="80">
        <f t="shared" si="0"/>
        <v>-4128.0238091499996</v>
      </c>
      <c r="AD23" s="46">
        <f>AC23-[19]Sheet1!AC23</f>
        <v>0</v>
      </c>
      <c r="AE23" s="57"/>
    </row>
    <row r="24" spans="1:51" ht="25.8" thickBot="1">
      <c r="B24" s="81" t="s">
        <v>53</v>
      </c>
      <c r="C24" s="87"/>
      <c r="D24" s="87" t="s">
        <v>54</v>
      </c>
      <c r="E24" s="88" t="s">
        <v>55</v>
      </c>
      <c r="F24" s="88" t="s">
        <v>56</v>
      </c>
      <c r="G24" s="88"/>
      <c r="H24" s="75" t="s">
        <v>57</v>
      </c>
      <c r="I24" s="75"/>
      <c r="J24" s="75" t="s">
        <v>58</v>
      </c>
      <c r="K24" s="75" t="s">
        <v>56</v>
      </c>
      <c r="L24" s="89"/>
      <c r="M24" s="89"/>
      <c r="N24" s="73" t="s">
        <v>20</v>
      </c>
      <c r="O24" s="90" t="s">
        <v>21</v>
      </c>
      <c r="P24" s="86"/>
      <c r="Q24" s="79">
        <f>(SUMIF(Reference,CONCATENATE(Q$13,$D$24),'[1]GRMS Detail'!$D$2:$D$10578)/10000)+(SUMIF(Reference,CONCATENATE(Q$13,$E$24),'[1]GRMS Detail'!$D$2:$D$10578)/10000)+(SUMIF(Reference,CONCATENATE(Q$13,$F$24),'[1]GRMS Detail'!$D$2:$D$10578)/10000)+(SUMIF(Reference,CONCATENATE(Q$13,$H$24),'[1]GRMS Detail'!$D$2:$D$10578)/10000)+(SUMIF(Reference,CONCATENATE(Q$13,$J$24),'[1]GRMS Detail'!$D$2:$D$10578)/10000)</f>
        <v>3.5</v>
      </c>
      <c r="R24" s="46">
        <f>Q24-[19]Sheet1!Q24</f>
        <v>0</v>
      </c>
      <c r="S24" s="79">
        <f>(SUMIF(Reference,CONCATENATE(S$13,$D$24),'[1]GRMS Detail'!$D$2:$D$10578)/10000)+(SUMIF(Reference,CONCATENATE(S$13,$E$24),'[1]GRMS Detail'!$D$2:$D$10578)/10000)+(SUMIF(Reference,CONCATENATE(S$13,$F$24),'[1]GRMS Detail'!$D$2:$D$10578)/10000)+(SUMIF(Reference,CONCATENATE(S$13,$H$24),'[1]GRMS Detail'!$D$2:$D$10578)/10000)+(SUMIF(Reference,CONCATENATE(S$13,$J$24),'[1]GRMS Detail'!$D$2:$D$10578)/10000)</f>
        <v>284.79849293999996</v>
      </c>
      <c r="T24" s="46">
        <f>S24-[19]Sheet1!S24</f>
        <v>0</v>
      </c>
      <c r="U24" s="79">
        <f>(SUMIF(Reference,CONCATENATE(U$13,$D$24),'[1]GRMS Detail'!$D$2:$D$10578)/10000)+(SUMIF(Reference,CONCATENATE(U$13,$E$24),'[1]GRMS Detail'!$D$2:$D$10578)/10000)+(SUMIF(Reference,CONCATENATE(U$13,$F$24),'[1]GRMS Detail'!$D$2:$D$10578)/10000)+(SUMIF(Reference,CONCATENATE(U$13,$H$24),'[1]GRMS Detail'!$D$2:$D$10578)/10000)+(SUMIF(Reference,CONCATENATE(U$13,$J$24),'[1]GRMS Detail'!$D$2:$D$10578)/10000)</f>
        <v>830.18317789999992</v>
      </c>
      <c r="V24" s="46">
        <f>U24-[19]Sheet1!U24</f>
        <v>0</v>
      </c>
      <c r="W24" s="79">
        <f>(SUMIF(Reference,CONCATENATE(W$13,$D$24),'[1]GRMS Detail'!$D$2:$D$10578)/10000)+(SUMIF(Reference,CONCATENATE(W$13,$E$24),'[1]GRMS Detail'!$D$2:$D$10578)/10000)+(SUMIF(Reference,CONCATENATE(W$13,$F$24),'[1]GRMS Detail'!$D$2:$D$10578)/10000)+(SUMIF(Reference,CONCATENATE(W$13,$H$24),'[1]GRMS Detail'!$D$2:$D$10578)/10000)+(SUMIF(Reference,CONCATENATE(W$13,$J$24),'[1]GRMS Detail'!$D$2:$D$10578)/10000)</f>
        <v>-1603.6098230999999</v>
      </c>
      <c r="X24" s="46">
        <f>W24-[19]Sheet1!W24</f>
        <v>0</v>
      </c>
      <c r="Y24" s="79">
        <f>(SUMIF(Reference,CONCATENATE(Y$13,$D$24),'[1]GRMS Detail'!$D$2:$D$10578)/10000)+(SUMIF(Reference,CONCATENATE(Y$13,$E$24),'[1]GRMS Detail'!$D$2:$D$10578)/10000)+(SUMIF(Reference,CONCATENATE(Y$13,$F$24),'[1]GRMS Detail'!$D$2:$D$10578)/10000)+(SUMIF(Reference,CONCATENATE(Y$13,$H$24),'[1]GRMS Detail'!$D$2:$D$10578)/10000)+(SUMIF(Reference,CONCATENATE(Y$13,$J$24),'[1]GRMS Detail'!$D$2:$D$10578)/10000)</f>
        <v>-2020.33034408</v>
      </c>
      <c r="Z24" s="46">
        <f>Y24-[19]Sheet1!Y24</f>
        <v>0</v>
      </c>
      <c r="AA24" s="79">
        <f>(SUMIF(Reference,CONCATENATE(AA$13,$D$24),'[1]GRMS Detail'!$D$2:$D$10578)/10000)+(SUMIF(Reference,CONCATENATE(AA$13,$E$24),'[1]GRMS Detail'!$D$2:$D$10578)/10000)+(SUMIF(Reference,CONCATENATE(AA$13,$F$24),'[1]GRMS Detail'!$D$2:$D$10578)/10000)+(SUMIF(Reference,CONCATENATE(AA$13,$H$24),'[1]GRMS Detail'!$D$2:$D$10578)/10000)+(SUMIF(Reference,CONCATENATE(AA$13,$J$24),'[1]GRMS Detail'!$D$2:$D$10578)/10000)</f>
        <v>-11571.544928559997</v>
      </c>
      <c r="AB24" s="46">
        <f>AA24-[19]Sheet1!AA24</f>
        <v>0</v>
      </c>
      <c r="AC24" s="80">
        <f t="shared" si="0"/>
        <v>-14080.503424899998</v>
      </c>
      <c r="AD24" s="46">
        <f>AC24-[19]Sheet1!AC24</f>
        <v>0</v>
      </c>
      <c r="AE24" s="57"/>
    </row>
    <row r="25" spans="1:51" ht="25.8" thickBot="1">
      <c r="B25" s="81" t="s">
        <v>59</v>
      </c>
      <c r="C25" s="87"/>
      <c r="D25" s="87"/>
      <c r="E25" s="88"/>
      <c r="F25" s="88" t="s">
        <v>60</v>
      </c>
      <c r="G25" s="88"/>
      <c r="H25" s="75" t="s">
        <v>60</v>
      </c>
      <c r="I25" s="75"/>
      <c r="J25" s="75"/>
      <c r="K25" s="75"/>
      <c r="L25" s="89"/>
      <c r="M25" s="89"/>
      <c r="N25" s="73" t="s">
        <v>20</v>
      </c>
      <c r="O25" s="90" t="s">
        <v>21</v>
      </c>
      <c r="P25" s="86"/>
      <c r="Q25" s="79">
        <f>(SUMIF(Reference,CONCATENATE(Q$13,$H$25),'[1]GRMS Detail'!$D$2:$D$10578)/10000)</f>
        <v>0</v>
      </c>
      <c r="R25" s="46">
        <f>Q25-[19]Sheet1!Q25</f>
        <v>0</v>
      </c>
      <c r="S25" s="79">
        <f>(SUMIF(Reference,CONCATENATE(S$13,$H$25),'[1]GRMS Detail'!$D$2:$D$10578)/10000)</f>
        <v>0</v>
      </c>
      <c r="T25" s="46">
        <f>S25-[19]Sheet1!S25</f>
        <v>0</v>
      </c>
      <c r="U25" s="79">
        <f>(SUMIF(Reference,CONCATENATE(U$13,$H$25),'[1]GRMS Detail'!$D$2:$D$10578)/10000)</f>
        <v>0</v>
      </c>
      <c r="V25" s="46">
        <f>U25-[19]Sheet1!U25</f>
        <v>0</v>
      </c>
      <c r="W25" s="79">
        <f>(SUMIF(Reference,CONCATENATE(W$13,$H$25),'[1]GRMS Detail'!$D$2:$D$10578)/10000)</f>
        <v>0</v>
      </c>
      <c r="X25" s="46">
        <f>W25-[19]Sheet1!W25</f>
        <v>0</v>
      </c>
      <c r="Y25" s="79">
        <f>(SUMIF(Reference,CONCATENATE(Y$13,$H$25),'[1]GRMS Detail'!$D$2:$D$10578)/10000)</f>
        <v>0</v>
      </c>
      <c r="Z25" s="46">
        <f>Y25-[19]Sheet1!Y25</f>
        <v>0</v>
      </c>
      <c r="AA25" s="79">
        <f>(SUMIF(Reference,CONCATENATE(AA$13,$H$25),'[1]GRMS Detail'!$D$2:$D$10578)/10000)</f>
        <v>0</v>
      </c>
      <c r="AB25" s="46">
        <f>AA25-[19]Sheet1!AA25</f>
        <v>0</v>
      </c>
      <c r="AC25" s="80">
        <f t="shared" si="0"/>
        <v>0</v>
      </c>
      <c r="AD25" s="46">
        <f>AC25-[19]Sheet1!AC25</f>
        <v>0</v>
      </c>
      <c r="AE25" s="57"/>
    </row>
    <row r="26" spans="1:51" ht="25.8" thickBot="1">
      <c r="B26" s="81" t="s">
        <v>61</v>
      </c>
      <c r="C26" s="87"/>
      <c r="D26" s="87"/>
      <c r="F26" s="88" t="s">
        <v>62</v>
      </c>
      <c r="G26" s="88" t="s">
        <v>63</v>
      </c>
      <c r="H26" s="75" t="s">
        <v>64</v>
      </c>
      <c r="I26" s="75" t="s">
        <v>65</v>
      </c>
      <c r="J26" s="75"/>
      <c r="K26" s="75"/>
      <c r="L26" s="89"/>
      <c r="M26" s="89"/>
      <c r="N26" s="73" t="s">
        <v>20</v>
      </c>
      <c r="O26" s="90" t="s">
        <v>21</v>
      </c>
      <c r="P26" s="86"/>
      <c r="Q26" s="79">
        <f>(SUMIF(Reference,CONCATENATE(Q$13,$F$26),'[1]GRMS Detail'!$D$2:$D$10578)/10000)+(SUMIF(Reference,CONCATENATE(Q$13,$G$26),'[1]GRMS Detail'!$D$2:$D$10578)/10000)+(SUMIF(Reference,CONCATENATE(Q$13,$H$26),'[1]GRMS Detail'!$D$2:$D$10578)/10000)+(SUMIF(Reference,CONCATENATE(Q$13,$I$26),'[1]GRMS Detail'!$D$2:$D$10578)/10000)</f>
        <v>0</v>
      </c>
      <c r="R26" s="46">
        <f>Q26-[19]Sheet1!Q26</f>
        <v>0</v>
      </c>
      <c r="S26" s="79">
        <f>(SUMIF(Reference,CONCATENATE(S$13,$F$26),'[1]GRMS Detail'!$D$2:$D$10578)/10000)+(SUMIF(Reference,CONCATENATE(S$13,$G$26),'[1]GRMS Detail'!$D$2:$D$10578)/10000)+(SUMIF(Reference,CONCATENATE(S$13,$H$26),'[1]GRMS Detail'!$D$2:$D$10578)/10000)+(SUMIF(Reference,CONCATENATE(S$13,$I$26),'[1]GRMS Detail'!$D$2:$D$10578)/10000)</f>
        <v>14.98939436</v>
      </c>
      <c r="T26" s="46">
        <f>S26-[19]Sheet1!S26</f>
        <v>0</v>
      </c>
      <c r="U26" s="79">
        <f>(SUMIF(Reference,CONCATENATE(U$13,$F$26),'[1]GRMS Detail'!$D$2:$D$10578)/10000)+(SUMIF(Reference,CONCATENATE(U$13,$G$26),'[1]GRMS Detail'!$D$2:$D$10578)/10000)+(SUMIF(Reference,CONCATENATE(U$13,$H$26),'[1]GRMS Detail'!$D$2:$D$10578)/10000)+(SUMIF(Reference,CONCATENATE(U$13,$I$26),'[1]GRMS Detail'!$D$2:$D$10578)/10000)</f>
        <v>60.164539390000002</v>
      </c>
      <c r="V26" s="46">
        <f>U26-[19]Sheet1!U26</f>
        <v>0</v>
      </c>
      <c r="W26" s="79">
        <f>(SUMIF(Reference,CONCATENATE(W$13,$F$26),'[1]GRMS Detail'!$D$2:$D$10578)/10000)+(SUMIF(Reference,CONCATENATE(W$13,$G$26),'[1]GRMS Detail'!$D$2:$D$10578)/10000)+(SUMIF(Reference,CONCATENATE(W$13,$H$26),'[1]GRMS Detail'!$D$2:$D$10578)/10000)+(SUMIF(Reference,CONCATENATE(W$13,$I$26),'[1]GRMS Detail'!$D$2:$D$10578)/10000)</f>
        <v>0</v>
      </c>
      <c r="X26" s="46">
        <f>W26-[19]Sheet1!W26</f>
        <v>0</v>
      </c>
      <c r="Y26" s="79">
        <f>(SUMIF(Reference,CONCATENATE(Y$13,$F$26),'[1]GRMS Detail'!$D$2:$D$10578)/10000)+(SUMIF(Reference,CONCATENATE(Y$13,$G$26),'[1]GRMS Detail'!$D$2:$D$10578)/10000)+(SUMIF(Reference,CONCATENATE(Y$13,$H$26),'[1]GRMS Detail'!$D$2:$D$10578)/10000)+(SUMIF(Reference,CONCATENATE(Y$13,$I$26),'[1]GRMS Detail'!$D$2:$D$10578)/10000)</f>
        <v>0</v>
      </c>
      <c r="Z26" s="46">
        <f>Y26-[19]Sheet1!Y26</f>
        <v>0</v>
      </c>
      <c r="AA26" s="79">
        <f>(SUMIF(Reference,CONCATENATE(AA$13,$F$26),'[1]GRMS Detail'!$D$2:$D$10578)/10000)+(SUMIF(Reference,CONCATENATE(AA$13,$G$26),'[1]GRMS Detail'!$D$2:$D$10578)/10000)+(SUMIF(Reference,CONCATENATE(AA$13,$H$26),'[1]GRMS Detail'!$D$2:$D$10578)/10000)+(SUMIF(Reference,CONCATENATE(AA$13,$I$26),'[1]GRMS Detail'!$D$2:$D$10578)/10000)</f>
        <v>0</v>
      </c>
      <c r="AB26" s="46">
        <f>AA26-[19]Sheet1!AA26</f>
        <v>0</v>
      </c>
      <c r="AC26" s="80">
        <f t="shared" si="0"/>
        <v>75.153933750000007</v>
      </c>
      <c r="AD26" s="46">
        <f>AC26-[19]Sheet1!AC26</f>
        <v>0</v>
      </c>
      <c r="AE26" s="57"/>
    </row>
    <row r="27" spans="1:51" ht="25.8" thickBot="1">
      <c r="B27" s="81" t="s">
        <v>66</v>
      </c>
      <c r="C27" s="87"/>
      <c r="D27" s="87"/>
      <c r="E27" s="88"/>
      <c r="F27" s="88"/>
      <c r="G27" s="88"/>
      <c r="H27" s="75"/>
      <c r="I27" s="75"/>
      <c r="J27" s="75"/>
      <c r="K27" s="75"/>
      <c r="L27" s="89"/>
      <c r="M27" s="89"/>
      <c r="N27" s="73" t="s">
        <v>20</v>
      </c>
      <c r="O27" s="90" t="s">
        <v>21</v>
      </c>
      <c r="P27" s="86"/>
      <c r="Q27" s="79">
        <f>(SUMIF(Reference,CONCATENATE(Q$13,$H$27),'[1]GRMS Detail'!$D$2:$D$10578)/10000)+(SUMIF(Reference,CONCATENATE(Q$13,$I$27),'[1]GRMS Detail'!$D$2:$D$10578)/10000)</f>
        <v>0</v>
      </c>
      <c r="R27" s="46">
        <f>Q27-[19]Sheet1!Q27</f>
        <v>0</v>
      </c>
      <c r="S27" s="79">
        <f>(SUMIF(Reference,CONCATENATE(S$13,$H$27),'[1]GRMS Detail'!$D$2:$D$10578)/10000)+(SUMIF(Reference,CONCATENATE(S$13,$I$27),'[1]GRMS Detail'!$D$2:$D$10578)/10000)</f>
        <v>0</v>
      </c>
      <c r="T27" s="46">
        <f>S27-[19]Sheet1!S27</f>
        <v>0</v>
      </c>
      <c r="U27" s="79">
        <f>(SUMIF(Reference,CONCATENATE(U$13,$H$27),'[1]GRMS Detail'!$D$2:$D$10578)/10000)+(SUMIF(Reference,CONCATENATE(U$13,$I$27),'[1]GRMS Detail'!$D$2:$D$10578)/10000)</f>
        <v>0</v>
      </c>
      <c r="V27" s="46">
        <f>U27-[19]Sheet1!U27</f>
        <v>0</v>
      </c>
      <c r="W27" s="79">
        <f>(SUMIF(Reference,CONCATENATE(W$13,$H$27),'[1]GRMS Detail'!$D$2:$D$10578)/10000)+(SUMIF(Reference,CONCATENATE(W$13,$I$27),'[1]GRMS Detail'!$D$2:$D$10578)/10000)</f>
        <v>0</v>
      </c>
      <c r="X27" s="46">
        <f>W27-[19]Sheet1!W27</f>
        <v>0</v>
      </c>
      <c r="Y27" s="79">
        <f>(SUMIF(Reference,CONCATENATE(Y$13,$H$27),'[1]GRMS Detail'!$D$2:$D$10578)/10000)+(SUMIF(Reference,CONCATENATE(Y$13,$I$27),'[1]GRMS Detail'!$D$2:$D$10578)/10000)</f>
        <v>0</v>
      </c>
      <c r="Z27" s="46">
        <f>Y27-[19]Sheet1!Y27</f>
        <v>0</v>
      </c>
      <c r="AA27" s="79">
        <f>(SUMIF(Reference,CONCATENATE(AA$13,$H$27),'[1]GRMS Detail'!$D$2:$D$10578)/10000)+(SUMIF(Reference,CONCATENATE(AA$13,$I$27),'[1]GRMS Detail'!$D$2:$D$10578)/10000)</f>
        <v>0</v>
      </c>
      <c r="AB27" s="46">
        <f>AA27-[19]Sheet1!AA27</f>
        <v>0</v>
      </c>
      <c r="AC27" s="80"/>
      <c r="AD27" s="46">
        <f>AC27-[19]Sheet1!AC27</f>
        <v>0</v>
      </c>
      <c r="AE27" s="57"/>
    </row>
    <row r="28" spans="1:51" ht="27.6" thickBot="1">
      <c r="B28" s="93" t="s">
        <v>67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5"/>
      <c r="Q28" s="96">
        <f>SUM(Q17:Q27)</f>
        <v>3.5</v>
      </c>
      <c r="R28" s="96">
        <f>Q28-[19]Sheet1!Q28</f>
        <v>0</v>
      </c>
      <c r="S28" s="96">
        <f>SUM(S17:S27)</f>
        <v>-357.13953575336745</v>
      </c>
      <c r="T28" s="96">
        <f>S28-[19]Sheet1!S28</f>
        <v>0</v>
      </c>
      <c r="U28" s="96">
        <f>SUM(U17:U27)</f>
        <v>-1165.5674200246124</v>
      </c>
      <c r="V28" s="96">
        <f>U28-[19]Sheet1!U28</f>
        <v>0</v>
      </c>
      <c r="W28" s="96">
        <f>SUM(W17:W27)</f>
        <v>-1930.5995481999992</v>
      </c>
      <c r="X28" s="96">
        <f>W28-[19]Sheet1!W28</f>
        <v>0</v>
      </c>
      <c r="Y28" s="96">
        <f>SUM(Y17:Y27)</f>
        <v>-666.24735125000007</v>
      </c>
      <c r="Z28" s="96">
        <f>Y28-[19]Sheet1!Y28</f>
        <v>0</v>
      </c>
      <c r="AA28" s="96">
        <f>SUM(AA17:AA27)</f>
        <v>4337.0041596599949</v>
      </c>
      <c r="AB28" s="96">
        <f>AA28-[19]Sheet1!AA28</f>
        <v>0</v>
      </c>
      <c r="AC28" s="96">
        <f>SUM(AC17:AC27)</f>
        <v>217.45030443201557</v>
      </c>
      <c r="AD28" s="96">
        <f>AC28-[19]Sheet1!AC28</f>
        <v>0</v>
      </c>
      <c r="AE28" s="57"/>
      <c r="AM28" s="58"/>
    </row>
    <row r="29" spans="1:51" s="58" customFormat="1" ht="30.75" customHeight="1" thickBot="1">
      <c r="B29" s="59" t="s">
        <v>68</v>
      </c>
      <c r="C29" s="60"/>
      <c r="D29" s="6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2"/>
      <c r="R29" s="62"/>
      <c r="S29" s="63"/>
      <c r="T29" s="62"/>
      <c r="U29" s="63"/>
      <c r="V29" s="62"/>
      <c r="W29" s="63"/>
      <c r="X29" s="62"/>
      <c r="Y29" s="63"/>
      <c r="Z29" s="62"/>
      <c r="AA29" s="63"/>
      <c r="AB29" s="62"/>
      <c r="AC29" s="64"/>
      <c r="AD29" s="65"/>
      <c r="AE29" s="66"/>
      <c r="AM29" s="8"/>
    </row>
    <row r="30" spans="1:51" ht="25.8" thickBot="1">
      <c r="B30" s="71" t="s">
        <v>69</v>
      </c>
      <c r="C30" s="97"/>
      <c r="D30" s="97"/>
      <c r="E30" s="97"/>
      <c r="F30" s="97" t="s">
        <v>70</v>
      </c>
      <c r="G30" s="97"/>
      <c r="H30" s="98" t="s">
        <v>71</v>
      </c>
      <c r="I30" s="98" t="s">
        <v>72</v>
      </c>
      <c r="J30" s="98" t="s">
        <v>70</v>
      </c>
      <c r="K30" s="83"/>
      <c r="L30" s="83"/>
      <c r="M30" s="83"/>
      <c r="N30" s="97" t="s">
        <v>73</v>
      </c>
      <c r="O30" s="99" t="s">
        <v>21</v>
      </c>
      <c r="P30" s="100"/>
      <c r="Q30" s="79">
        <f>(SUMIF(Reference,CONCATENATE(Q$13,$H$30),'[1]GRMS Detail'!$D$2:$D$10578)/10000)+(SUMIF(Reference,CONCATENATE(Q$13,$I$30),'[1]GRMS Detail'!$D$2:$D$10578)/10000)+(SUMIF(Reference,CONCATENATE(Q$13,$J$30),'[1]GRMS Detail'!$D$2:$D$10578)/10000)</f>
        <v>0</v>
      </c>
      <c r="R30" s="46">
        <f>Q30-[19]Sheet1!Q30</f>
        <v>0</v>
      </c>
      <c r="S30" s="79">
        <f>(SUMIF(Reference,CONCATENATE(S$13,$F$30),'[1]GRMS Detail'!$D$2:$D$10578)/10000)</f>
        <v>-89.936366160000006</v>
      </c>
      <c r="T30" s="46">
        <f>S30-[19]Sheet1!S30</f>
        <v>0</v>
      </c>
      <c r="U30" s="79">
        <f>(SUMIF(Reference,CONCATENATE(U$13,$F$30),'[1]GRMS Detail'!$D$2:$D$10578)/10000)</f>
        <v>-529.23835527000006</v>
      </c>
      <c r="V30" s="46">
        <f>U30-[19]Sheet1!U30</f>
        <v>0</v>
      </c>
      <c r="W30" s="79">
        <f>(SUMIF(Reference,CONCATENATE(W$13,$F$30),'[1]GRMS Detail'!$D$2:$D$10578)/10000)</f>
        <v>0</v>
      </c>
      <c r="X30" s="46">
        <f>W30-[19]Sheet1!W30</f>
        <v>0</v>
      </c>
      <c r="Y30" s="79">
        <f>(SUMIF(Reference,CONCATENATE(Y$13,$F$30),'[1]GRMS Detail'!$D$2:$D$10578)/10000)</f>
        <v>0</v>
      </c>
      <c r="Z30" s="46">
        <f>Y30-[19]Sheet1!Y30</f>
        <v>0</v>
      </c>
      <c r="AA30" s="79">
        <f>(SUMIF(Reference,CONCATENATE(AA$13,$F$30),'[1]GRMS Detail'!$D$2:$D$10578)/10000)</f>
        <v>0</v>
      </c>
      <c r="AB30" s="46">
        <f>AA30-[19]Sheet1!AA30</f>
        <v>0</v>
      </c>
      <c r="AC30" s="80">
        <f>$S30+$U30+$W30+$Y30+$AA30</f>
        <v>-619.17472143000009</v>
      </c>
      <c r="AD30" s="46">
        <f>AC30-[19]Sheet1!AC30</f>
        <v>0</v>
      </c>
      <c r="AE30" s="13"/>
    </row>
    <row r="31" spans="1:51" ht="25.8" thickBot="1">
      <c r="B31" s="81" t="s">
        <v>74</v>
      </c>
      <c r="C31" s="87"/>
      <c r="D31" s="87"/>
      <c r="F31" s="82" t="s">
        <v>75</v>
      </c>
      <c r="G31" s="82"/>
      <c r="H31" s="98" t="s">
        <v>76</v>
      </c>
      <c r="I31" s="98" t="s">
        <v>77</v>
      </c>
      <c r="J31" s="98" t="s">
        <v>78</v>
      </c>
      <c r="K31" s="98" t="s">
        <v>79</v>
      </c>
      <c r="L31" s="98" t="s">
        <v>80</v>
      </c>
      <c r="M31" s="83"/>
      <c r="N31" s="97" t="s">
        <v>73</v>
      </c>
      <c r="O31" s="84" t="s">
        <v>21</v>
      </c>
      <c r="P31" s="86"/>
      <c r="Q31" s="79">
        <f>(SUMIF(Reference,CONCATENATE(Q$13,$F$31),'[1]GRMS Detail'!$D$2:$D$10578)/10000)+(SUMIF(Reference,CONCATENATE(Q$13,$H$31),'[1]GRMS Detail'!$D$2:$D$10578)/10000)+(SUMIF(Reference,CONCATENATE(Q$13,$I$31),'[1]GRMS Detail'!$D$2:$D$10578)/10000)+(SUMIF(Reference,CONCATENATE(Q$13,$J$31),'[1]GRMS Detail'!$D$2:$D$10578)/10000)+(SUMIF(Reference,CONCATENATE(Q$13,$K$31),'[1]GRMS Detail'!$D$2:$D$10578)/10000)+(SUMIF(Reference,CONCATENATE(Q$13,$L$31),'[1]GRMS Detail'!$D$2:$D$10578)/10000)</f>
        <v>0</v>
      </c>
      <c r="R31" s="46">
        <f>Q31-[19]Sheet1!Q31</f>
        <v>0</v>
      </c>
      <c r="S31" s="79">
        <f>(SUMIF(Reference,CONCATENATE(S$13,$F$31),'[1]GRMS Detail'!$D$2:$D$10578)/10000)+(SUMIF(Reference,CONCATENATE(S$13,$H$31),'[1]GRMS Detail'!$D$2:$D$10578)/10000)+(SUMIF(Reference,CONCATENATE(S$13,$I$31),'[1]GRMS Detail'!$D$2:$D$10578)/10000)+(SUMIF(Reference,CONCATENATE(S$13,$J$31),'[1]GRMS Detail'!$D$2:$D$10578)/10000)+(SUMIF(Reference,CONCATENATE(S$13,$K$31),'[1]GRMS Detail'!$D$2:$D$10578)/10000)+(SUMIF(Reference,CONCATENATE(S$13,$L$31),'[1]GRMS Detail'!$D$2:$D$10578)/10000)</f>
        <v>0</v>
      </c>
      <c r="T31" s="46">
        <f>S31-[19]Sheet1!S31</f>
        <v>0</v>
      </c>
      <c r="U31" s="79">
        <f>(SUMIF(Reference,CONCATENATE(U$13,$F$31),'[1]GRMS Detail'!$D$2:$D$10578)/10000)+(SUMIF(Reference,CONCATENATE(U$13,$H$31),'[1]GRMS Detail'!$D$2:$D$10578)/10000)+(SUMIF(Reference,CONCATENATE(U$13,$I$31),'[1]GRMS Detail'!$D$2:$D$10578)/10000)+(SUMIF(Reference,CONCATENATE(U$13,$J$31),'[1]GRMS Detail'!$D$2:$D$10578)/10000)+(SUMIF(Reference,CONCATENATE(U$13,$K$31),'[1]GRMS Detail'!$D$2:$D$10578)/10000)+(SUMIF(Reference,CONCATENATE(U$13,$L$31),'[1]GRMS Detail'!$D$2:$D$10578)/10000)</f>
        <v>0</v>
      </c>
      <c r="V31" s="46">
        <f>U31-[19]Sheet1!U31</f>
        <v>0</v>
      </c>
      <c r="W31" s="79">
        <f>(SUMIF(Reference,CONCATENATE(W$13,$F$31),'[1]GRMS Detail'!$D$2:$D$10578)/10000)+(SUMIF(Reference,CONCATENATE(W$13,$H$31),'[1]GRMS Detail'!$D$2:$D$10578)/10000)+(SUMIF(Reference,CONCATENATE(W$13,$I$31),'[1]GRMS Detail'!$D$2:$D$10578)/10000)+(SUMIF(Reference,CONCATENATE(W$13,$J$31),'[1]GRMS Detail'!$D$2:$D$10578)/10000)+(SUMIF(Reference,CONCATENATE(W$13,$K$31),'[1]GRMS Detail'!$D$2:$D$10578)/10000)+(SUMIF(Reference,CONCATENATE(W$13,$L$31),'[1]GRMS Detail'!$D$2:$D$10578)/10000)</f>
        <v>0</v>
      </c>
      <c r="X31" s="46">
        <f>W31-[19]Sheet1!W31</f>
        <v>0</v>
      </c>
      <c r="Y31" s="79">
        <f>(SUMIF(Reference,CONCATENATE(Y$13,$F$31),'[1]GRMS Detail'!$D$2:$D$10578)/10000)+(SUMIF(Reference,CONCATENATE(Y$13,$H$31),'[1]GRMS Detail'!$D$2:$D$10578)/10000)+(SUMIF(Reference,CONCATENATE(Y$13,$I$31),'[1]GRMS Detail'!$D$2:$D$10578)/10000)+(SUMIF(Reference,CONCATENATE(Y$13,$J$31),'[1]GRMS Detail'!$D$2:$D$10578)/10000)+(SUMIF(Reference,CONCATENATE(Y$13,$K$31),'[1]GRMS Detail'!$D$2:$D$10578)/10000)+(SUMIF(Reference,CONCATENATE(Y$13,$L$31),'[1]GRMS Detail'!$D$2:$D$10578)/10000)</f>
        <v>0</v>
      </c>
      <c r="Z31" s="46">
        <f>Y31-[19]Sheet1!Y31</f>
        <v>0</v>
      </c>
      <c r="AA31" s="79">
        <f>(SUMIF(Reference,CONCATENATE(AA$13,$F$31),'[1]GRMS Detail'!$D$2:$D$10578)/10000)+(SUMIF(Reference,CONCATENATE(AA$13,$H$31),'[1]GRMS Detail'!$D$2:$D$10578)/10000)+(SUMIF(Reference,CONCATENATE(AA$13,$I$31),'[1]GRMS Detail'!$D$2:$D$10578)/10000)+(SUMIF(Reference,CONCATENATE(AA$13,$J$31),'[1]GRMS Detail'!$D$2:$D$10578)/10000)+(SUMIF(Reference,CONCATENATE(AA$13,$K$31),'[1]GRMS Detail'!$D$2:$D$10578)/10000)+(SUMIF(Reference,CONCATENATE(AA$13,$L$31),'[1]GRMS Detail'!$D$2:$D$10578)/10000)</f>
        <v>0</v>
      </c>
      <c r="AB31" s="46">
        <f>AA31-[19]Sheet1!AA31</f>
        <v>0</v>
      </c>
      <c r="AC31" s="80">
        <f>$S31+$U31+$W31+$Y31+$AA31</f>
        <v>0</v>
      </c>
      <c r="AD31" s="46">
        <f>AC31-[19]Sheet1!AC31</f>
        <v>0</v>
      </c>
      <c r="AE31" s="13"/>
    </row>
    <row r="32" spans="1:51" ht="25.8" thickBot="1">
      <c r="B32" s="101" t="s">
        <v>66</v>
      </c>
      <c r="C32" s="87"/>
      <c r="D32" s="87"/>
      <c r="E32" s="102"/>
      <c r="F32" s="102"/>
      <c r="G32" s="102"/>
      <c r="H32" s="103"/>
      <c r="I32" s="103"/>
      <c r="J32" s="103"/>
      <c r="K32" s="103"/>
      <c r="L32" s="103"/>
      <c r="M32" s="104"/>
      <c r="N32" s="105" t="s">
        <v>20</v>
      </c>
      <c r="O32" s="106" t="s">
        <v>21</v>
      </c>
      <c r="P32" s="107"/>
      <c r="Q32" s="108"/>
      <c r="R32" s="46">
        <f>Q32-[19]Sheet1!Q32</f>
        <v>0</v>
      </c>
      <c r="S32" s="108"/>
      <c r="T32" s="109">
        <f>S32-[19]Sheet1!S32</f>
        <v>0</v>
      </c>
      <c r="U32" s="108"/>
      <c r="V32" s="109">
        <f>U32-[19]Sheet1!U32</f>
        <v>0</v>
      </c>
      <c r="W32" s="108"/>
      <c r="X32" s="109">
        <f>W32-[19]Sheet1!W32</f>
        <v>0</v>
      </c>
      <c r="Y32" s="108"/>
      <c r="Z32" s="109">
        <f>Y32-[19]Sheet1!Y32</f>
        <v>0</v>
      </c>
      <c r="AA32" s="108"/>
      <c r="AB32" s="109">
        <f>AA32-[19]Sheet1!AA32</f>
        <v>0</v>
      </c>
      <c r="AC32" s="110"/>
      <c r="AD32" s="39">
        <f>AC32-[19]Sheet1!AC32</f>
        <v>0</v>
      </c>
      <c r="AE32" s="13"/>
    </row>
    <row r="33" spans="1:31" ht="27.6" thickBot="1">
      <c r="B33" s="93" t="s">
        <v>67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1" t="s">
        <v>81</v>
      </c>
      <c r="P33" s="95"/>
      <c r="Q33" s="96">
        <f>SUM(Q30:Q32)</f>
        <v>0</v>
      </c>
      <c r="R33" s="96">
        <f>Q33-[19]Sheet1!Q33</f>
        <v>0</v>
      </c>
      <c r="S33" s="96">
        <f>SUM(S30:S32)</f>
        <v>-89.936366160000006</v>
      </c>
      <c r="T33" s="96">
        <f>S33-[19]Sheet1!S33</f>
        <v>0</v>
      </c>
      <c r="U33" s="96">
        <f>SUM(U30:U32)</f>
        <v>-529.23835527000006</v>
      </c>
      <c r="V33" s="96">
        <f>U33-[19]Sheet1!U33</f>
        <v>0</v>
      </c>
      <c r="W33" s="96">
        <f>SUM(W30:W32)</f>
        <v>0</v>
      </c>
      <c r="X33" s="96">
        <f>W33-[19]Sheet1!W33</f>
        <v>0</v>
      </c>
      <c r="Y33" s="96">
        <f>SUM(Y30:Y32)</f>
        <v>0</v>
      </c>
      <c r="Z33" s="96">
        <f>Y33-[19]Sheet1!Y33</f>
        <v>0</v>
      </c>
      <c r="AA33" s="96">
        <f>SUM(AA30:AA32)</f>
        <v>0</v>
      </c>
      <c r="AB33" s="96">
        <f>AA33-[19]Sheet1!AA33</f>
        <v>0</v>
      </c>
      <c r="AC33" s="96">
        <f>SUM(AC30:AC32)</f>
        <v>-619.17472143000009</v>
      </c>
      <c r="AD33" s="112">
        <f>AC33-[19]Sheet1!AC33</f>
        <v>0</v>
      </c>
      <c r="AE33" s="57"/>
    </row>
    <row r="34" spans="1:31">
      <c r="A34" s="113"/>
      <c r="B34" s="114" t="s">
        <v>82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8" t="s">
        <v>6</v>
      </c>
      <c r="R34" s="39" t="s">
        <v>7</v>
      </c>
      <c r="S34" s="38" t="s">
        <v>8</v>
      </c>
      <c r="T34" s="39" t="s">
        <v>7</v>
      </c>
      <c r="U34" s="38" t="s">
        <v>9</v>
      </c>
      <c r="V34" s="39" t="s">
        <v>7</v>
      </c>
      <c r="W34" s="38" t="s">
        <v>10</v>
      </c>
      <c r="X34" s="39" t="s">
        <v>7</v>
      </c>
      <c r="Y34" s="38" t="s">
        <v>11</v>
      </c>
      <c r="Z34" s="39" t="s">
        <v>7</v>
      </c>
      <c r="AA34" s="38" t="s">
        <v>12</v>
      </c>
      <c r="AB34" s="39" t="s">
        <v>7</v>
      </c>
      <c r="AC34" s="38" t="s">
        <v>13</v>
      </c>
      <c r="AD34" s="39" t="s">
        <v>7</v>
      </c>
      <c r="AE34" s="113"/>
    </row>
    <row r="35" spans="1:31" hidden="1">
      <c r="A35" s="113"/>
      <c r="B35" s="41" t="s">
        <v>14</v>
      </c>
      <c r="C35" s="42"/>
      <c r="D35" s="42"/>
      <c r="E35" s="43"/>
      <c r="F35" s="44" t="s">
        <v>15</v>
      </c>
      <c r="G35" s="44"/>
      <c r="H35" s="44"/>
      <c r="I35" s="44"/>
      <c r="J35" s="44"/>
      <c r="K35" s="44"/>
      <c r="L35" s="44"/>
      <c r="M35" s="44"/>
      <c r="N35" s="44"/>
      <c r="O35" s="44" t="s">
        <v>16</v>
      </c>
      <c r="P35" s="45"/>
      <c r="Q35" s="45">
        <v>1</v>
      </c>
      <c r="R35" s="46"/>
      <c r="S35" s="45">
        <v>2</v>
      </c>
      <c r="T35" s="46"/>
      <c r="U35" s="45">
        <v>3</v>
      </c>
      <c r="V35" s="46"/>
      <c r="W35" s="45">
        <v>4</v>
      </c>
      <c r="X35" s="46"/>
      <c r="Y35" s="45">
        <v>5</v>
      </c>
      <c r="Z35" s="46"/>
      <c r="AA35" s="45">
        <v>6</v>
      </c>
      <c r="AB35" s="46"/>
      <c r="AC35" s="45"/>
      <c r="AD35" s="46"/>
      <c r="AE35" s="113"/>
    </row>
    <row r="36" spans="1:31" ht="25.8" thickBot="1">
      <c r="A36" s="113"/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4"/>
      <c r="Q36" s="54">
        <v>37165</v>
      </c>
      <c r="R36" s="55"/>
      <c r="S36" s="54">
        <v>37196</v>
      </c>
      <c r="T36" s="55"/>
      <c r="U36" s="56" t="s">
        <v>83</v>
      </c>
      <c r="V36" s="55"/>
      <c r="W36" s="56" t="s">
        <v>84</v>
      </c>
      <c r="X36" s="55"/>
      <c r="Y36" s="56" t="s">
        <v>85</v>
      </c>
      <c r="Z36" s="55"/>
      <c r="AA36" s="56" t="s">
        <v>86</v>
      </c>
      <c r="AB36" s="55"/>
      <c r="AC36" s="53"/>
      <c r="AD36" s="55"/>
      <c r="AE36" s="113"/>
    </row>
    <row r="37" spans="1:31">
      <c r="A37" s="113"/>
      <c r="B37" s="115" t="s">
        <v>87</v>
      </c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8"/>
      <c r="Q37" s="119">
        <f>SUM(Q38:Q40)</f>
        <v>0</v>
      </c>
      <c r="R37" s="119">
        <f>Q37-[19]Sheet1!Q37</f>
        <v>0</v>
      </c>
      <c r="S37" s="119">
        <f>SUM(S38:S40)</f>
        <v>-634.44333150336752</v>
      </c>
      <c r="T37" s="119">
        <f>S37-[19]Sheet1!S37</f>
        <v>0</v>
      </c>
      <c r="U37" s="119">
        <f>SUM(U38:U40)</f>
        <v>-1938.844636504612</v>
      </c>
      <c r="V37" s="119">
        <f>U37-[19]Sheet1!U37</f>
        <v>0</v>
      </c>
      <c r="W37" s="119">
        <f>SUM(W38:W40)</f>
        <v>341.38411895000081</v>
      </c>
      <c r="X37" s="119">
        <f>W37-[19]Sheet1!W37</f>
        <v>0</v>
      </c>
      <c r="Y37" s="119">
        <f>SUM(Y38:Y40)</f>
        <v>2276.0072668600001</v>
      </c>
      <c r="Z37" s="119">
        <f>Y37-[19]Sheet1!Y37</f>
        <v>0</v>
      </c>
      <c r="AA37" s="119">
        <f>SUM(AA38:AA40)</f>
        <v>18343.530844799992</v>
      </c>
      <c r="AB37" s="119">
        <f>AA37-[19]Sheet1!AA37</f>
        <v>0</v>
      </c>
      <c r="AC37" s="119">
        <f>SUM(AC38:AC40)</f>
        <v>18387.634262602012</v>
      </c>
      <c r="AD37" s="119">
        <f>AC37-[19]Sheet1!AC37</f>
        <v>0</v>
      </c>
      <c r="AE37" s="113"/>
    </row>
    <row r="38" spans="1:31">
      <c r="A38" s="113"/>
      <c r="B38" s="117" t="s">
        <v>88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1">
        <f>Q19</f>
        <v>0</v>
      </c>
      <c r="R38" s="121">
        <f>Q38-[19]Sheet1!Q38</f>
        <v>0</v>
      </c>
      <c r="S38" s="121">
        <f>S19</f>
        <v>-162.27740918336747</v>
      </c>
      <c r="T38" s="121">
        <f>S38-[19]Sheet1!S38</f>
        <v>0</v>
      </c>
      <c r="U38" s="121">
        <f>U19</f>
        <v>-43.661645754611868</v>
      </c>
      <c r="V38" s="121">
        <f>U38-[19]Sheet1!U38</f>
        <v>0</v>
      </c>
      <c r="W38" s="121">
        <f>W19</f>
        <v>-462.43625458999992</v>
      </c>
      <c r="X38" s="121">
        <f>W38-[19]Sheet1!W38</f>
        <v>0</v>
      </c>
      <c r="Y38" s="121">
        <f>Y19</f>
        <v>-277.66531837999997</v>
      </c>
      <c r="Z38" s="121">
        <f>Y38-[19]Sheet1!Y38</f>
        <v>0</v>
      </c>
      <c r="AA38" s="121">
        <f>AA19</f>
        <v>-2615.5500515600006</v>
      </c>
      <c r="AB38" s="121">
        <f>AA38-[19]Sheet1!AA38</f>
        <v>0</v>
      </c>
      <c r="AC38" s="121">
        <f>AC19</f>
        <v>-3561.5906794679795</v>
      </c>
      <c r="AD38" s="121">
        <f>AC38-[19]Sheet1!AC38</f>
        <v>0</v>
      </c>
      <c r="AE38" s="113"/>
    </row>
    <row r="39" spans="1:31">
      <c r="A39" s="113"/>
      <c r="B39" s="117" t="s">
        <v>89</v>
      </c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8"/>
      <c r="Q39" s="121">
        <f>Q17+Q20</f>
        <v>0</v>
      </c>
      <c r="R39" s="121">
        <f>Q39-[19]Sheet1!Q39</f>
        <v>0</v>
      </c>
      <c r="S39" s="121">
        <f>S17+S20</f>
        <v>-352.25076744</v>
      </c>
      <c r="T39" s="121">
        <f>S39-[19]Sheet1!S39</f>
        <v>0</v>
      </c>
      <c r="U39" s="121">
        <f>U17+U20</f>
        <v>-1413.8666756300001</v>
      </c>
      <c r="V39" s="121">
        <f>U39-[19]Sheet1!U39</f>
        <v>0</v>
      </c>
      <c r="W39" s="121">
        <f>W17+W20</f>
        <v>3675.1755167600008</v>
      </c>
      <c r="X39" s="121">
        <f>W39-[19]Sheet1!W39</f>
        <v>0</v>
      </c>
      <c r="Y39" s="121">
        <f>Y17+Y20</f>
        <v>3007.8098773500001</v>
      </c>
      <c r="Z39" s="121">
        <f>Y39-[19]Sheet1!Y39</f>
        <v>0</v>
      </c>
      <c r="AA39" s="121">
        <f>AA17+AA20</f>
        <v>20959.080896359992</v>
      </c>
      <c r="AB39" s="121">
        <f>AA39-[19]Sheet1!AA39</f>
        <v>0</v>
      </c>
      <c r="AC39" s="121">
        <f>AC17+AC20</f>
        <v>25875.948847399992</v>
      </c>
      <c r="AD39" s="121">
        <f>AC39-[19]Sheet1!AC39</f>
        <v>0</v>
      </c>
      <c r="AE39" s="113"/>
    </row>
    <row r="40" spans="1:31">
      <c r="A40" s="113"/>
      <c r="B40" s="122" t="s">
        <v>90</v>
      </c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7"/>
      <c r="P40" s="118"/>
      <c r="Q40" s="121">
        <f>Q18</f>
        <v>0</v>
      </c>
      <c r="R40" s="121">
        <f>Q40-[19]Sheet1!Q40</f>
        <v>0</v>
      </c>
      <c r="S40" s="121">
        <f>S18</f>
        <v>-119.91515488</v>
      </c>
      <c r="T40" s="121">
        <f>S40-[19]Sheet1!S40</f>
        <v>0</v>
      </c>
      <c r="U40" s="121">
        <f>U18</f>
        <v>-481.31631512000001</v>
      </c>
      <c r="V40" s="121">
        <f>U40-[19]Sheet1!U40</f>
        <v>0</v>
      </c>
      <c r="W40" s="121">
        <f>W18</f>
        <v>-2871.3551432200002</v>
      </c>
      <c r="X40" s="121">
        <f>W40-[19]Sheet1!W40</f>
        <v>0</v>
      </c>
      <c r="Y40" s="121">
        <f>Y18</f>
        <v>-454.13729210999998</v>
      </c>
      <c r="Z40" s="121">
        <f>Y40-[19]Sheet1!Y40</f>
        <v>0</v>
      </c>
      <c r="AA40" s="121">
        <f>AA18</f>
        <v>0</v>
      </c>
      <c r="AB40" s="121">
        <f>AA40-[19]Sheet1!AA40</f>
        <v>0</v>
      </c>
      <c r="AC40" s="121">
        <f>AC18</f>
        <v>-3926.7239053300004</v>
      </c>
      <c r="AD40" s="121">
        <f>AC40-[19]Sheet1!AC40</f>
        <v>0</v>
      </c>
      <c r="AE40" s="113"/>
    </row>
    <row r="41" spans="1:31">
      <c r="A41" s="113"/>
      <c r="B41" s="115" t="s">
        <v>91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3">
        <f>SUM(Q42:Q44)</f>
        <v>0</v>
      </c>
      <c r="R41" s="123">
        <f>Q41-[19]Sheet1!Q41</f>
        <v>0</v>
      </c>
      <c r="S41" s="123">
        <f>SUM(S42:S44)</f>
        <v>-82.441668980000003</v>
      </c>
      <c r="T41" s="123">
        <f>S41-[19]Sheet1!S41</f>
        <v>0</v>
      </c>
      <c r="U41" s="123">
        <f>SUM(U42:U44)</f>
        <v>-543.86223851000011</v>
      </c>
      <c r="V41" s="123">
        <f>U41-[19]Sheet1!U41</f>
        <v>0</v>
      </c>
      <c r="W41" s="123">
        <f>SUM(W42:W44)</f>
        <v>4.0000000000000007E-8</v>
      </c>
      <c r="X41" s="123">
        <f>W41-[19]Sheet1!W41</f>
        <v>0</v>
      </c>
      <c r="Y41" s="123">
        <f>SUM(Y42:Y44)</f>
        <v>-29.681471849999998</v>
      </c>
      <c r="Z41" s="123">
        <f>Y41-[19]Sheet1!Y41</f>
        <v>0</v>
      </c>
      <c r="AA41" s="123">
        <f>SUM(AA42:AA44)</f>
        <v>0</v>
      </c>
      <c r="AB41" s="123">
        <f>AA41-[19]Sheet1!AA41</f>
        <v>0</v>
      </c>
      <c r="AC41" s="123">
        <f>SUM(AC42:AC44)</f>
        <v>-655.98537930000009</v>
      </c>
      <c r="AD41" s="123">
        <f>AC41-[19]Sheet1!AC41</f>
        <v>0</v>
      </c>
      <c r="AE41" s="113"/>
    </row>
    <row r="42" spans="1:31">
      <c r="A42" s="113"/>
      <c r="B42" s="117" t="s">
        <v>92</v>
      </c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7"/>
      <c r="P42" s="118"/>
      <c r="Q42" s="121">
        <f>Q30</f>
        <v>0</v>
      </c>
      <c r="R42" s="121">
        <f>Q42-[19]Sheet1!Q42</f>
        <v>0</v>
      </c>
      <c r="S42" s="121">
        <f>S30</f>
        <v>-89.936366160000006</v>
      </c>
      <c r="T42" s="121">
        <f>S42-[19]Sheet1!S42</f>
        <v>0</v>
      </c>
      <c r="U42" s="121">
        <f>U30</f>
        <v>-529.23835527000006</v>
      </c>
      <c r="V42" s="121">
        <f>U42-[19]Sheet1!U42</f>
        <v>0</v>
      </c>
      <c r="W42" s="121">
        <f>W30</f>
        <v>0</v>
      </c>
      <c r="X42" s="121">
        <f>W42-[19]Sheet1!W42</f>
        <v>0</v>
      </c>
      <c r="Y42" s="121">
        <f>Y30</f>
        <v>0</v>
      </c>
      <c r="Z42" s="121">
        <f>Y42-[19]Sheet1!Y42</f>
        <v>0</v>
      </c>
      <c r="AA42" s="121">
        <f>AA30</f>
        <v>0</v>
      </c>
      <c r="AB42" s="121">
        <f>AA42-[19]Sheet1!AA42</f>
        <v>0</v>
      </c>
      <c r="AC42" s="121">
        <f>AC30</f>
        <v>-619.17472143000009</v>
      </c>
      <c r="AD42" s="121">
        <f>AC42-[19]Sheet1!AC42</f>
        <v>0</v>
      </c>
      <c r="AE42" s="113"/>
    </row>
    <row r="43" spans="1:31">
      <c r="A43" s="113"/>
      <c r="B43" s="122" t="s">
        <v>93</v>
      </c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8"/>
      <c r="Q43" s="121">
        <f>Q31+Q25</f>
        <v>0</v>
      </c>
      <c r="R43" s="121">
        <f>Q43-[19]Sheet1!Q43</f>
        <v>0</v>
      </c>
      <c r="S43" s="121">
        <f>S31+S25</f>
        <v>0</v>
      </c>
      <c r="T43" s="121">
        <f>S43-[19]Sheet1!S43</f>
        <v>0</v>
      </c>
      <c r="U43" s="121">
        <f>U31+U25</f>
        <v>0</v>
      </c>
      <c r="V43" s="121">
        <f>U43-[19]Sheet1!U43</f>
        <v>0</v>
      </c>
      <c r="W43" s="121">
        <f>W31+W25</f>
        <v>0</v>
      </c>
      <c r="X43" s="121">
        <f>W43-[19]Sheet1!W43</f>
        <v>0</v>
      </c>
      <c r="Y43" s="121">
        <f>Y31+Y25</f>
        <v>0</v>
      </c>
      <c r="Z43" s="121">
        <f>Y43-[19]Sheet1!Y43</f>
        <v>0</v>
      </c>
      <c r="AA43" s="121">
        <f>AA31+AA25</f>
        <v>0</v>
      </c>
      <c r="AB43" s="121">
        <f>AA43-[19]Sheet1!AA43</f>
        <v>0</v>
      </c>
      <c r="AC43" s="121">
        <f>AC31+AC25</f>
        <v>0</v>
      </c>
      <c r="AD43" s="121">
        <f>AC43-[19]Sheet1!AC43</f>
        <v>0</v>
      </c>
      <c r="AE43" s="113"/>
    </row>
    <row r="44" spans="1:31">
      <c r="A44" s="113"/>
      <c r="B44" s="117" t="s">
        <v>94</v>
      </c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8"/>
      <c r="Q44" s="121">
        <f>Q21+Q22</f>
        <v>0</v>
      </c>
      <c r="R44" s="121">
        <f>Q44-[19]Sheet1!Q44</f>
        <v>0</v>
      </c>
      <c r="S44" s="121">
        <f>S21+S22</f>
        <v>7.4946971800000002</v>
      </c>
      <c r="T44" s="121">
        <f>S44-[19]Sheet1!S44</f>
        <v>0</v>
      </c>
      <c r="U44" s="121">
        <f>U21+U22</f>
        <v>-14.623883240000001</v>
      </c>
      <c r="V44" s="121">
        <f>U44-[19]Sheet1!U44</f>
        <v>0</v>
      </c>
      <c r="W44" s="121">
        <f>W21+W22</f>
        <v>4.0000000000000007E-8</v>
      </c>
      <c r="X44" s="121">
        <f>W44-[19]Sheet1!W44</f>
        <v>0</v>
      </c>
      <c r="Y44" s="121">
        <f>Y21+Y22</f>
        <v>-29.681471849999998</v>
      </c>
      <c r="Z44" s="121">
        <f>Y44-[19]Sheet1!Y44</f>
        <v>0</v>
      </c>
      <c r="AA44" s="121">
        <f>AA21+AA22</f>
        <v>0</v>
      </c>
      <c r="AB44" s="121">
        <f>AA44-[19]Sheet1!AA44</f>
        <v>0</v>
      </c>
      <c r="AC44" s="121">
        <f>AC21+AC22</f>
        <v>-36.81065787</v>
      </c>
      <c r="AD44" s="121">
        <f>AC44-[19]Sheet1!AC44</f>
        <v>0</v>
      </c>
      <c r="AE44" s="113"/>
    </row>
    <row r="45" spans="1:31">
      <c r="A45" s="113"/>
      <c r="B45" s="124" t="s">
        <v>95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8"/>
      <c r="Q45" s="119">
        <f>SUM(Q46:Q48)</f>
        <v>3.5</v>
      </c>
      <c r="R45" s="119">
        <f>Q45-[19]Sheet1!Q45</f>
        <v>0</v>
      </c>
      <c r="S45" s="119">
        <f>SUM(S46:S48)</f>
        <v>269.80909856999995</v>
      </c>
      <c r="T45" s="119">
        <f>S45-[19]Sheet1!S45</f>
        <v>0</v>
      </c>
      <c r="U45" s="119">
        <f>SUM(U46:U48)</f>
        <v>787.90109971999993</v>
      </c>
      <c r="V45" s="119">
        <f>U45-[19]Sheet1!U45</f>
        <v>0</v>
      </c>
      <c r="W45" s="119">
        <f>SUM(W46:W48)</f>
        <v>-2271.9836671899998</v>
      </c>
      <c r="X45" s="119">
        <f>W45-[19]Sheet1!W45</f>
        <v>0</v>
      </c>
      <c r="Y45" s="119">
        <f>SUM(Y46:Y48)</f>
        <v>-2912.5731462600002</v>
      </c>
      <c r="Z45" s="119">
        <f>Y45-[19]Sheet1!Y45</f>
        <v>0</v>
      </c>
      <c r="AA45" s="119">
        <f>SUM(AA46:AA48)</f>
        <v>-14006.526685139997</v>
      </c>
      <c r="AB45" s="119">
        <f>AA45-[19]Sheet1!AA45</f>
        <v>0</v>
      </c>
      <c r="AC45" s="119">
        <f>SUM(AC46:AC48)</f>
        <v>-18133.373300299998</v>
      </c>
      <c r="AD45" s="119">
        <f>AC45-[19]Sheet1!AC45</f>
        <v>0</v>
      </c>
      <c r="AE45" s="113"/>
    </row>
    <row r="46" spans="1:31">
      <c r="A46" s="113"/>
      <c r="B46" s="117" t="s">
        <v>96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1">
        <f>Q24</f>
        <v>3.5</v>
      </c>
      <c r="R46" s="121">
        <f>Q46-[19]Sheet1!Q46</f>
        <v>0</v>
      </c>
      <c r="S46" s="121">
        <f>S24</f>
        <v>284.79849293999996</v>
      </c>
      <c r="T46" s="121">
        <f>S46-[19]Sheet1!S46</f>
        <v>0</v>
      </c>
      <c r="U46" s="121">
        <f>U24</f>
        <v>830.18317789999992</v>
      </c>
      <c r="V46" s="121">
        <f>U46-[19]Sheet1!U46</f>
        <v>0</v>
      </c>
      <c r="W46" s="121">
        <f>W24</f>
        <v>-1603.6098230999999</v>
      </c>
      <c r="X46" s="121">
        <f>W46-[19]Sheet1!W46</f>
        <v>0</v>
      </c>
      <c r="Y46" s="121">
        <f>Y24</f>
        <v>-2020.33034408</v>
      </c>
      <c r="Z46" s="121">
        <f>Y46-[19]Sheet1!Y46</f>
        <v>0</v>
      </c>
      <c r="AA46" s="121">
        <f>AA24</f>
        <v>-11571.544928559997</v>
      </c>
      <c r="AB46" s="121">
        <f>AA46-[19]Sheet1!AA46</f>
        <v>0</v>
      </c>
      <c r="AC46" s="121">
        <f>AC24</f>
        <v>-14080.503424899998</v>
      </c>
      <c r="AD46" s="121">
        <f>AC46-[19]Sheet1!AC46</f>
        <v>0</v>
      </c>
      <c r="AE46" s="113"/>
    </row>
    <row r="47" spans="1:31">
      <c r="A47" s="113"/>
      <c r="B47" s="122" t="s">
        <v>97</v>
      </c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7"/>
      <c r="P47" s="118"/>
      <c r="Q47" s="121">
        <f>Q23</f>
        <v>0</v>
      </c>
      <c r="R47" s="121">
        <f>Q47-[19]Sheet1!Q47</f>
        <v>0</v>
      </c>
      <c r="S47" s="121">
        <f>S23</f>
        <v>-29.978788730000002</v>
      </c>
      <c r="T47" s="121">
        <f>S47-[19]Sheet1!S47</f>
        <v>0</v>
      </c>
      <c r="U47" s="121">
        <f>U23</f>
        <v>-102.44661757</v>
      </c>
      <c r="V47" s="121">
        <f>U47-[19]Sheet1!U47</f>
        <v>0</v>
      </c>
      <c r="W47" s="121">
        <f>W23</f>
        <v>-668.37384409000003</v>
      </c>
      <c r="X47" s="121">
        <f>W47-[19]Sheet1!W47</f>
        <v>0</v>
      </c>
      <c r="Y47" s="121">
        <f>Y23</f>
        <v>-892.24280218000001</v>
      </c>
      <c r="Z47" s="121">
        <f>Y47-[19]Sheet1!Y47</f>
        <v>0</v>
      </c>
      <c r="AA47" s="121">
        <f>AA23</f>
        <v>-2434.9817565799995</v>
      </c>
      <c r="AB47" s="121">
        <f>AA47-[19]Sheet1!AA47</f>
        <v>0</v>
      </c>
      <c r="AC47" s="121">
        <f>AC23</f>
        <v>-4128.0238091499996</v>
      </c>
      <c r="AD47" s="121">
        <f>AC47-[19]Sheet1!AC47</f>
        <v>0</v>
      </c>
      <c r="AE47" s="113"/>
    </row>
    <row r="48" spans="1:31">
      <c r="A48" s="113"/>
      <c r="B48" s="117" t="s">
        <v>98</v>
      </c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7"/>
      <c r="P48" s="118"/>
      <c r="Q48" s="121">
        <f>Q26</f>
        <v>0</v>
      </c>
      <c r="R48" s="121">
        <f>Q48-[19]Sheet1!Q48</f>
        <v>0</v>
      </c>
      <c r="S48" s="121">
        <f>S26</f>
        <v>14.98939436</v>
      </c>
      <c r="T48" s="121">
        <f>S48-[19]Sheet1!S48</f>
        <v>0</v>
      </c>
      <c r="U48" s="121">
        <f>U26</f>
        <v>60.164539390000002</v>
      </c>
      <c r="V48" s="121">
        <f>U48-[19]Sheet1!U48</f>
        <v>0</v>
      </c>
      <c r="W48" s="121">
        <f>W26</f>
        <v>0</v>
      </c>
      <c r="X48" s="121">
        <f>W48-[19]Sheet1!W48</f>
        <v>0</v>
      </c>
      <c r="Y48" s="121">
        <f>Y26</f>
        <v>0</v>
      </c>
      <c r="Z48" s="121">
        <f>Y48-[19]Sheet1!Y48</f>
        <v>0</v>
      </c>
      <c r="AA48" s="121">
        <f>AA26</f>
        <v>0</v>
      </c>
      <c r="AB48" s="121">
        <f>AA48-[19]Sheet1!AA48</f>
        <v>0</v>
      </c>
      <c r="AC48" s="121">
        <f>AC26</f>
        <v>75.153933750000007</v>
      </c>
      <c r="AD48" s="121">
        <f>AC48-[19]Sheet1!AC48</f>
        <v>0</v>
      </c>
      <c r="AE48" s="113"/>
    </row>
    <row r="49" spans="1:31">
      <c r="A49" s="113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7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3"/>
    </row>
    <row r="50" spans="1:31">
      <c r="A50" s="113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3"/>
    </row>
    <row r="51" spans="1:31">
      <c r="A51" s="113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7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3"/>
    </row>
    <row r="52" spans="1:31">
      <c r="A52" s="113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7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3"/>
    </row>
    <row r="53" spans="1:31">
      <c r="A53" s="113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3"/>
    </row>
    <row r="54" spans="1:31">
      <c r="A54" s="113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3"/>
    </row>
    <row r="55" spans="1:31">
      <c r="A55" s="113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13"/>
    </row>
    <row r="56" spans="1:31">
      <c r="A56" s="113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3"/>
    </row>
    <row r="57" spans="1:31">
      <c r="A57" s="113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3"/>
    </row>
    <row r="58" spans="1:31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</row>
    <row r="59" spans="1:31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</row>
    <row r="60" spans="1:31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</row>
    <row r="61" spans="1:3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</row>
    <row r="62" spans="1:31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</row>
    <row r="63" spans="1:31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</row>
    <row r="64" spans="1:31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</row>
    <row r="65" spans="1:31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</row>
    <row r="66" spans="1:31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</row>
    <row r="67" spans="1:31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</row>
    <row r="68" spans="1:31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</row>
  </sheetData>
  <phoneticPr fontId="11" type="noConversion"/>
  <pageMargins left="0" right="0" top="0.28000000000000003" bottom="0.19" header="0.26" footer="0.2"/>
  <pageSetup scale="3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L9" sqref="L9"/>
    </sheetView>
  </sheetViews>
  <sheetFormatPr defaultRowHeight="13.2"/>
  <cols>
    <col min="1" max="1" width="10.109375" bestFit="1" customWidth="1"/>
    <col min="8" max="8" width="14" bestFit="1" customWidth="1"/>
    <col min="9" max="10" width="10.33203125" bestFit="1" customWidth="1"/>
  </cols>
  <sheetData>
    <row r="2" spans="1:10">
      <c r="B2" t="s">
        <v>0</v>
      </c>
      <c r="E2" t="s">
        <v>1</v>
      </c>
    </row>
    <row r="4" spans="1:10">
      <c r="B4" t="s">
        <v>2</v>
      </c>
      <c r="C4" t="s">
        <v>3</v>
      </c>
      <c r="E4" t="s">
        <v>2</v>
      </c>
      <c r="F4" t="s">
        <v>3</v>
      </c>
      <c r="H4" s="1">
        <v>1.37E-2</v>
      </c>
      <c r="I4" t="s">
        <v>2</v>
      </c>
      <c r="J4" t="s">
        <v>3</v>
      </c>
    </row>
    <row r="5" spans="1:10">
      <c r="A5" s="2">
        <v>37196</v>
      </c>
      <c r="B5" s="3">
        <f>(H5*(1+$H$4))/10000</f>
        <v>0</v>
      </c>
      <c r="C5" s="4">
        <f>(-X5*(1+$X$4)-AJ5*(1+$AJ$4))/10000</f>
        <v>0</v>
      </c>
      <c r="D5" s="4"/>
      <c r="E5" s="4">
        <f>(I5+M5+AC5+AG5)/10000</f>
        <v>0</v>
      </c>
      <c r="F5" s="4">
        <f>(Y5+AK5)/10000</f>
        <v>0</v>
      </c>
      <c r="G5" s="5"/>
      <c r="H5" s="5">
        <f>IF([15]LongTerm83!D22='[15]Phillip Delta Positions'!A5,[15]LongTerm83!G22*('[15]Phillip Delta Positions'!A6-'[15]Phillip Delta Positions'!A5),0)</f>
        <v>0</v>
      </c>
      <c r="I5" s="5">
        <v>0</v>
      </c>
      <c r="J5" s="5">
        <v>0</v>
      </c>
    </row>
    <row r="6" spans="1:10">
      <c r="A6" s="2">
        <v>37226</v>
      </c>
      <c r="B6" s="3">
        <f>(H6*(1+$H$4))/10000</f>
        <v>0</v>
      </c>
      <c r="C6" s="4">
        <f>(-X6*(1+$X$4)-AJ6*(1+$AJ$4))/10000</f>
        <v>0</v>
      </c>
      <c r="D6" s="4"/>
      <c r="E6" s="4">
        <f>(I6+M6+AC6+AG6)/10000</f>
        <v>0</v>
      </c>
      <c r="F6" s="4">
        <f>(Y6+AK6)/10000</f>
        <v>0</v>
      </c>
      <c r="G6" s="5"/>
      <c r="H6" s="5">
        <f>IF([15]LongTerm83!C23='[15]Phillip Delta Positions'!A6,[15]LongTerm83!G23*('[15]Phillip Delta Positions'!A7-'[15]Phillip Delta Positions'!A6),0)</f>
        <v>0</v>
      </c>
      <c r="I6" s="5">
        <f>IF([15]LongTerm83!D23='[15]Phillip Delta Positions'!A6,[15]LongTerm83!G23*('[15]Phillip Delta Positions'!A7-'[15]Phillip Delta Positions'!A6),0)</f>
        <v>0</v>
      </c>
      <c r="J6" s="5">
        <v>0</v>
      </c>
    </row>
    <row r="7" spans="1:10">
      <c r="A7" s="2">
        <v>37257</v>
      </c>
      <c r="B7" s="3">
        <f>(H7*(1+$H$4))/10000</f>
        <v>0</v>
      </c>
      <c r="C7" s="4">
        <f>(-X7*(1+$X$4)-AJ7*(1+$AJ$4))/10000</f>
        <v>0</v>
      </c>
      <c r="D7" s="4"/>
      <c r="E7" s="4">
        <f>(I7+M7+AC7+AG7)/10000</f>
        <v>0</v>
      </c>
      <c r="F7" s="4">
        <f>(Y7+AK7)/10000</f>
        <v>0</v>
      </c>
      <c r="G7" s="5"/>
      <c r="H7" s="5">
        <f>IF([15]LongTerm83!C24='[15]Phillip Delta Positions'!A7,[15]LongTerm83!G24*('[15]Phillip Delta Positions'!A8-'[15]Phillip Delta Positions'!A7),0)</f>
        <v>0</v>
      </c>
      <c r="I7" s="5">
        <f>IF([15]LongTerm83!D24='[15]Phillip Delta Positions'!A7,[15]LongTerm83!G24*('[15]Phillip Delta Positions'!A8-'[15]Phillip Delta Positions'!A7),0)</f>
        <v>0</v>
      </c>
      <c r="J7" s="5">
        <v>0</v>
      </c>
    </row>
    <row r="8" spans="1:10">
      <c r="A8" s="2">
        <v>37288</v>
      </c>
      <c r="B8" s="3">
        <f>(H8*(1+$H$4))/10000</f>
        <v>0</v>
      </c>
      <c r="C8" s="4">
        <f>(-X8*(1+$X$4)-AJ8*(1+$AJ$4))/10000</f>
        <v>0</v>
      </c>
      <c r="D8" s="4"/>
      <c r="E8" s="4">
        <f>(I8+M8+AC8+AG8)/10000</f>
        <v>0</v>
      </c>
      <c r="F8" s="4">
        <f>(Y8+AK8)/10000</f>
        <v>0</v>
      </c>
      <c r="G8" s="5"/>
      <c r="H8" s="5">
        <f>IF([15]LongTerm83!C25='[15]Phillip Delta Positions'!A8,[15]LongTerm83!G25*('[15]Phillip Delta Positions'!A9-'[15]Phillip Delta Positions'!A8),0)</f>
        <v>0</v>
      </c>
      <c r="I8" s="5">
        <f>IF([15]LongTerm83!D25='[15]Phillip Delta Positions'!A8,[15]LongTerm83!G25*('[15]Phillip Delta Positions'!A9-'[15]Phillip Delta Positions'!A8),0)</f>
        <v>0</v>
      </c>
      <c r="J8" s="5">
        <v>0</v>
      </c>
    </row>
    <row r="9" spans="1:10">
      <c r="A9" s="2">
        <v>37316</v>
      </c>
      <c r="B9" s="3">
        <f>(H9*(1+$H$4))/10000</f>
        <v>0</v>
      </c>
      <c r="C9" s="4">
        <f>(-X9*(1+$X$4)-AJ9*(1+$AJ$4))/10000</f>
        <v>0</v>
      </c>
      <c r="D9" s="4"/>
      <c r="E9" s="4">
        <f>(I9+M9+AC9+AG9)/10000</f>
        <v>0</v>
      </c>
      <c r="F9" s="4">
        <f>(Y9+AK9)/10000</f>
        <v>0</v>
      </c>
      <c r="G9" s="5"/>
      <c r="H9" s="5">
        <f>IF([15]LongTerm83!C26='[15]Phillip Delta Positions'!A9,[15]LongTerm83!G26*('[15]Phillip Delta Positions'!A10-'[15]Phillip Delta Positions'!A9),0)</f>
        <v>0</v>
      </c>
      <c r="I9" s="5">
        <f>IF([15]LongTerm83!D26='[15]Phillip Delta Positions'!A9,[15]LongTerm83!G26*('[15]Phillip Delta Positions'!A10-'[15]Phillip Delta Positions'!A9),0)</f>
        <v>0</v>
      </c>
      <c r="J9" s="5">
        <v>0</v>
      </c>
    </row>
    <row r="10" spans="1:10">
      <c r="A10" s="2">
        <v>37347</v>
      </c>
      <c r="B10" s="3">
        <f>(-H10*(1+$H$4))/10000</f>
        <v>-676.71408738158732</v>
      </c>
      <c r="C10" s="4">
        <f>H10/10000</f>
        <v>667.56840029751152</v>
      </c>
      <c r="D10" s="4"/>
      <c r="E10" s="4">
        <f>I10/10000</f>
        <v>-676.6872837714435</v>
      </c>
      <c r="F10" s="4">
        <f>J10/10000</f>
        <v>667.41666798009123</v>
      </c>
      <c r="G10" s="5"/>
      <c r="H10" s="5">
        <f>[15]LongTerm83!G22*('[15]Phillip Delta Positions'!A11-'[15]Phillip Delta Positions'!A10)</f>
        <v>6675684.0029751146</v>
      </c>
      <c r="I10" s="5">
        <f>[15]LongTerm83!S22</f>
        <v>-6766872.8377144346</v>
      </c>
      <c r="J10" s="5">
        <f>[15]LongTerm83!T22</f>
        <v>6674166.6798009127</v>
      </c>
    </row>
    <row r="11" spans="1:10">
      <c r="A11" s="2">
        <v>37377</v>
      </c>
      <c r="B11" s="3">
        <f t="shared" ref="B11:B18" si="0">(-H11*(1+$H$4))/10000</f>
        <v>-697.91491132375415</v>
      </c>
      <c r="C11" s="4">
        <f t="shared" ref="C11:C18" si="1">H11/10000</f>
        <v>688.4826983562732</v>
      </c>
      <c r="D11" s="4"/>
      <c r="E11" s="4">
        <f t="shared" ref="E11:F18" si="2">I11/10000</f>
        <v>-697.87480374114045</v>
      </c>
      <c r="F11" s="4">
        <f t="shared" si="2"/>
        <v>688.3139189387681</v>
      </c>
      <c r="G11" s="5"/>
      <c r="H11" s="5">
        <f>[15]LongTerm83!G23*('[15]Phillip Delta Positions'!A12-'[15]Phillip Delta Positions'!A11)</f>
        <v>6884826.9835627321</v>
      </c>
      <c r="I11" s="5">
        <f>[15]LongTerm83!S23</f>
        <v>-6978748.0374114048</v>
      </c>
      <c r="J11" s="5">
        <f>[15]LongTerm83!T23</f>
        <v>6883139.189387681</v>
      </c>
    </row>
    <row r="12" spans="1:10">
      <c r="A12" s="2">
        <v>37408</v>
      </c>
      <c r="B12" s="3">
        <f t="shared" si="0"/>
        <v>-674.04107389498529</v>
      </c>
      <c r="C12" s="4">
        <f t="shared" si="1"/>
        <v>664.93151217814466</v>
      </c>
      <c r="D12" s="4"/>
      <c r="E12" s="4">
        <f t="shared" si="2"/>
        <v>-673.854490859669</v>
      </c>
      <c r="F12" s="4">
        <f t="shared" si="2"/>
        <v>664.62268433489169</v>
      </c>
      <c r="G12" s="5"/>
      <c r="H12" s="5">
        <f>[15]LongTerm83!G24*('[15]Phillip Delta Positions'!A13-'[15]Phillip Delta Positions'!A12)</f>
        <v>6649315.121781447</v>
      </c>
      <c r="I12" s="5">
        <f>[15]LongTerm83!S24</f>
        <v>-6738544.9085966898</v>
      </c>
      <c r="J12" s="5">
        <f>[15]LongTerm83!T24</f>
        <v>6646226.8433489166</v>
      </c>
    </row>
    <row r="13" spans="1:10">
      <c r="A13" s="2">
        <v>37438</v>
      </c>
      <c r="B13" s="3">
        <f t="shared" si="0"/>
        <v>-695.09154567596272</v>
      </c>
      <c r="C13" s="4">
        <f t="shared" si="1"/>
        <v>685.69749006211168</v>
      </c>
      <c r="D13" s="4"/>
      <c r="E13" s="4">
        <f t="shared" si="2"/>
        <v>-694.58921962987654</v>
      </c>
      <c r="F13" s="4">
        <f t="shared" si="2"/>
        <v>685.07334732729112</v>
      </c>
      <c r="G13" s="5"/>
      <c r="H13" s="5">
        <f>[15]LongTerm83!G25*('[15]Phillip Delta Positions'!A14-'[15]Phillip Delta Positions'!A13)</f>
        <v>6856974.9006211171</v>
      </c>
      <c r="I13" s="5">
        <f>[15]LongTerm83!S25</f>
        <v>-6945892.1962987659</v>
      </c>
      <c r="J13" s="5">
        <f>[15]LongTerm83!T25</f>
        <v>6850733.4732729113</v>
      </c>
    </row>
    <row r="14" spans="1:10">
      <c r="A14" s="2">
        <v>37469</v>
      </c>
      <c r="B14" s="3">
        <f t="shared" si="0"/>
        <v>-693.51463070563477</v>
      </c>
      <c r="C14" s="4">
        <f t="shared" si="1"/>
        <v>684.1418868557115</v>
      </c>
      <c r="D14" s="4"/>
      <c r="E14" s="4">
        <f t="shared" si="2"/>
        <v>-692.43677407142161</v>
      </c>
      <c r="F14" s="4">
        <f t="shared" si="2"/>
        <v>682.9503902625197</v>
      </c>
      <c r="G14" s="5"/>
      <c r="H14" s="5">
        <f>[15]LongTerm83!G26*('[15]Phillip Delta Positions'!A15-'[15]Phillip Delta Positions'!A14)</f>
        <v>6841418.8685571151</v>
      </c>
      <c r="I14" s="5">
        <f>[15]LongTerm83!S26</f>
        <v>-6924367.7407142166</v>
      </c>
      <c r="J14" s="5">
        <f>[15]LongTerm83!T26</f>
        <v>6829503.9026251966</v>
      </c>
    </row>
    <row r="15" spans="1:10">
      <c r="A15" s="2">
        <v>37500</v>
      </c>
      <c r="B15" s="3">
        <f t="shared" si="0"/>
        <v>-669.5820952827454</v>
      </c>
      <c r="C15" s="4">
        <f t="shared" si="1"/>
        <v>660.53279597784888</v>
      </c>
      <c r="D15" s="4"/>
      <c r="E15" s="4">
        <f t="shared" si="2"/>
        <v>-668.58086862591699</v>
      </c>
      <c r="F15" s="4">
        <f t="shared" si="2"/>
        <v>659.42131072819768</v>
      </c>
      <c r="G15" s="5"/>
      <c r="H15" s="5">
        <f>[15]LongTerm83!G27*('[15]Phillip Delta Positions'!A16-'[15]Phillip Delta Positions'!A15)</f>
        <v>6605327.9597784886</v>
      </c>
      <c r="I15" s="5">
        <f>[15]LongTerm83!S27</f>
        <v>-6685808.6862591701</v>
      </c>
      <c r="J15" s="5">
        <f>[15]LongTerm83!T27</f>
        <v>6594213.1072819773</v>
      </c>
    </row>
    <row r="16" spans="1:10">
      <c r="A16" s="2">
        <v>37530</v>
      </c>
      <c r="B16" s="3">
        <f t="shared" si="0"/>
        <v>-690.25651940371131</v>
      </c>
      <c r="C16" s="4">
        <f t="shared" si="1"/>
        <v>680.92780842824436</v>
      </c>
      <c r="D16" s="4"/>
      <c r="E16" s="4">
        <f t="shared" si="2"/>
        <v>-688.17461465446308</v>
      </c>
      <c r="F16" s="4">
        <f t="shared" si="2"/>
        <v>678.7466224403579</v>
      </c>
      <c r="G16" s="5"/>
      <c r="H16" s="5">
        <f>[15]LongTerm83!G28*('[15]Phillip Delta Positions'!A17-'[15]Phillip Delta Positions'!A16)</f>
        <v>6809278.0842824439</v>
      </c>
      <c r="I16" s="5">
        <f>[15]LongTerm83!S28</f>
        <v>-6881746.1465446306</v>
      </c>
      <c r="J16" s="5">
        <f>[15]LongTerm83!T28</f>
        <v>6787466.2244035788</v>
      </c>
    </row>
    <row r="17" spans="1:10">
      <c r="A17" s="2">
        <v>37561</v>
      </c>
      <c r="B17" s="3">
        <f t="shared" si="0"/>
        <v>-799.4749105300657</v>
      </c>
      <c r="C17" s="4">
        <f t="shared" si="1"/>
        <v>788.670129752457</v>
      </c>
      <c r="D17" s="4"/>
      <c r="E17" s="4">
        <f t="shared" si="2"/>
        <v>-794.82600329509455</v>
      </c>
      <c r="F17" s="4">
        <f t="shared" si="2"/>
        <v>783.93688703779617</v>
      </c>
      <c r="G17" s="5"/>
      <c r="H17" s="5">
        <f>[15]LongTerm83!G29*('[15]Phillip Delta Positions'!A18-'[15]Phillip Delta Positions'!A17)</f>
        <v>7886701.2975245696</v>
      </c>
      <c r="I17" s="5">
        <f>[15]LongTerm83!S29</f>
        <v>-7948260.0329509452</v>
      </c>
      <c r="J17" s="5">
        <f>[15]LongTerm83!T29</f>
        <v>7839368.8703779615</v>
      </c>
    </row>
    <row r="18" spans="1:10">
      <c r="A18" s="2">
        <v>37591</v>
      </c>
      <c r="B18" s="3">
        <f t="shared" si="0"/>
        <v>-686.62265935781659</v>
      </c>
      <c r="C18" s="4">
        <f t="shared" si="1"/>
        <v>677.34305944344146</v>
      </c>
      <c r="D18" s="4"/>
      <c r="E18" s="4">
        <f t="shared" si="2"/>
        <v>-679.56439013712532</v>
      </c>
      <c r="F18" s="4">
        <f t="shared" si="2"/>
        <v>670.25435799859054</v>
      </c>
      <c r="G18" s="5"/>
      <c r="H18" s="5">
        <f>[15]LongTerm83!G30*31</f>
        <v>6773430.594434415</v>
      </c>
      <c r="I18" s="5">
        <f>[15]LongTerm83!S30</f>
        <v>-6795643.9013712537</v>
      </c>
      <c r="J18" s="5">
        <f>[15]LongTerm83!T30</f>
        <v>6702543.5799859054</v>
      </c>
    </row>
    <row r="19" spans="1:10">
      <c r="A19" s="6"/>
      <c r="B19" s="4"/>
      <c r="C19" s="4"/>
      <c r="D19" s="4"/>
      <c r="E19" s="4"/>
      <c r="F19" s="4"/>
      <c r="G19" s="5"/>
      <c r="H19" s="7"/>
      <c r="I19" s="5"/>
      <c r="J19" s="5"/>
    </row>
    <row r="20" spans="1:10">
      <c r="A20" s="6"/>
      <c r="B20" s="4"/>
      <c r="C20" s="4"/>
      <c r="D20" s="4"/>
      <c r="E20" s="4"/>
      <c r="F20" s="4"/>
      <c r="G20" s="5"/>
      <c r="H20" s="7"/>
      <c r="I20" s="5"/>
      <c r="J20" s="5"/>
    </row>
    <row r="21" spans="1:10">
      <c r="A21" s="6"/>
      <c r="B21" s="4"/>
      <c r="C21" s="4"/>
      <c r="D21" s="4"/>
      <c r="E21" s="4"/>
      <c r="F21" s="4"/>
      <c r="G21" s="5"/>
      <c r="H21" s="7"/>
      <c r="I21" s="5"/>
      <c r="J21" s="5"/>
    </row>
    <row r="22" spans="1:10">
      <c r="A22" s="6"/>
      <c r="B22" s="4"/>
      <c r="C22" s="4"/>
      <c r="D22" s="4"/>
      <c r="E22" s="4"/>
      <c r="F22" s="4"/>
      <c r="G22" s="5"/>
      <c r="H22" s="7"/>
      <c r="I22" s="5"/>
      <c r="J22" s="5"/>
    </row>
    <row r="23" spans="1:10">
      <c r="A23" s="6"/>
      <c r="B23" s="4"/>
      <c r="C23" s="4"/>
      <c r="D23" s="4"/>
      <c r="E23" s="4"/>
      <c r="F23" s="4"/>
      <c r="G23" s="5"/>
      <c r="H23" s="7"/>
      <c r="I23" s="5"/>
      <c r="J23" s="5"/>
    </row>
    <row r="24" spans="1:10">
      <c r="A24" s="6"/>
      <c r="B24" s="4"/>
      <c r="C24" s="4"/>
      <c r="D24" s="4"/>
      <c r="E24" s="4"/>
      <c r="F24" s="4"/>
      <c r="G24" s="5"/>
      <c r="H24" s="7"/>
      <c r="I24" s="5"/>
      <c r="J24" s="5"/>
    </row>
    <row r="25" spans="1:10">
      <c r="A25" s="6"/>
      <c r="B25" s="4"/>
      <c r="C25" s="4"/>
      <c r="D25" s="4"/>
      <c r="E25" s="4"/>
      <c r="F25" s="4"/>
      <c r="G25" s="5"/>
      <c r="H25" s="7"/>
      <c r="I25" s="5"/>
      <c r="J25" s="5"/>
    </row>
    <row r="26" spans="1:10">
      <c r="A26" s="6"/>
      <c r="B26" s="4"/>
      <c r="C26" s="4"/>
      <c r="D26" s="4"/>
      <c r="E26" s="4"/>
      <c r="F26" s="4"/>
      <c r="G26" s="5"/>
      <c r="H26" s="7"/>
      <c r="I26" s="5"/>
      <c r="J26" s="5"/>
    </row>
    <row r="27" spans="1:10">
      <c r="A27" s="6"/>
      <c r="B27" s="4"/>
      <c r="C27" s="4"/>
      <c r="D27" s="4"/>
      <c r="E27" s="4"/>
      <c r="F27" s="4"/>
      <c r="G27" s="5"/>
      <c r="H27" s="7"/>
      <c r="I27" s="5"/>
      <c r="J27" s="5"/>
    </row>
    <row r="28" spans="1:10">
      <c r="A28" s="6"/>
      <c r="B28" s="4"/>
      <c r="C28" s="4"/>
      <c r="D28" s="4"/>
      <c r="E28" s="4"/>
      <c r="F28" s="4"/>
      <c r="G28" s="5"/>
      <c r="H28" s="7"/>
      <c r="I28" s="5"/>
      <c r="J28" s="5"/>
    </row>
    <row r="29" spans="1:10">
      <c r="A29" s="6"/>
      <c r="B29" s="4"/>
      <c r="C29" s="4"/>
      <c r="D29" s="4"/>
      <c r="E29" s="4"/>
      <c r="F29" s="4"/>
      <c r="G29" s="5"/>
      <c r="H29" s="7"/>
      <c r="I29" s="5"/>
      <c r="J29" s="5"/>
    </row>
    <row r="30" spans="1:10">
      <c r="A30" s="6"/>
      <c r="B30" s="4"/>
      <c r="C30" s="4"/>
      <c r="D30" s="4"/>
      <c r="E30" s="4"/>
      <c r="F30" s="4"/>
      <c r="G30" s="5"/>
      <c r="H30" s="7"/>
      <c r="I30" s="5"/>
      <c r="J30" s="5"/>
    </row>
    <row r="31" spans="1:10">
      <c r="A31" s="6"/>
      <c r="B31" s="4"/>
      <c r="C31" s="4"/>
      <c r="D31" s="4"/>
      <c r="E31" s="4"/>
      <c r="F31" s="4"/>
      <c r="G31" s="5"/>
      <c r="H31" s="7"/>
      <c r="I31" s="5"/>
      <c r="J31" s="5"/>
    </row>
    <row r="32" spans="1:10">
      <c r="A32" s="6"/>
      <c r="B32" s="4"/>
      <c r="C32" s="4"/>
      <c r="D32" s="4"/>
      <c r="E32" s="4"/>
      <c r="F32" s="4"/>
      <c r="G32" s="5"/>
      <c r="H32" s="7"/>
      <c r="I32" s="5"/>
      <c r="J32" s="5"/>
    </row>
    <row r="33" spans="1:10">
      <c r="A33" s="6"/>
      <c r="B33" s="4"/>
      <c r="C33" s="4"/>
      <c r="D33" s="4"/>
      <c r="E33" s="4"/>
      <c r="F33" s="4"/>
      <c r="G33" s="5"/>
      <c r="H33" s="7"/>
      <c r="I33" s="5"/>
      <c r="J33" s="5"/>
    </row>
    <row r="34" spans="1:10">
      <c r="A34" s="6"/>
      <c r="B34" s="4"/>
      <c r="C34" s="4"/>
      <c r="D34" s="4"/>
      <c r="E34" s="4"/>
      <c r="F34" s="4"/>
      <c r="G34" s="5"/>
      <c r="H34" s="7"/>
      <c r="I34" s="5"/>
      <c r="J34" s="5"/>
    </row>
    <row r="35" spans="1:10">
      <c r="A35" s="6"/>
      <c r="B35" s="4"/>
      <c r="C35" s="4"/>
      <c r="D35" s="4"/>
      <c r="E35" s="4"/>
      <c r="F35" s="4"/>
      <c r="G35" s="5"/>
      <c r="H35" s="7"/>
      <c r="I35" s="5"/>
      <c r="J35" s="5"/>
    </row>
    <row r="36" spans="1:10">
      <c r="A36" s="6"/>
      <c r="B36" s="4"/>
      <c r="C36" s="4"/>
      <c r="D36" s="4"/>
      <c r="E36" s="4"/>
      <c r="F36" s="4"/>
      <c r="G36" s="5"/>
      <c r="H36" s="7"/>
      <c r="I36" s="5"/>
      <c r="J36" s="5"/>
    </row>
    <row r="37" spans="1:10">
      <c r="A37" s="6"/>
      <c r="B37" s="4"/>
      <c r="C37" s="4"/>
      <c r="D37" s="4"/>
      <c r="E37" s="4"/>
      <c r="F37" s="4"/>
      <c r="G37" s="5"/>
      <c r="H37" s="7"/>
      <c r="I37" s="5"/>
      <c r="J37" s="5"/>
    </row>
    <row r="38" spans="1:10">
      <c r="A38" s="6"/>
      <c r="B38" s="4"/>
      <c r="C38" s="4"/>
      <c r="D38" s="4"/>
      <c r="E38" s="4"/>
      <c r="F38" s="4"/>
      <c r="G38" s="5"/>
      <c r="H38" s="7"/>
      <c r="I38" s="5"/>
      <c r="J38" s="5"/>
    </row>
    <row r="39" spans="1:10">
      <c r="A39" s="6"/>
      <c r="B39" s="4"/>
      <c r="C39" s="4"/>
      <c r="D39" s="4"/>
      <c r="E39" s="4"/>
      <c r="F39" s="4"/>
      <c r="G39" s="5"/>
      <c r="H39" s="7"/>
      <c r="I39" s="5"/>
      <c r="J39" s="5"/>
    </row>
    <row r="40" spans="1:10">
      <c r="A40" s="6"/>
      <c r="B40" s="4"/>
      <c r="C40" s="4"/>
      <c r="D40" s="4"/>
      <c r="E40" s="4"/>
      <c r="F40" s="4"/>
      <c r="G40" s="5"/>
      <c r="H40" s="7"/>
      <c r="I40" s="5"/>
      <c r="J40" s="5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workbookViewId="0">
      <selection activeCell="B6" sqref="B6"/>
    </sheetView>
  </sheetViews>
  <sheetFormatPr defaultRowHeight="13.2"/>
  <cols>
    <col min="1" max="1" width="13.109375" bestFit="1" customWidth="1"/>
    <col min="2" max="2" width="10" bestFit="1" customWidth="1"/>
    <col min="3" max="3" width="17.44140625" bestFit="1" customWidth="1"/>
    <col min="4" max="4" width="11.109375" bestFit="1" customWidth="1"/>
    <col min="5" max="5" width="17.44140625" bestFit="1" customWidth="1"/>
    <col min="6" max="6" width="11" bestFit="1" customWidth="1"/>
    <col min="7" max="7" width="10" bestFit="1" customWidth="1"/>
    <col min="8" max="8" width="9.109375" style="128" customWidth="1"/>
    <col min="10" max="10" width="17.44140625" bestFit="1" customWidth="1"/>
    <col min="11" max="11" width="11.109375" bestFit="1" customWidth="1"/>
    <col min="12" max="12" width="17.44140625" bestFit="1" customWidth="1"/>
    <col min="13" max="13" width="11" bestFit="1" customWidth="1"/>
  </cols>
  <sheetData>
    <row r="1" spans="1:13">
      <c r="A1" s="126" t="s">
        <v>99</v>
      </c>
      <c r="B1" s="127" t="s">
        <v>100</v>
      </c>
      <c r="C1" s="127" t="s">
        <v>100</v>
      </c>
      <c r="D1" s="127" t="s">
        <v>100</v>
      </c>
      <c r="E1" s="127" t="s">
        <v>100</v>
      </c>
      <c r="F1" s="127" t="s">
        <v>100</v>
      </c>
      <c r="J1" s="127" t="s">
        <v>100</v>
      </c>
      <c r="K1" s="127" t="s">
        <v>100</v>
      </c>
      <c r="L1" s="127" t="s">
        <v>100</v>
      </c>
      <c r="M1" s="127" t="s">
        <v>100</v>
      </c>
    </row>
    <row r="2" spans="1:13">
      <c r="A2" s="126" t="s">
        <v>101</v>
      </c>
      <c r="B2" s="127" t="s">
        <v>102</v>
      </c>
      <c r="C2" s="127" t="s">
        <v>50</v>
      </c>
      <c r="D2" s="127" t="s">
        <v>55</v>
      </c>
      <c r="E2" s="127" t="s">
        <v>28</v>
      </c>
      <c r="F2" s="127" t="s">
        <v>24</v>
      </c>
      <c r="G2" s="127" t="s">
        <v>67</v>
      </c>
      <c r="H2" s="129" t="s">
        <v>67</v>
      </c>
      <c r="J2" s="127" t="s">
        <v>50</v>
      </c>
      <c r="K2" s="127" t="s">
        <v>55</v>
      </c>
      <c r="L2" s="127" t="s">
        <v>28</v>
      </c>
      <c r="M2" s="127" t="s">
        <v>24</v>
      </c>
    </row>
    <row r="3" spans="1:13">
      <c r="A3" s="126" t="s">
        <v>103</v>
      </c>
      <c r="B3" s="127" t="s">
        <v>104</v>
      </c>
      <c r="C3" s="127" t="s">
        <v>105</v>
      </c>
      <c r="D3" s="127" t="s">
        <v>105</v>
      </c>
      <c r="E3" s="127" t="s">
        <v>105</v>
      </c>
      <c r="F3" s="127" t="s">
        <v>105</v>
      </c>
      <c r="G3" s="127" t="s">
        <v>106</v>
      </c>
      <c r="H3" s="129" t="s">
        <v>107</v>
      </c>
      <c r="J3" s="127" t="s">
        <v>108</v>
      </c>
      <c r="K3" s="127" t="s">
        <v>108</v>
      </c>
      <c r="L3" s="127" t="s">
        <v>108</v>
      </c>
      <c r="M3" s="127" t="s">
        <v>108</v>
      </c>
    </row>
    <row r="4" spans="1:13">
      <c r="A4" s="126" t="s">
        <v>109</v>
      </c>
      <c r="B4" s="127"/>
    </row>
    <row r="5" spans="1:13">
      <c r="A5" s="126"/>
      <c r="C5" t="s">
        <v>50</v>
      </c>
      <c r="D5" t="s">
        <v>55</v>
      </c>
      <c r="E5" t="s">
        <v>28</v>
      </c>
      <c r="F5" t="s">
        <v>24</v>
      </c>
      <c r="J5" t="s">
        <v>50</v>
      </c>
      <c r="K5" t="s">
        <v>55</v>
      </c>
      <c r="L5" t="s">
        <v>28</v>
      </c>
      <c r="M5" t="s">
        <v>24</v>
      </c>
    </row>
    <row r="6" spans="1:13">
      <c r="A6" s="130">
        <v>37043</v>
      </c>
      <c r="B6" s="128">
        <v>0</v>
      </c>
      <c r="C6" s="128">
        <v>0</v>
      </c>
      <c r="D6" s="128">
        <v>0</v>
      </c>
      <c r="E6" s="128">
        <v>0</v>
      </c>
      <c r="F6" s="128">
        <v>0</v>
      </c>
      <c r="G6" s="131">
        <f t="shared" ref="G6:G69" si="0">SUM(C6:F6)</f>
        <v>0</v>
      </c>
      <c r="H6" s="128">
        <f t="shared" ref="H6:H69" si="1">SUM(C6:F6)-B6</f>
        <v>0</v>
      </c>
      <c r="J6" s="128">
        <v>0</v>
      </c>
      <c r="K6" s="128">
        <v>0</v>
      </c>
      <c r="L6" s="128">
        <v>0</v>
      </c>
      <c r="M6" s="128">
        <v>0</v>
      </c>
    </row>
    <row r="7" spans="1:13">
      <c r="A7" s="130">
        <v>37073</v>
      </c>
      <c r="B7" s="128">
        <v>0</v>
      </c>
      <c r="C7" s="128">
        <v>0</v>
      </c>
      <c r="D7" s="128">
        <v>0</v>
      </c>
      <c r="E7" s="128">
        <v>0</v>
      </c>
      <c r="F7" s="128">
        <v>0</v>
      </c>
      <c r="G7" s="131">
        <f t="shared" si="0"/>
        <v>0</v>
      </c>
      <c r="H7" s="128">
        <f t="shared" si="1"/>
        <v>0</v>
      </c>
      <c r="J7" s="128">
        <v>0</v>
      </c>
      <c r="K7" s="128">
        <v>0</v>
      </c>
      <c r="L7" s="128">
        <v>0</v>
      </c>
      <c r="M7" s="128">
        <v>0</v>
      </c>
    </row>
    <row r="8" spans="1:13">
      <c r="A8" s="130">
        <v>37104</v>
      </c>
      <c r="B8" s="128">
        <v>0</v>
      </c>
      <c r="C8" s="128">
        <v>0</v>
      </c>
      <c r="D8" s="128">
        <v>0</v>
      </c>
      <c r="E8" s="128">
        <v>0</v>
      </c>
      <c r="F8" s="128">
        <v>0</v>
      </c>
      <c r="G8" s="131">
        <f t="shared" si="0"/>
        <v>0</v>
      </c>
      <c r="H8" s="128">
        <f t="shared" si="1"/>
        <v>0</v>
      </c>
      <c r="J8" s="128">
        <v>0</v>
      </c>
      <c r="K8" s="128">
        <v>0</v>
      </c>
      <c r="L8" s="128">
        <v>0</v>
      </c>
      <c r="M8" s="128">
        <v>0</v>
      </c>
    </row>
    <row r="9" spans="1:13">
      <c r="A9" s="130">
        <v>37135</v>
      </c>
      <c r="B9" s="128">
        <v>0</v>
      </c>
      <c r="C9" s="128">
        <v>0</v>
      </c>
      <c r="D9" s="128">
        <v>0</v>
      </c>
      <c r="E9" s="128">
        <v>0</v>
      </c>
      <c r="F9" s="128">
        <v>0</v>
      </c>
      <c r="G9" s="131">
        <f t="shared" si="0"/>
        <v>0</v>
      </c>
      <c r="H9" s="128">
        <f t="shared" si="1"/>
        <v>0</v>
      </c>
      <c r="J9" s="128">
        <v>0</v>
      </c>
      <c r="K9" s="128">
        <v>0</v>
      </c>
      <c r="L9" s="128">
        <v>0</v>
      </c>
      <c r="M9" s="128">
        <v>0</v>
      </c>
    </row>
    <row r="10" spans="1:13">
      <c r="A10" s="130">
        <v>37165</v>
      </c>
      <c r="B10" s="128">
        <v>0</v>
      </c>
      <c r="C10" s="128">
        <v>0</v>
      </c>
      <c r="D10" s="128">
        <v>0</v>
      </c>
      <c r="E10" s="128">
        <v>0</v>
      </c>
      <c r="F10" s="128">
        <v>0</v>
      </c>
      <c r="G10" s="131">
        <f t="shared" si="0"/>
        <v>0</v>
      </c>
      <c r="H10" s="128">
        <f t="shared" si="1"/>
        <v>0</v>
      </c>
      <c r="J10" s="128">
        <v>0</v>
      </c>
      <c r="K10" s="128">
        <v>0</v>
      </c>
      <c r="L10" s="128">
        <v>0</v>
      </c>
      <c r="M10" s="128">
        <v>0</v>
      </c>
    </row>
    <row r="11" spans="1:13">
      <c r="A11" s="130">
        <v>37196</v>
      </c>
      <c r="B11" s="128">
        <v>-27.384492080000001</v>
      </c>
      <c r="C11" s="128">
        <v>-394.53575863000003</v>
      </c>
      <c r="D11" s="128">
        <v>-394.52976245000002</v>
      </c>
      <c r="E11" s="128">
        <v>681.29941995000001</v>
      </c>
      <c r="F11" s="128">
        <v>80.381609049999994</v>
      </c>
      <c r="G11" s="131">
        <f t="shared" si="0"/>
        <v>-27.384492080000044</v>
      </c>
      <c r="H11" s="128">
        <f t="shared" si="1"/>
        <v>-4.2632564145606011E-14</v>
      </c>
      <c r="J11" s="128">
        <v>-394.53575863000003</v>
      </c>
      <c r="K11" s="128">
        <v>-394.52976245000002</v>
      </c>
      <c r="L11" s="128">
        <v>681.29941995000001</v>
      </c>
      <c r="M11" s="128">
        <v>80.381609049999994</v>
      </c>
    </row>
    <row r="12" spans="1:13">
      <c r="A12" s="130">
        <v>37226</v>
      </c>
      <c r="B12" s="128">
        <v>-28.241439659999998</v>
      </c>
      <c r="C12" s="128">
        <v>-406.88203339999995</v>
      </c>
      <c r="D12" s="128">
        <v>-406.87584958999997</v>
      </c>
      <c r="E12" s="128">
        <v>702.61943887999996</v>
      </c>
      <c r="F12" s="128">
        <v>82.897004450000011</v>
      </c>
      <c r="G12" s="131">
        <f t="shared" si="0"/>
        <v>-28.241439659999898</v>
      </c>
      <c r="H12" s="128">
        <f t="shared" si="1"/>
        <v>9.9475983006414026E-14</v>
      </c>
      <c r="J12" s="128">
        <v>-406.88203339999995</v>
      </c>
      <c r="K12" s="128">
        <v>-406.87584958999997</v>
      </c>
      <c r="L12" s="128">
        <v>702.61943887999996</v>
      </c>
      <c r="M12" s="128">
        <v>82.897004450000011</v>
      </c>
    </row>
    <row r="13" spans="1:13">
      <c r="A13" s="130">
        <v>37257</v>
      </c>
      <c r="B13" s="128">
        <v>-28.185829359999996</v>
      </c>
      <c r="C13" s="128">
        <v>-406.08084094000003</v>
      </c>
      <c r="D13" s="128">
        <v>-406.07466929999998</v>
      </c>
      <c r="E13" s="128">
        <v>701.23590913999999</v>
      </c>
      <c r="F13" s="128">
        <v>82.733771739999995</v>
      </c>
      <c r="G13" s="131">
        <f t="shared" si="0"/>
        <v>-28.185829360000028</v>
      </c>
      <c r="H13" s="128">
        <f t="shared" si="1"/>
        <v>-3.1974423109204508E-14</v>
      </c>
      <c r="J13" s="128">
        <v>-406.08084094000003</v>
      </c>
      <c r="K13" s="128">
        <v>-406.07466929999998</v>
      </c>
      <c r="L13" s="128">
        <v>701.23590913999999</v>
      </c>
      <c r="M13" s="128">
        <v>82.733771739999995</v>
      </c>
    </row>
    <row r="14" spans="1:13">
      <c r="A14" s="130">
        <v>37288</v>
      </c>
      <c r="B14" s="128">
        <v>-25.407883420000001</v>
      </c>
      <c r="C14" s="128">
        <v>-366.05822495000001</v>
      </c>
      <c r="D14" s="128">
        <v>-366.05266159000001</v>
      </c>
      <c r="E14" s="128">
        <v>632.12332691999995</v>
      </c>
      <c r="F14" s="128">
        <v>74.579676199999994</v>
      </c>
      <c r="G14" s="131">
        <f t="shared" si="0"/>
        <v>-25.407883420000076</v>
      </c>
      <c r="H14" s="128">
        <f t="shared" si="1"/>
        <v>-7.460698725481052E-14</v>
      </c>
      <c r="J14" s="128">
        <v>-366.05822495000001</v>
      </c>
      <c r="K14" s="128">
        <v>-366.05266159000001</v>
      </c>
      <c r="L14" s="128">
        <v>632.12332691999995</v>
      </c>
      <c r="M14" s="128">
        <v>74.579676199999994</v>
      </c>
    </row>
    <row r="15" spans="1:13">
      <c r="A15" s="130">
        <v>37316</v>
      </c>
      <c r="B15" s="128">
        <v>-28.082181219999999</v>
      </c>
      <c r="C15" s="128">
        <v>-404.58755428999996</v>
      </c>
      <c r="D15" s="128">
        <v>-404.58140535000001</v>
      </c>
      <c r="E15" s="128">
        <v>698.6572447100001</v>
      </c>
      <c r="F15" s="128">
        <v>82.429533710000001</v>
      </c>
      <c r="G15" s="131">
        <f t="shared" si="0"/>
        <v>-28.082181219999811</v>
      </c>
      <c r="H15" s="128">
        <f t="shared" si="1"/>
        <v>1.8829382497642655E-13</v>
      </c>
      <c r="J15" s="128">
        <v>-404.58755428999996</v>
      </c>
      <c r="K15" s="128">
        <v>-404.58140535000001</v>
      </c>
      <c r="L15" s="128">
        <v>698.6572447100001</v>
      </c>
      <c r="M15" s="128">
        <v>82.429533710000001</v>
      </c>
    </row>
    <row r="16" spans="1:13">
      <c r="A16" s="130" t="s">
        <v>110</v>
      </c>
      <c r="B16" s="128">
        <v>-27.124460619999997</v>
      </c>
      <c r="C16" s="128">
        <v>-390.78941533000005</v>
      </c>
      <c r="D16" s="128">
        <v>-390.78347609999997</v>
      </c>
      <c r="E16" s="128">
        <v>674.83009124</v>
      </c>
      <c r="F16" s="128">
        <v>79.618339570000003</v>
      </c>
      <c r="G16" s="131">
        <f t="shared" si="0"/>
        <v>-27.124460620000022</v>
      </c>
      <c r="H16" s="128">
        <f t="shared" si="1"/>
        <v>0</v>
      </c>
      <c r="J16" s="128">
        <v>-390.78941533000005</v>
      </c>
      <c r="K16" s="128">
        <v>-390.78347609999997</v>
      </c>
      <c r="L16" s="128">
        <v>674.83009124</v>
      </c>
      <c r="M16" s="128">
        <v>79.618339570000003</v>
      </c>
    </row>
    <row r="17" spans="1:13">
      <c r="A17" s="126" t="s">
        <v>111</v>
      </c>
      <c r="B17" s="128">
        <v>-27.974307620000001</v>
      </c>
      <c r="C17" s="128">
        <v>-403.03339003000002</v>
      </c>
      <c r="D17" s="128">
        <v>-403.02726472000001</v>
      </c>
      <c r="E17" s="128">
        <v>695.97345448999999</v>
      </c>
      <c r="F17" s="128">
        <v>82.112892639999998</v>
      </c>
      <c r="G17" s="131">
        <f t="shared" si="0"/>
        <v>-27.974307620000033</v>
      </c>
      <c r="H17" s="128">
        <f t="shared" si="1"/>
        <v>-3.1974423109204508E-14</v>
      </c>
      <c r="J17" s="128">
        <v>-403.03339003000002</v>
      </c>
      <c r="K17" s="128">
        <v>-403.02726472000001</v>
      </c>
      <c r="L17" s="128">
        <v>695.97345448999999</v>
      </c>
      <c r="M17" s="128">
        <v>82.112892639999998</v>
      </c>
    </row>
    <row r="18" spans="1:13">
      <c r="A18" s="126" t="s">
        <v>112</v>
      </c>
      <c r="B18" s="128">
        <v>-27.01744266</v>
      </c>
      <c r="C18" s="128">
        <v>-389.24757887999999</v>
      </c>
      <c r="D18" s="128">
        <v>-389.24166307999997</v>
      </c>
      <c r="E18" s="128">
        <v>672.16758915999992</v>
      </c>
      <c r="F18" s="128">
        <v>79.304210140000009</v>
      </c>
      <c r="G18" s="131">
        <f t="shared" si="0"/>
        <v>-27.017442660000029</v>
      </c>
      <c r="H18" s="128">
        <f t="shared" si="1"/>
        <v>-2.8421709430404007E-14</v>
      </c>
      <c r="J18" s="128">
        <v>-389.24757887999999</v>
      </c>
      <c r="K18" s="128">
        <v>-389.24166307999997</v>
      </c>
      <c r="L18" s="128">
        <v>672.16758915999992</v>
      </c>
      <c r="M18" s="128">
        <v>79.304210140000009</v>
      </c>
    </row>
    <row r="19" spans="1:13">
      <c r="A19" s="126" t="s">
        <v>113</v>
      </c>
      <c r="B19" s="128">
        <v>-26.812078100000001</v>
      </c>
      <c r="C19" s="128">
        <v>-386.27541704999999</v>
      </c>
      <c r="D19" s="128">
        <v>-386.26931645999997</v>
      </c>
      <c r="E19" s="128">
        <v>663.95124178000003</v>
      </c>
      <c r="F19" s="128">
        <v>81.781413630000003</v>
      </c>
      <c r="G19" s="131">
        <f t="shared" si="0"/>
        <v>-26.812078099999979</v>
      </c>
      <c r="H19" s="128">
        <f t="shared" si="1"/>
        <v>0</v>
      </c>
      <c r="J19" s="128">
        <v>-386.27541704999999</v>
      </c>
      <c r="K19" s="128">
        <v>-386.26931645999997</v>
      </c>
      <c r="L19" s="128">
        <v>663.95124178000003</v>
      </c>
      <c r="M19" s="128">
        <v>81.781413630000003</v>
      </c>
    </row>
    <row r="20" spans="1:13">
      <c r="A20" s="126" t="s">
        <v>114</v>
      </c>
      <c r="B20" s="128">
        <v>-26.751598780000002</v>
      </c>
      <c r="C20" s="128">
        <v>-385.40410544999997</v>
      </c>
      <c r="D20" s="128">
        <v>-385.39801861999996</v>
      </c>
      <c r="E20" s="128">
        <v>662.45358390000001</v>
      </c>
      <c r="F20" s="128">
        <v>81.596941389999998</v>
      </c>
      <c r="G20" s="131">
        <f t="shared" si="0"/>
        <v>-26.751598779999981</v>
      </c>
      <c r="H20" s="128">
        <f t="shared" si="1"/>
        <v>0</v>
      </c>
      <c r="J20" s="128">
        <v>-385.40410544999997</v>
      </c>
      <c r="K20" s="128">
        <v>-385.39801861999996</v>
      </c>
      <c r="L20" s="128">
        <v>662.45358390000001</v>
      </c>
      <c r="M20" s="128">
        <v>81.596941389999998</v>
      </c>
    </row>
    <row r="21" spans="1:13">
      <c r="A21" s="126" t="s">
        <v>115</v>
      </c>
      <c r="B21" s="128">
        <v>-25.828762039999997</v>
      </c>
      <c r="C21" s="128">
        <v>-372.10900950000001</v>
      </c>
      <c r="D21" s="128">
        <v>-372.10313264000001</v>
      </c>
      <c r="E21" s="128">
        <v>639.60124829000006</v>
      </c>
      <c r="F21" s="128">
        <v>78.78213181000001</v>
      </c>
      <c r="G21" s="131">
        <f t="shared" si="0"/>
        <v>-25.828762039999901</v>
      </c>
      <c r="H21" s="128">
        <f t="shared" si="1"/>
        <v>9.5923269327613525E-14</v>
      </c>
      <c r="J21" s="128">
        <v>-372.10900950000001</v>
      </c>
      <c r="K21" s="128">
        <v>-372.10313264000001</v>
      </c>
      <c r="L21" s="128">
        <v>639.60124829000006</v>
      </c>
      <c r="M21" s="128">
        <v>78.78213181000001</v>
      </c>
    </row>
    <row r="22" spans="1:13">
      <c r="A22" s="126" t="s">
        <v>116</v>
      </c>
      <c r="B22" s="128">
        <v>-26.626676539999998</v>
      </c>
      <c r="C22" s="128">
        <v>-383.60437970999999</v>
      </c>
      <c r="D22" s="128">
        <v>-383.59832130999996</v>
      </c>
      <c r="E22" s="128">
        <v>659.36011722000012</v>
      </c>
      <c r="F22" s="128">
        <v>81.215907260000009</v>
      </c>
      <c r="G22" s="131">
        <f t="shared" si="0"/>
        <v>-26.626676539999821</v>
      </c>
      <c r="H22" s="128">
        <f t="shared" si="1"/>
        <v>1.7763568394002505E-13</v>
      </c>
      <c r="J22" s="128">
        <v>-383.60437970999999</v>
      </c>
      <c r="K22" s="128">
        <v>-383.59832130999996</v>
      </c>
      <c r="L22" s="128">
        <v>659.36011722000012</v>
      </c>
      <c r="M22" s="128">
        <v>81.215907260000009</v>
      </c>
    </row>
    <row r="23" spans="1:13">
      <c r="A23" s="126" t="s">
        <v>117</v>
      </c>
      <c r="B23" s="128">
        <v>-23.563020799999997</v>
      </c>
      <c r="C23" s="128">
        <v>-339.46801692000003</v>
      </c>
      <c r="D23" s="128">
        <v>-339.46216928000001</v>
      </c>
      <c r="E23" s="128">
        <v>632.85964161999993</v>
      </c>
      <c r="F23" s="128">
        <v>22.50752378</v>
      </c>
      <c r="G23" s="131">
        <f t="shared" si="0"/>
        <v>-23.563020800000047</v>
      </c>
      <c r="H23" s="128">
        <f t="shared" si="1"/>
        <v>-4.9737991503207013E-14</v>
      </c>
      <c r="J23" s="128">
        <v>-339.46801692000003</v>
      </c>
      <c r="K23" s="128">
        <v>-339.46216928000001</v>
      </c>
      <c r="L23" s="128">
        <v>632.85964161999993</v>
      </c>
      <c r="M23" s="128">
        <v>22.50752378</v>
      </c>
    </row>
    <row r="24" spans="1:13">
      <c r="A24" s="126" t="s">
        <v>118</v>
      </c>
      <c r="B24" s="128">
        <v>-24.284763120000004</v>
      </c>
      <c r="C24" s="128">
        <v>-349.86602293999994</v>
      </c>
      <c r="D24" s="128">
        <v>-349.85999618999995</v>
      </c>
      <c r="E24" s="128">
        <v>652.24432009999998</v>
      </c>
      <c r="F24" s="128">
        <v>23.196935910000001</v>
      </c>
      <c r="G24" s="131">
        <f t="shared" si="0"/>
        <v>-24.284763119999958</v>
      </c>
      <c r="H24" s="128">
        <f t="shared" si="1"/>
        <v>4.6185277824406512E-14</v>
      </c>
      <c r="J24" s="128">
        <v>-349.86602293999994</v>
      </c>
      <c r="K24" s="128">
        <v>-349.85999618999995</v>
      </c>
      <c r="L24" s="128">
        <v>652.24432009999998</v>
      </c>
      <c r="M24" s="128">
        <v>23.196935910000001</v>
      </c>
    </row>
    <row r="25" spans="1:13">
      <c r="A25" s="126" t="s">
        <v>119</v>
      </c>
      <c r="B25" s="128">
        <v>-23.404220040000002</v>
      </c>
      <c r="C25" s="128">
        <v>-337.16469766</v>
      </c>
      <c r="D25" s="128">
        <v>-337.16169287999998</v>
      </c>
      <c r="E25" s="128">
        <v>627.79138527999999</v>
      </c>
      <c r="F25" s="128">
        <v>23.130785220000007</v>
      </c>
      <c r="G25" s="131">
        <f t="shared" si="0"/>
        <v>-23.404220039999927</v>
      </c>
      <c r="H25" s="128">
        <f t="shared" si="1"/>
        <v>7.460698725481052E-14</v>
      </c>
      <c r="J25" s="128">
        <v>-337.16469766</v>
      </c>
      <c r="K25" s="128">
        <v>-337.16169287999998</v>
      </c>
      <c r="L25" s="128">
        <v>627.79138527999999</v>
      </c>
      <c r="M25" s="128">
        <v>23.130785220000007</v>
      </c>
    </row>
    <row r="26" spans="1:13">
      <c r="A26" s="126" t="s">
        <v>120</v>
      </c>
      <c r="B26" s="128">
        <v>-21.075254959999995</v>
      </c>
      <c r="C26" s="128">
        <v>-303.61327802</v>
      </c>
      <c r="D26" s="128">
        <v>-303.61057225000002</v>
      </c>
      <c r="E26" s="128">
        <v>565.31956555999989</v>
      </c>
      <c r="F26" s="128">
        <v>20.82902975</v>
      </c>
      <c r="G26" s="131">
        <f t="shared" si="0"/>
        <v>-21.07525496000007</v>
      </c>
      <c r="H26" s="128">
        <f t="shared" si="1"/>
        <v>-7.460698725481052E-14</v>
      </c>
      <c r="J26" s="128">
        <v>-303.61327802</v>
      </c>
      <c r="K26" s="128">
        <v>-303.61057225000002</v>
      </c>
      <c r="L26" s="128">
        <v>565.31956555999989</v>
      </c>
      <c r="M26" s="128">
        <v>20.82902975</v>
      </c>
    </row>
    <row r="27" spans="1:13">
      <c r="A27" s="126" t="s">
        <v>121</v>
      </c>
      <c r="B27" s="128">
        <v>-23.267310280000004</v>
      </c>
      <c r="C27" s="128">
        <v>-335.1923546700001</v>
      </c>
      <c r="D27" s="128">
        <v>-335.18936747000009</v>
      </c>
      <c r="E27" s="128">
        <v>624.11893692000001</v>
      </c>
      <c r="F27" s="128">
        <v>22.995474939999998</v>
      </c>
      <c r="G27" s="131">
        <f t="shared" si="0"/>
        <v>-23.267310280000185</v>
      </c>
      <c r="H27" s="128">
        <f t="shared" si="1"/>
        <v>-1.8118839761882555E-13</v>
      </c>
      <c r="J27" s="128">
        <v>-335.1923546700001</v>
      </c>
      <c r="K27" s="128">
        <v>-335.18936747000009</v>
      </c>
      <c r="L27" s="128">
        <v>624.11893692000001</v>
      </c>
      <c r="M27" s="128">
        <v>22.995474939999998</v>
      </c>
    </row>
    <row r="28" spans="1:13">
      <c r="A28" s="126" t="s">
        <v>122</v>
      </c>
      <c r="B28" s="128">
        <v>-22.444024099999996</v>
      </c>
      <c r="C28" s="128">
        <v>-323.33197137999997</v>
      </c>
      <c r="D28" s="128">
        <v>-323.32908988999998</v>
      </c>
      <c r="E28" s="128">
        <v>602.03522979000002</v>
      </c>
      <c r="F28" s="128">
        <v>22.181807380000002</v>
      </c>
      <c r="G28" s="131">
        <f t="shared" si="0"/>
        <v>-22.444024099999872</v>
      </c>
      <c r="H28" s="128">
        <f t="shared" si="1"/>
        <v>1.2434497875801753E-13</v>
      </c>
      <c r="J28" s="128">
        <v>-323.33197137999997</v>
      </c>
      <c r="K28" s="128">
        <v>-323.32908988999998</v>
      </c>
      <c r="L28" s="128">
        <v>602.03522979000002</v>
      </c>
      <c r="M28" s="128">
        <v>22.181807380000002</v>
      </c>
    </row>
    <row r="29" spans="1:13">
      <c r="A29" s="126" t="s">
        <v>123</v>
      </c>
      <c r="B29" s="128">
        <v>-23.117707839999994</v>
      </c>
      <c r="C29" s="128">
        <v>-333.03716022000003</v>
      </c>
      <c r="D29" s="128">
        <v>-333.03419222999997</v>
      </c>
      <c r="E29" s="128">
        <v>620.10602424000012</v>
      </c>
      <c r="F29" s="128">
        <v>22.847620370000008</v>
      </c>
      <c r="G29" s="131">
        <f t="shared" si="0"/>
        <v>-23.117707839999817</v>
      </c>
      <c r="H29" s="128">
        <f t="shared" si="1"/>
        <v>1.7763568394002505E-13</v>
      </c>
      <c r="J29" s="128">
        <v>-333.03716022000003</v>
      </c>
      <c r="K29" s="128">
        <v>-333.03419222999997</v>
      </c>
      <c r="L29" s="128">
        <v>620.10602424000012</v>
      </c>
      <c r="M29" s="128">
        <v>22.847620370000008</v>
      </c>
    </row>
    <row r="30" spans="1:13">
      <c r="A30" s="126" t="s">
        <v>124</v>
      </c>
      <c r="B30" s="128">
        <v>-22.295464119999998</v>
      </c>
      <c r="C30" s="128">
        <v>-321.19179384000006</v>
      </c>
      <c r="D30" s="128">
        <v>-321.18893141000001</v>
      </c>
      <c r="E30" s="128">
        <v>598.0502780999999</v>
      </c>
      <c r="F30" s="128">
        <v>22.034983030000003</v>
      </c>
      <c r="G30" s="131">
        <f t="shared" si="0"/>
        <v>-22.295464120000165</v>
      </c>
      <c r="H30" s="128">
        <f t="shared" si="1"/>
        <v>-1.6697754290362354E-13</v>
      </c>
      <c r="J30" s="128">
        <v>-321.19179384000006</v>
      </c>
      <c r="K30" s="128">
        <v>-321.18893141000001</v>
      </c>
      <c r="L30" s="128">
        <v>598.0502780999999</v>
      </c>
      <c r="M30" s="128">
        <v>22.034983030000003</v>
      </c>
    </row>
    <row r="31" spans="1:13">
      <c r="A31" s="126" t="s">
        <v>125</v>
      </c>
      <c r="B31" s="128">
        <v>-22.960063760000001</v>
      </c>
      <c r="C31" s="128">
        <v>-330.76611541999995</v>
      </c>
      <c r="D31" s="128">
        <v>-330.76316765999997</v>
      </c>
      <c r="E31" s="128">
        <v>615.87740128000007</v>
      </c>
      <c r="F31" s="128">
        <v>22.691818039999994</v>
      </c>
      <c r="G31" s="131">
        <f t="shared" si="0"/>
        <v>-22.960063759999848</v>
      </c>
      <c r="H31" s="128">
        <f t="shared" si="1"/>
        <v>1.5276668818842154E-13</v>
      </c>
      <c r="J31" s="128">
        <v>-330.76611541999995</v>
      </c>
      <c r="K31" s="128">
        <v>-330.76316765999997</v>
      </c>
      <c r="L31" s="128">
        <v>615.87740128000007</v>
      </c>
      <c r="M31" s="128">
        <v>22.691818039999994</v>
      </c>
    </row>
    <row r="32" spans="1:13">
      <c r="A32" s="126" t="s">
        <v>126</v>
      </c>
      <c r="B32" s="128">
        <v>-22.876727160000002</v>
      </c>
      <c r="C32" s="128">
        <v>-329.56555598</v>
      </c>
      <c r="D32" s="128">
        <v>-329.56261892999999</v>
      </c>
      <c r="E32" s="128">
        <v>613.64199266000003</v>
      </c>
      <c r="F32" s="128">
        <v>22.60945508999999</v>
      </c>
      <c r="G32" s="131">
        <f t="shared" si="0"/>
        <v>-22.876727159999966</v>
      </c>
      <c r="H32" s="128">
        <f t="shared" si="1"/>
        <v>3.5527136788005009E-14</v>
      </c>
      <c r="J32" s="128">
        <v>-329.56555598</v>
      </c>
      <c r="K32" s="128">
        <v>-329.56261892999999</v>
      </c>
      <c r="L32" s="128">
        <v>613.64199266000003</v>
      </c>
      <c r="M32" s="128">
        <v>22.60945508999999</v>
      </c>
    </row>
    <row r="33" spans="1:13">
      <c r="A33" s="126" t="s">
        <v>127</v>
      </c>
      <c r="B33" s="128">
        <v>-22.05609132</v>
      </c>
      <c r="C33" s="128">
        <v>-317.74335331000003</v>
      </c>
      <c r="D33" s="128">
        <v>-317.74052160000002</v>
      </c>
      <c r="E33" s="128">
        <v>591.62937675000001</v>
      </c>
      <c r="F33" s="128">
        <v>21.798406839999998</v>
      </c>
      <c r="G33" s="131">
        <f t="shared" si="0"/>
        <v>-22.05609132000005</v>
      </c>
      <c r="H33" s="128">
        <f t="shared" si="1"/>
        <v>-4.9737991503207013E-14</v>
      </c>
      <c r="J33" s="128">
        <v>-317.74335331000003</v>
      </c>
      <c r="K33" s="128">
        <v>-317.74052160000002</v>
      </c>
      <c r="L33" s="128">
        <v>591.62937675000001</v>
      </c>
      <c r="M33" s="128">
        <v>21.798406839999998</v>
      </c>
    </row>
    <row r="34" spans="1:13">
      <c r="A34" s="126" t="s">
        <v>128</v>
      </c>
      <c r="B34" s="128">
        <v>-20.963739619999995</v>
      </c>
      <c r="C34" s="128">
        <v>-302.01078687000006</v>
      </c>
      <c r="D34" s="128">
        <v>-302.00787159000009</v>
      </c>
      <c r="E34" s="128">
        <v>583.0549188399998</v>
      </c>
      <c r="F34" s="128">
        <v>-1.1641532182693482E-14</v>
      </c>
      <c r="G34" s="131">
        <f t="shared" si="0"/>
        <v>-20.963739620000307</v>
      </c>
      <c r="H34" s="128">
        <f t="shared" si="1"/>
        <v>-3.1263880373444408E-13</v>
      </c>
      <c r="J34" s="128">
        <v>-302.01078687000006</v>
      </c>
      <c r="K34" s="128">
        <v>-302.00787159000009</v>
      </c>
      <c r="L34" s="128">
        <v>583.0549188399998</v>
      </c>
      <c r="M34" s="128">
        <v>-1.1641532182693482E-14</v>
      </c>
    </row>
    <row r="35" spans="1:13">
      <c r="A35" s="126" t="s">
        <v>129</v>
      </c>
      <c r="B35" s="128">
        <v>-20.208466739999999</v>
      </c>
      <c r="C35" s="128">
        <v>-291.13006838000001</v>
      </c>
      <c r="D35" s="128">
        <v>-291.12725813999998</v>
      </c>
      <c r="E35" s="128">
        <v>562.04885977999993</v>
      </c>
      <c r="F35" s="128">
        <v>-1.1641532182693482E-14</v>
      </c>
      <c r="G35" s="131">
        <f t="shared" si="0"/>
        <v>-20.208466740000073</v>
      </c>
      <c r="H35" s="128">
        <f t="shared" si="1"/>
        <v>-7.460698725481052E-14</v>
      </c>
      <c r="J35" s="128">
        <v>-291.13006838000001</v>
      </c>
      <c r="K35" s="128">
        <v>-291.12725813999998</v>
      </c>
      <c r="L35" s="128">
        <v>562.04885977999993</v>
      </c>
      <c r="M35" s="128">
        <v>-1.1641532182693482E-14</v>
      </c>
    </row>
    <row r="36" spans="1:13">
      <c r="A36" s="126" t="s">
        <v>130</v>
      </c>
      <c r="B36" s="128">
        <v>-20.801354320000002</v>
      </c>
      <c r="C36" s="128">
        <v>-299.67140896999996</v>
      </c>
      <c r="D36" s="128">
        <v>-299.66851628000001</v>
      </c>
      <c r="E36" s="128">
        <v>578.53857094</v>
      </c>
      <c r="F36" s="128">
        <v>-1.0000006295740604E-8</v>
      </c>
      <c r="G36" s="131">
        <f t="shared" si="0"/>
        <v>-20.801354319999973</v>
      </c>
      <c r="H36" s="128">
        <f t="shared" si="1"/>
        <v>2.8421709430404007E-14</v>
      </c>
      <c r="J36" s="128">
        <v>-299.67140896999996</v>
      </c>
      <c r="K36" s="128">
        <v>-299.66851628000001</v>
      </c>
      <c r="L36" s="128">
        <v>578.53857094</v>
      </c>
      <c r="M36" s="128">
        <v>-1.0000006295740604E-8</v>
      </c>
    </row>
    <row r="37" spans="1:13">
      <c r="A37" s="126" t="s">
        <v>131</v>
      </c>
      <c r="B37" s="128">
        <v>-20.716464980000001</v>
      </c>
      <c r="C37" s="128">
        <v>-298.44846423999996</v>
      </c>
      <c r="D37" s="128">
        <v>-298.44558335999994</v>
      </c>
      <c r="E37" s="128">
        <v>576.17758261999984</v>
      </c>
      <c r="F37" s="128">
        <v>0</v>
      </c>
      <c r="G37" s="131">
        <f t="shared" si="0"/>
        <v>-20.716464980000069</v>
      </c>
      <c r="H37" s="128">
        <f t="shared" si="1"/>
        <v>-6.7501559897209518E-14</v>
      </c>
      <c r="J37" s="128">
        <v>-298.44846423999996</v>
      </c>
      <c r="K37" s="128">
        <v>-298.44558335999994</v>
      </c>
      <c r="L37" s="128">
        <v>576.17758261999984</v>
      </c>
      <c r="M37" s="128">
        <v>0</v>
      </c>
    </row>
    <row r="38" spans="1:13">
      <c r="A38" s="126" t="s">
        <v>132</v>
      </c>
      <c r="B38" s="128">
        <v>-19.299170339999996</v>
      </c>
      <c r="C38" s="128">
        <v>-278.03043371999996</v>
      </c>
      <c r="D38" s="128">
        <v>-278.02774992999991</v>
      </c>
      <c r="E38" s="128">
        <v>536.75901329999988</v>
      </c>
      <c r="F38" s="128">
        <v>9.9999946542084213E-9</v>
      </c>
      <c r="G38" s="131">
        <f t="shared" si="0"/>
        <v>-19.299170339999947</v>
      </c>
      <c r="H38" s="128">
        <f t="shared" si="1"/>
        <v>4.9737991503207013E-14</v>
      </c>
      <c r="J38" s="128">
        <v>-278.03043371999996</v>
      </c>
      <c r="K38" s="128">
        <v>-278.02774992999991</v>
      </c>
      <c r="L38" s="128">
        <v>536.75901329999988</v>
      </c>
      <c r="M38" s="128">
        <v>9.9999946542084213E-9</v>
      </c>
    </row>
    <row r="39" spans="1:13">
      <c r="A39" s="126" t="s">
        <v>133</v>
      </c>
      <c r="B39" s="128">
        <v>-20.547879559999998</v>
      </c>
      <c r="C39" s="128">
        <v>-296.01976536000001</v>
      </c>
      <c r="D39" s="128">
        <v>-296.01690791999994</v>
      </c>
      <c r="E39" s="128">
        <v>571.48879373999989</v>
      </c>
      <c r="F39" s="128">
        <v>-2.0000000949949026E-8</v>
      </c>
      <c r="G39" s="131">
        <f t="shared" si="0"/>
        <v>-20.547879560000055</v>
      </c>
      <c r="H39" s="128">
        <f t="shared" si="1"/>
        <v>-5.6843418860808015E-14</v>
      </c>
      <c r="J39" s="128">
        <v>-296.01976536000001</v>
      </c>
      <c r="K39" s="128">
        <v>-296.01690791999994</v>
      </c>
      <c r="L39" s="128">
        <v>571.48879373999989</v>
      </c>
      <c r="M39" s="128">
        <v>-2.0000000949949026E-8</v>
      </c>
    </row>
    <row r="40" spans="1:13">
      <c r="A40" s="126" t="s">
        <v>134</v>
      </c>
      <c r="B40" s="128">
        <v>-19.800009639999999</v>
      </c>
      <c r="C40" s="128">
        <v>-285.24569577999995</v>
      </c>
      <c r="D40" s="128">
        <v>-285.24294233999996</v>
      </c>
      <c r="E40" s="128">
        <v>550.68862847000003</v>
      </c>
      <c r="F40" s="128">
        <v>9.9999946542084213E-9</v>
      </c>
      <c r="G40" s="131">
        <f t="shared" si="0"/>
        <v>-19.800009639999885</v>
      </c>
      <c r="H40" s="128">
        <f t="shared" si="1"/>
        <v>1.1368683772161603E-13</v>
      </c>
      <c r="J40" s="128">
        <v>-285.24569577999995</v>
      </c>
      <c r="K40" s="128">
        <v>-285.24294233999996</v>
      </c>
      <c r="L40" s="128">
        <v>550.68862847000003</v>
      </c>
      <c r="M40" s="128">
        <v>9.9999946542084213E-9</v>
      </c>
    </row>
    <row r="41" spans="1:13">
      <c r="A41" s="126" t="s">
        <v>135</v>
      </c>
      <c r="B41" s="128">
        <v>-20.37529606</v>
      </c>
      <c r="C41" s="128">
        <v>-293.53346802000004</v>
      </c>
      <c r="D41" s="128">
        <v>-293.53063457000007</v>
      </c>
      <c r="E41" s="128">
        <v>566.68880652999985</v>
      </c>
      <c r="F41" s="128">
        <v>-2.3283064365386964E-14</v>
      </c>
      <c r="G41" s="131">
        <f t="shared" si="0"/>
        <v>-20.375296060000348</v>
      </c>
      <c r="H41" s="128">
        <f t="shared" si="1"/>
        <v>-3.4816594052244909E-13</v>
      </c>
      <c r="J41" s="128">
        <v>-293.53346802000004</v>
      </c>
      <c r="K41" s="128">
        <v>-293.53063457000007</v>
      </c>
      <c r="L41" s="128">
        <v>566.68880652999985</v>
      </c>
      <c r="M41" s="128">
        <v>-2.3283064365386964E-14</v>
      </c>
    </row>
    <row r="42" spans="1:13">
      <c r="A42" s="126" t="s">
        <v>136</v>
      </c>
      <c r="B42" s="128">
        <v>-19.631982759999993</v>
      </c>
      <c r="C42" s="128">
        <v>-282.82504312999998</v>
      </c>
      <c r="D42" s="128">
        <v>-282.82231306</v>
      </c>
      <c r="E42" s="128">
        <v>546.01537342999995</v>
      </c>
      <c r="F42" s="128">
        <v>5.820766091346741E-15</v>
      </c>
      <c r="G42" s="131">
        <f t="shared" si="0"/>
        <v>-19.631982760000021</v>
      </c>
      <c r="H42" s="128">
        <f t="shared" si="1"/>
        <v>-2.8421709430404007E-14</v>
      </c>
      <c r="J42" s="128">
        <v>-282.82504312999998</v>
      </c>
      <c r="K42" s="128">
        <v>-282.82231306</v>
      </c>
      <c r="L42" s="128">
        <v>546.01537342999995</v>
      </c>
      <c r="M42" s="128">
        <v>5.820766091346741E-15</v>
      </c>
    </row>
    <row r="43" spans="1:13">
      <c r="A43" s="126" t="s">
        <v>137</v>
      </c>
      <c r="B43" s="128">
        <v>-20.200030119999997</v>
      </c>
      <c r="C43" s="128">
        <v>-291.00852744999997</v>
      </c>
      <c r="D43" s="128">
        <v>-291.00571838999997</v>
      </c>
      <c r="E43" s="128">
        <v>561.8142157100001</v>
      </c>
      <c r="F43" s="128">
        <v>9.9999830126762382E-9</v>
      </c>
      <c r="G43" s="131">
        <f t="shared" si="0"/>
        <v>-20.200030119999862</v>
      </c>
      <c r="H43" s="128">
        <f t="shared" si="1"/>
        <v>1.3500311979441904E-13</v>
      </c>
      <c r="J43" s="128">
        <v>-291.00852744999997</v>
      </c>
      <c r="K43" s="128">
        <v>-291.00571838999997</v>
      </c>
      <c r="L43" s="128">
        <v>561.8142157100001</v>
      </c>
      <c r="M43" s="128">
        <v>9.9999830126762382E-9</v>
      </c>
    </row>
    <row r="44" spans="1:13">
      <c r="A44" s="126" t="s">
        <v>138</v>
      </c>
      <c r="B44" s="128">
        <v>-20.110653099999997</v>
      </c>
      <c r="C44" s="128">
        <v>-289.72093188999997</v>
      </c>
      <c r="D44" s="128">
        <v>-289.71813524999999</v>
      </c>
      <c r="E44" s="128">
        <v>559.32841403999987</v>
      </c>
      <c r="F44" s="128">
        <v>0</v>
      </c>
      <c r="G44" s="131">
        <f t="shared" si="0"/>
        <v>-20.110653100000036</v>
      </c>
      <c r="H44" s="128">
        <f t="shared" si="1"/>
        <v>-3.907985046680551E-14</v>
      </c>
      <c r="J44" s="128">
        <v>-289.72093188999997</v>
      </c>
      <c r="K44" s="128">
        <v>-289.71813524999999</v>
      </c>
      <c r="L44" s="128">
        <v>559.32841403999987</v>
      </c>
      <c r="M44" s="128">
        <v>0</v>
      </c>
    </row>
    <row r="45" spans="1:13">
      <c r="A45" s="126" t="s">
        <v>139</v>
      </c>
      <c r="B45" s="128">
        <v>-19.374248140000006</v>
      </c>
      <c r="C45" s="128">
        <v>-279.11203047999993</v>
      </c>
      <c r="D45" s="128">
        <v>-279.10933624999996</v>
      </c>
      <c r="E45" s="128">
        <v>538.84711859000004</v>
      </c>
      <c r="F45" s="128">
        <v>-5.820766091346741E-15</v>
      </c>
      <c r="G45" s="131">
        <f t="shared" si="0"/>
        <v>-19.374248139999857</v>
      </c>
      <c r="H45" s="128">
        <f t="shared" si="1"/>
        <v>1.4921397450962104E-13</v>
      </c>
      <c r="J45" s="128">
        <v>-279.11203047999993</v>
      </c>
      <c r="K45" s="128">
        <v>-279.10933624999996</v>
      </c>
      <c r="L45" s="128">
        <v>538.84711859000004</v>
      </c>
      <c r="M45" s="128">
        <v>-5.820766091346741E-15</v>
      </c>
    </row>
    <row r="46" spans="1:13">
      <c r="A46" s="126" t="s">
        <v>140</v>
      </c>
      <c r="B46" s="128">
        <v>-19.932316119999996</v>
      </c>
      <c r="C46" s="128">
        <v>-287.15174826000003</v>
      </c>
      <c r="D46" s="128">
        <v>-287.14897641999994</v>
      </c>
      <c r="E46" s="128">
        <v>554.36840855999992</v>
      </c>
      <c r="F46" s="128">
        <v>1.1641532182693482E-14</v>
      </c>
      <c r="G46" s="131">
        <f t="shared" si="0"/>
        <v>-19.932316120000099</v>
      </c>
      <c r="H46" s="128">
        <f t="shared" si="1"/>
        <v>-1.0302869668521453E-13</v>
      </c>
      <c r="J46" s="128">
        <v>-287.15174826000003</v>
      </c>
      <c r="K46" s="128">
        <v>-287.14897641999994</v>
      </c>
      <c r="L46" s="128">
        <v>554.36840855999992</v>
      </c>
      <c r="M46" s="128">
        <v>1.1641532182693482E-14</v>
      </c>
    </row>
    <row r="47" spans="1:13">
      <c r="A47" s="126" t="s">
        <v>141</v>
      </c>
      <c r="B47" s="128">
        <v>-19.201550799999996</v>
      </c>
      <c r="C47" s="128">
        <v>-276.62409360999993</v>
      </c>
      <c r="D47" s="128">
        <v>-276.62142338999996</v>
      </c>
      <c r="E47" s="128">
        <v>534.0439662</v>
      </c>
      <c r="F47" s="128">
        <v>5.820766091346741E-15</v>
      </c>
      <c r="G47" s="131">
        <f t="shared" si="0"/>
        <v>-19.201550799999829</v>
      </c>
      <c r="H47" s="128">
        <f t="shared" si="1"/>
        <v>1.6697754290362354E-13</v>
      </c>
      <c r="J47" s="128">
        <v>-276.62409360999993</v>
      </c>
      <c r="K47" s="128">
        <v>-276.62142338999996</v>
      </c>
      <c r="L47" s="128">
        <v>534.0439662</v>
      </c>
      <c r="M47" s="128">
        <v>5.820766091346741E-15</v>
      </c>
    </row>
    <row r="48" spans="1:13">
      <c r="A48" s="126" t="s">
        <v>142</v>
      </c>
      <c r="B48" s="128">
        <v>-19.752808380000001</v>
      </c>
      <c r="C48" s="128">
        <v>-284.56569816999996</v>
      </c>
      <c r="D48" s="128">
        <v>-284.56295129</v>
      </c>
      <c r="E48" s="128">
        <v>549.37584107999999</v>
      </c>
      <c r="F48" s="128">
        <v>-1.1641532182693482E-14</v>
      </c>
      <c r="G48" s="131">
        <f t="shared" si="0"/>
        <v>-19.75280837999993</v>
      </c>
      <c r="H48" s="128">
        <f t="shared" si="1"/>
        <v>7.1054273576010019E-14</v>
      </c>
      <c r="J48" s="128">
        <v>-284.56569816999996</v>
      </c>
      <c r="K48" s="128">
        <v>-284.56295129</v>
      </c>
      <c r="L48" s="128">
        <v>549.37584107999999</v>
      </c>
      <c r="M48" s="128">
        <v>-1.1641532182693482E-14</v>
      </c>
    </row>
    <row r="49" spans="1:13">
      <c r="A49" s="126" t="s">
        <v>143</v>
      </c>
      <c r="B49" s="128">
        <v>-19.660745179999999</v>
      </c>
      <c r="C49" s="128">
        <v>-283.23940433999991</v>
      </c>
      <c r="D49" s="128">
        <v>-283.23667026999988</v>
      </c>
      <c r="E49" s="128">
        <v>546.81532942000001</v>
      </c>
      <c r="F49" s="128">
        <v>9.9999946542084213E-9</v>
      </c>
      <c r="G49" s="131">
        <f t="shared" si="0"/>
        <v>-19.660745179999836</v>
      </c>
      <c r="H49" s="128">
        <f t="shared" si="1"/>
        <v>1.6342482922482304E-13</v>
      </c>
      <c r="J49" s="128">
        <v>-283.23940433999991</v>
      </c>
      <c r="K49" s="128">
        <v>-283.23667026999988</v>
      </c>
      <c r="L49" s="128">
        <v>546.81532942000001</v>
      </c>
      <c r="M49" s="128">
        <v>9.9999946542084213E-9</v>
      </c>
    </row>
    <row r="50" spans="1:13">
      <c r="A50" s="126" t="s">
        <v>144</v>
      </c>
      <c r="B50" s="128">
        <v>-17.674586679999997</v>
      </c>
      <c r="C50" s="128">
        <v>-254.62612751000003</v>
      </c>
      <c r="D50" s="128">
        <v>-254.62366962999999</v>
      </c>
      <c r="E50" s="128">
        <v>491.5752104799999</v>
      </c>
      <c r="F50" s="128">
        <v>-1.9999995129182936E-8</v>
      </c>
      <c r="G50" s="131">
        <f t="shared" si="0"/>
        <v>-17.674586680000154</v>
      </c>
      <c r="H50" s="128">
        <f t="shared" si="1"/>
        <v>-1.5631940186722204E-13</v>
      </c>
      <c r="J50" s="128">
        <v>-254.62612751000003</v>
      </c>
      <c r="K50" s="128">
        <v>-254.62366962999999</v>
      </c>
      <c r="L50" s="128">
        <v>491.5752104799999</v>
      </c>
      <c r="M50" s="128">
        <v>-1.9999995129182936E-8</v>
      </c>
    </row>
    <row r="51" spans="1:13">
      <c r="A51" s="126" t="s">
        <v>145</v>
      </c>
      <c r="B51" s="128">
        <v>-19.48397348</v>
      </c>
      <c r="C51" s="128">
        <v>-280.69277113999993</v>
      </c>
      <c r="D51" s="128">
        <v>-280.69006163999995</v>
      </c>
      <c r="E51" s="128">
        <v>541.89885930000014</v>
      </c>
      <c r="F51" s="128">
        <v>-1.1641532182693482E-14</v>
      </c>
      <c r="G51" s="131">
        <f t="shared" si="0"/>
        <v>-19.483973479999815</v>
      </c>
      <c r="H51" s="128">
        <f t="shared" si="1"/>
        <v>1.8474111129762605E-13</v>
      </c>
      <c r="J51" s="128">
        <v>-280.69277113999993</v>
      </c>
      <c r="K51" s="128">
        <v>-280.69006163999995</v>
      </c>
      <c r="L51" s="128">
        <v>541.89885930000014</v>
      </c>
      <c r="M51" s="128">
        <v>-1.1641532182693482E-14</v>
      </c>
    </row>
    <row r="52" spans="1:13">
      <c r="A52" s="126" t="s">
        <v>146</v>
      </c>
      <c r="B52" s="128">
        <v>-18.766095100000001</v>
      </c>
      <c r="C52" s="128">
        <v>-270.35077015999997</v>
      </c>
      <c r="D52" s="128">
        <v>-270.34816049</v>
      </c>
      <c r="E52" s="128">
        <v>521.93283554000004</v>
      </c>
      <c r="F52" s="128">
        <v>1.0000006295740604E-8</v>
      </c>
      <c r="G52" s="131">
        <f t="shared" si="0"/>
        <v>-18.766095099999916</v>
      </c>
      <c r="H52" s="128">
        <f t="shared" si="1"/>
        <v>8.5265128291212022E-14</v>
      </c>
      <c r="J52" s="128">
        <v>-270.35077015999997</v>
      </c>
      <c r="K52" s="128">
        <v>-270.34816049</v>
      </c>
      <c r="L52" s="128">
        <v>521.93283554000004</v>
      </c>
      <c r="M52" s="128">
        <v>1.0000006295740604E-8</v>
      </c>
    </row>
    <row r="53" spans="1:13">
      <c r="A53" s="126" t="s">
        <v>147</v>
      </c>
      <c r="B53" s="128">
        <v>-19.303152279999999</v>
      </c>
      <c r="C53" s="128">
        <v>-278.08779923999998</v>
      </c>
      <c r="D53" s="128">
        <v>-278.08511489999989</v>
      </c>
      <c r="E53" s="128">
        <v>536.86976187000005</v>
      </c>
      <c r="F53" s="128">
        <v>-9.9999888334423298E-9</v>
      </c>
      <c r="G53" s="131">
        <f t="shared" si="0"/>
        <v>-19.303152279999818</v>
      </c>
      <c r="H53" s="128">
        <f t="shared" si="1"/>
        <v>1.8118839761882555E-13</v>
      </c>
      <c r="J53" s="128">
        <v>-278.08779923999998</v>
      </c>
      <c r="K53" s="128">
        <v>-278.08511489999989</v>
      </c>
      <c r="L53" s="128">
        <v>536.86976187000005</v>
      </c>
      <c r="M53" s="128">
        <v>-9.9999888334423298E-9</v>
      </c>
    </row>
    <row r="54" spans="1:13">
      <c r="A54" s="126" t="s">
        <v>148</v>
      </c>
      <c r="B54" s="128">
        <v>-18.591271979999995</v>
      </c>
      <c r="C54" s="128">
        <v>-267.83220879000004</v>
      </c>
      <c r="D54" s="128">
        <v>-267.82962344000009</v>
      </c>
      <c r="E54" s="128">
        <v>517.07056025999998</v>
      </c>
      <c r="F54" s="128">
        <v>-1.0000006295740604E-8</v>
      </c>
      <c r="G54" s="131">
        <f t="shared" si="0"/>
        <v>-18.591271980000101</v>
      </c>
      <c r="H54" s="128">
        <f t="shared" si="1"/>
        <v>-1.0658141036401503E-13</v>
      </c>
      <c r="J54" s="128">
        <v>-267.83220879000004</v>
      </c>
      <c r="K54" s="128">
        <v>-267.82962344000009</v>
      </c>
      <c r="L54" s="128">
        <v>517.07056025999998</v>
      </c>
      <c r="M54" s="128">
        <v>-1.0000006295740604E-8</v>
      </c>
    </row>
    <row r="55" spans="1:13">
      <c r="A55" s="126" t="s">
        <v>149</v>
      </c>
      <c r="B55" s="128">
        <v>-19.122031160000006</v>
      </c>
      <c r="C55" s="128">
        <v>-275.47850662000008</v>
      </c>
      <c r="D55" s="128">
        <v>-275.47584745000006</v>
      </c>
      <c r="E55" s="128">
        <v>531.83232291000002</v>
      </c>
      <c r="F55" s="128">
        <v>1.1641532182693482E-14</v>
      </c>
      <c r="G55" s="131">
        <f t="shared" si="0"/>
        <v>-19.122031160000109</v>
      </c>
      <c r="H55" s="128">
        <f t="shared" si="1"/>
        <v>-1.0302869668521453E-13</v>
      </c>
      <c r="J55" s="128">
        <v>-275.47850662000008</v>
      </c>
      <c r="K55" s="128">
        <v>-275.47584745000006</v>
      </c>
      <c r="L55" s="128">
        <v>531.83232291000002</v>
      </c>
      <c r="M55" s="128">
        <v>1.1641532182693482E-14</v>
      </c>
    </row>
    <row r="56" spans="1:13">
      <c r="A56" s="126" t="s">
        <v>150</v>
      </c>
      <c r="B56" s="128">
        <v>-19.030370860000005</v>
      </c>
      <c r="C56" s="128">
        <v>-274.15801683000007</v>
      </c>
      <c r="D56" s="128">
        <v>-274.15537042000005</v>
      </c>
      <c r="E56" s="128">
        <v>529.28301639000006</v>
      </c>
      <c r="F56" s="128">
        <v>-5.820766091346741E-15</v>
      </c>
      <c r="G56" s="131">
        <f t="shared" si="0"/>
        <v>-19.030370860000069</v>
      </c>
      <c r="H56" s="128">
        <f t="shared" si="1"/>
        <v>-6.3948846218409017E-14</v>
      </c>
      <c r="J56" s="128">
        <v>-274.15801683000007</v>
      </c>
      <c r="K56" s="128">
        <v>-274.15537042000005</v>
      </c>
      <c r="L56" s="128">
        <v>529.28301639000006</v>
      </c>
      <c r="M56" s="128">
        <v>-5.820766091346741E-15</v>
      </c>
    </row>
    <row r="57" spans="1:13">
      <c r="A57" s="126" t="s">
        <v>151</v>
      </c>
      <c r="B57" s="128">
        <v>-18.327162380000001</v>
      </c>
      <c r="C57" s="128">
        <v>-264.02735585000005</v>
      </c>
      <c r="D57" s="128">
        <v>-264.02480721000006</v>
      </c>
      <c r="E57" s="128">
        <v>509.72500069000012</v>
      </c>
      <c r="F57" s="128">
        <v>-1.0000000474974513E-8</v>
      </c>
      <c r="G57" s="131">
        <f t="shared" si="0"/>
        <v>-18.327162379999997</v>
      </c>
      <c r="H57" s="128">
        <f t="shared" si="1"/>
        <v>0</v>
      </c>
      <c r="J57" s="128">
        <v>-264.02735585000005</v>
      </c>
      <c r="K57" s="128">
        <v>-264.02480721000006</v>
      </c>
      <c r="L57" s="128">
        <v>509.72500069000012</v>
      </c>
      <c r="M57" s="128">
        <v>-1.0000000474974513E-8</v>
      </c>
    </row>
    <row r="58" spans="1:13">
      <c r="A58" s="126" t="s">
        <v>152</v>
      </c>
      <c r="B58" s="128">
        <v>-18.84877178</v>
      </c>
      <c r="C58" s="128">
        <v>-271.54183832999996</v>
      </c>
      <c r="D58" s="128">
        <v>-271.53921715999996</v>
      </c>
      <c r="E58" s="128">
        <v>524.23228371999994</v>
      </c>
      <c r="F58" s="128">
        <v>-1.0000000474974513E-8</v>
      </c>
      <c r="G58" s="131">
        <f t="shared" si="0"/>
        <v>-18.848771779999986</v>
      </c>
      <c r="H58" s="128">
        <f t="shared" si="1"/>
        <v>0</v>
      </c>
      <c r="J58" s="128">
        <v>-271.54183832999996</v>
      </c>
      <c r="K58" s="128">
        <v>-271.53921715999996</v>
      </c>
      <c r="L58" s="128">
        <v>524.23228371999994</v>
      </c>
      <c r="M58" s="128">
        <v>-1.0000000474974513E-8</v>
      </c>
    </row>
    <row r="59" spans="1:13">
      <c r="A59" s="126" t="s">
        <v>153</v>
      </c>
      <c r="B59" s="128">
        <v>-18.15225328</v>
      </c>
      <c r="C59" s="128">
        <v>-261.50755561</v>
      </c>
      <c r="D59" s="128">
        <v>-261.50503130999999</v>
      </c>
      <c r="E59" s="128">
        <v>504.86033364000002</v>
      </c>
      <c r="F59" s="128">
        <v>0</v>
      </c>
      <c r="G59" s="131">
        <f t="shared" si="0"/>
        <v>-18.152253279999968</v>
      </c>
      <c r="H59" s="128">
        <f t="shared" si="1"/>
        <v>3.1974423109204508E-14</v>
      </c>
      <c r="J59" s="128">
        <v>-261.50755561</v>
      </c>
      <c r="K59" s="128">
        <v>-261.50503130999999</v>
      </c>
      <c r="L59" s="128">
        <v>504.86033364000002</v>
      </c>
      <c r="M59" s="128">
        <v>0</v>
      </c>
    </row>
    <row r="60" spans="1:13">
      <c r="A60" s="126" t="s">
        <v>154</v>
      </c>
      <c r="B60" s="128">
        <v>-18.668324600000009</v>
      </c>
      <c r="C60" s="128">
        <v>-268.94225524000007</v>
      </c>
      <c r="D60" s="128">
        <v>-268.93965917000014</v>
      </c>
      <c r="E60" s="128">
        <v>519.21358981999992</v>
      </c>
      <c r="F60" s="128">
        <v>-9.9999946542084213E-9</v>
      </c>
      <c r="G60" s="131">
        <f t="shared" si="0"/>
        <v>-18.668324600000332</v>
      </c>
      <c r="H60" s="128">
        <f t="shared" si="1"/>
        <v>-3.2329694477084558E-13</v>
      </c>
      <c r="J60" s="128">
        <v>-268.94225524000007</v>
      </c>
      <c r="K60" s="128">
        <v>-268.93965917000014</v>
      </c>
      <c r="L60" s="128">
        <v>519.21358981999992</v>
      </c>
      <c r="M60" s="128">
        <v>-9.9999946542084213E-9</v>
      </c>
    </row>
    <row r="61" spans="1:13">
      <c r="A61" s="126" t="s">
        <v>155</v>
      </c>
      <c r="B61" s="128">
        <v>-18.577283919999999</v>
      </c>
      <c r="C61" s="128">
        <v>-267.63069172999997</v>
      </c>
      <c r="D61" s="128">
        <v>-267.62810830999996</v>
      </c>
      <c r="E61" s="128">
        <v>516.68151610999996</v>
      </c>
      <c r="F61" s="128">
        <v>1.0000006295740604E-8</v>
      </c>
      <c r="G61" s="131">
        <f t="shared" si="0"/>
        <v>-18.5772839199999</v>
      </c>
      <c r="H61" s="128">
        <f t="shared" si="1"/>
        <v>9.9475983006414026E-14</v>
      </c>
      <c r="J61" s="128">
        <v>-267.63069172999997</v>
      </c>
      <c r="K61" s="128">
        <v>-267.62810830999996</v>
      </c>
      <c r="L61" s="128">
        <v>516.68151610999996</v>
      </c>
      <c r="M61" s="128">
        <v>1.0000006295740604E-8</v>
      </c>
    </row>
    <row r="62" spans="1:13">
      <c r="A62" s="126" t="s">
        <v>156</v>
      </c>
      <c r="B62" s="128">
        <v>-16.699238479999998</v>
      </c>
      <c r="C62" s="128">
        <v>-240.57492807000006</v>
      </c>
      <c r="D62" s="128">
        <v>-240.57260583000007</v>
      </c>
      <c r="E62" s="128">
        <v>464.44829540000018</v>
      </c>
      <c r="F62" s="128">
        <v>2.0000000949949026E-8</v>
      </c>
      <c r="G62" s="131">
        <f t="shared" si="0"/>
        <v>-16.69923847999992</v>
      </c>
      <c r="H62" s="128">
        <f t="shared" si="1"/>
        <v>7.815970093361102E-14</v>
      </c>
      <c r="J62" s="128">
        <v>-240.57492807000006</v>
      </c>
      <c r="K62" s="128">
        <v>-240.57260583000007</v>
      </c>
      <c r="L62" s="128">
        <v>464.44829540000018</v>
      </c>
      <c r="M62" s="128">
        <v>2.0000000949949026E-8</v>
      </c>
    </row>
    <row r="63" spans="1:13">
      <c r="A63" s="126" t="s">
        <v>157</v>
      </c>
      <c r="B63" s="128">
        <v>-18.407873840000001</v>
      </c>
      <c r="C63" s="128">
        <v>-265.19011243</v>
      </c>
      <c r="D63" s="128">
        <v>-265.18755257000004</v>
      </c>
      <c r="E63" s="128">
        <v>511.96979117000012</v>
      </c>
      <c r="F63" s="128">
        <v>-9.9999946542084213E-9</v>
      </c>
      <c r="G63" s="131">
        <f t="shared" si="0"/>
        <v>-18.407873839999851</v>
      </c>
      <c r="H63" s="128">
        <f t="shared" si="1"/>
        <v>1.4921397450962104E-13</v>
      </c>
      <c r="J63" s="128">
        <v>-265.19011243</v>
      </c>
      <c r="K63" s="128">
        <v>-265.18755257000004</v>
      </c>
      <c r="L63" s="128">
        <v>511.96979117000012</v>
      </c>
      <c r="M63" s="128">
        <v>-9.9999946542084213E-9</v>
      </c>
    </row>
    <row r="64" spans="1:13">
      <c r="A64" s="126" t="s">
        <v>158</v>
      </c>
      <c r="B64" s="128">
        <v>-17.72740834</v>
      </c>
      <c r="C64" s="128">
        <v>-255.38709394</v>
      </c>
      <c r="D64" s="128">
        <v>-255.38462872000002</v>
      </c>
      <c r="E64" s="128">
        <v>493.04431432000007</v>
      </c>
      <c r="F64" s="128">
        <v>0</v>
      </c>
      <c r="G64" s="131">
        <f t="shared" si="0"/>
        <v>-17.727408339999954</v>
      </c>
      <c r="H64" s="128">
        <f t="shared" si="1"/>
        <v>4.6185277824406512E-14</v>
      </c>
      <c r="J64" s="128">
        <v>-255.38709394</v>
      </c>
      <c r="K64" s="128">
        <v>-255.38462872000002</v>
      </c>
      <c r="L64" s="128">
        <v>493.04431432000007</v>
      </c>
      <c r="M64" s="128">
        <v>0</v>
      </c>
    </row>
    <row r="65" spans="1:13">
      <c r="A65" s="126" t="s">
        <v>159</v>
      </c>
      <c r="B65" s="128">
        <v>-18.231316679999999</v>
      </c>
      <c r="C65" s="132">
        <v>-262.64656964</v>
      </c>
      <c r="D65" s="132">
        <v>-262.64403434000008</v>
      </c>
      <c r="E65" s="132">
        <v>507.05928730000005</v>
      </c>
      <c r="F65" s="132">
        <v>-5.820766091346741E-15</v>
      </c>
      <c r="G65" s="131">
        <f t="shared" si="0"/>
        <v>-18.231316679999971</v>
      </c>
      <c r="H65" s="128">
        <f t="shared" si="1"/>
        <v>2.8421709430404007E-14</v>
      </c>
      <c r="J65" s="132">
        <v>-262.64656964</v>
      </c>
      <c r="K65" s="132">
        <v>-262.64403434000008</v>
      </c>
      <c r="L65" s="132">
        <v>507.05928730000005</v>
      </c>
      <c r="M65" s="132">
        <v>-5.820766091346741E-15</v>
      </c>
    </row>
    <row r="66" spans="1:13">
      <c r="A66" s="126"/>
      <c r="B66" s="128"/>
      <c r="G66" s="131">
        <f t="shared" si="0"/>
        <v>0</v>
      </c>
      <c r="H66" s="128">
        <f t="shared" si="1"/>
        <v>0</v>
      </c>
    </row>
    <row r="67" spans="1:13" hidden="1">
      <c r="A67" s="126" t="s">
        <v>160</v>
      </c>
      <c r="G67" s="131">
        <f t="shared" si="0"/>
        <v>0</v>
      </c>
      <c r="H67" s="128">
        <f t="shared" si="1"/>
        <v>0</v>
      </c>
    </row>
    <row r="68" spans="1:13" hidden="1">
      <c r="A68" s="126" t="s">
        <v>161</v>
      </c>
      <c r="G68" s="131">
        <f t="shared" si="0"/>
        <v>0</v>
      </c>
      <c r="H68" s="128">
        <f t="shared" si="1"/>
        <v>0</v>
      </c>
    </row>
    <row r="69" spans="1:13" hidden="1">
      <c r="A69" s="126" t="s">
        <v>162</v>
      </c>
      <c r="G69" s="131">
        <f t="shared" si="0"/>
        <v>0</v>
      </c>
      <c r="H69" s="128">
        <f t="shared" si="1"/>
        <v>0</v>
      </c>
    </row>
    <row r="70" spans="1:13" hidden="1">
      <c r="A70" s="126" t="s">
        <v>163</v>
      </c>
      <c r="G70" s="131">
        <f t="shared" ref="G70:G133" si="2">SUM(C70:F70)</f>
        <v>0</v>
      </c>
      <c r="H70" s="128">
        <f t="shared" ref="H70:H133" si="3">SUM(C70:F70)-B70</f>
        <v>0</v>
      </c>
    </row>
    <row r="71" spans="1:13" hidden="1">
      <c r="A71" s="126" t="s">
        <v>164</v>
      </c>
      <c r="G71" s="131">
        <f t="shared" si="2"/>
        <v>0</v>
      </c>
      <c r="H71" s="128">
        <f t="shared" si="3"/>
        <v>0</v>
      </c>
    </row>
    <row r="72" spans="1:13" hidden="1">
      <c r="A72" s="126" t="s">
        <v>165</v>
      </c>
      <c r="G72" s="131">
        <f t="shared" si="2"/>
        <v>0</v>
      </c>
      <c r="H72" s="128">
        <f t="shared" si="3"/>
        <v>0</v>
      </c>
    </row>
    <row r="73" spans="1:13" hidden="1">
      <c r="A73" s="126" t="s">
        <v>166</v>
      </c>
      <c r="G73" s="131">
        <f t="shared" si="2"/>
        <v>0</v>
      </c>
      <c r="H73" s="128">
        <f t="shared" si="3"/>
        <v>0</v>
      </c>
    </row>
    <row r="74" spans="1:13" hidden="1">
      <c r="A74" s="126" t="s">
        <v>167</v>
      </c>
      <c r="G74" s="131">
        <f t="shared" si="2"/>
        <v>0</v>
      </c>
      <c r="H74" s="128">
        <f t="shared" si="3"/>
        <v>0</v>
      </c>
    </row>
    <row r="75" spans="1:13" hidden="1">
      <c r="A75" s="126" t="s">
        <v>168</v>
      </c>
      <c r="G75" s="131">
        <f t="shared" si="2"/>
        <v>0</v>
      </c>
      <c r="H75" s="128">
        <f t="shared" si="3"/>
        <v>0</v>
      </c>
    </row>
    <row r="76" spans="1:13" hidden="1">
      <c r="A76" s="126" t="s">
        <v>169</v>
      </c>
      <c r="G76" s="131">
        <f t="shared" si="2"/>
        <v>0</v>
      </c>
      <c r="H76" s="128">
        <f t="shared" si="3"/>
        <v>0</v>
      </c>
    </row>
    <row r="77" spans="1:13" hidden="1">
      <c r="A77" s="126" t="s">
        <v>170</v>
      </c>
      <c r="G77" s="131">
        <f t="shared" si="2"/>
        <v>0</v>
      </c>
      <c r="H77" s="128">
        <f t="shared" si="3"/>
        <v>0</v>
      </c>
    </row>
    <row r="78" spans="1:13" hidden="1">
      <c r="A78" s="126" t="s">
        <v>171</v>
      </c>
      <c r="G78" s="131">
        <f t="shared" si="2"/>
        <v>0</v>
      </c>
      <c r="H78" s="128">
        <f t="shared" si="3"/>
        <v>0</v>
      </c>
    </row>
    <row r="79" spans="1:13" hidden="1">
      <c r="A79" s="126" t="s">
        <v>172</v>
      </c>
      <c r="G79" s="131">
        <f t="shared" si="2"/>
        <v>0</v>
      </c>
      <c r="H79" s="128">
        <f t="shared" si="3"/>
        <v>0</v>
      </c>
    </row>
    <row r="80" spans="1:13" hidden="1">
      <c r="A80" s="126" t="s">
        <v>173</v>
      </c>
      <c r="G80" s="131">
        <f t="shared" si="2"/>
        <v>0</v>
      </c>
      <c r="H80" s="128">
        <f t="shared" si="3"/>
        <v>0</v>
      </c>
    </row>
    <row r="81" spans="1:8" hidden="1">
      <c r="A81" s="126" t="s">
        <v>174</v>
      </c>
      <c r="G81" s="131">
        <f t="shared" si="2"/>
        <v>0</v>
      </c>
      <c r="H81" s="128">
        <f t="shared" si="3"/>
        <v>0</v>
      </c>
    </row>
    <row r="82" spans="1:8" hidden="1">
      <c r="A82" s="126" t="s">
        <v>175</v>
      </c>
      <c r="G82" s="131">
        <f t="shared" si="2"/>
        <v>0</v>
      </c>
      <c r="H82" s="128">
        <f t="shared" si="3"/>
        <v>0</v>
      </c>
    </row>
    <row r="83" spans="1:8" hidden="1">
      <c r="A83" s="126" t="s">
        <v>176</v>
      </c>
      <c r="G83" s="131">
        <f t="shared" si="2"/>
        <v>0</v>
      </c>
      <c r="H83" s="128">
        <f t="shared" si="3"/>
        <v>0</v>
      </c>
    </row>
    <row r="84" spans="1:8" hidden="1">
      <c r="A84" s="126" t="s">
        <v>177</v>
      </c>
      <c r="G84" s="131">
        <f t="shared" si="2"/>
        <v>0</v>
      </c>
      <c r="H84" s="128">
        <f t="shared" si="3"/>
        <v>0</v>
      </c>
    </row>
    <row r="85" spans="1:8" hidden="1">
      <c r="A85" s="126" t="s">
        <v>178</v>
      </c>
      <c r="G85" s="131">
        <f t="shared" si="2"/>
        <v>0</v>
      </c>
      <c r="H85" s="128">
        <f t="shared" si="3"/>
        <v>0</v>
      </c>
    </row>
    <row r="86" spans="1:8" hidden="1">
      <c r="A86" s="126" t="s">
        <v>179</v>
      </c>
      <c r="G86" s="131">
        <f t="shared" si="2"/>
        <v>0</v>
      </c>
      <c r="H86" s="128">
        <f t="shared" si="3"/>
        <v>0</v>
      </c>
    </row>
    <row r="87" spans="1:8" hidden="1">
      <c r="A87" s="126" t="s">
        <v>180</v>
      </c>
      <c r="G87" s="131">
        <f t="shared" si="2"/>
        <v>0</v>
      </c>
      <c r="H87" s="128">
        <f t="shared" si="3"/>
        <v>0</v>
      </c>
    </row>
    <row r="88" spans="1:8" hidden="1">
      <c r="A88" s="126" t="s">
        <v>181</v>
      </c>
      <c r="G88" s="131">
        <f t="shared" si="2"/>
        <v>0</v>
      </c>
      <c r="H88" s="128">
        <f t="shared" si="3"/>
        <v>0</v>
      </c>
    </row>
    <row r="89" spans="1:8" hidden="1">
      <c r="A89" s="126" t="s">
        <v>182</v>
      </c>
      <c r="G89" s="131">
        <f t="shared" si="2"/>
        <v>0</v>
      </c>
      <c r="H89" s="128">
        <f t="shared" si="3"/>
        <v>0</v>
      </c>
    </row>
    <row r="90" spans="1:8" hidden="1">
      <c r="A90" s="126" t="s">
        <v>183</v>
      </c>
      <c r="G90" s="131">
        <f t="shared" si="2"/>
        <v>0</v>
      </c>
      <c r="H90" s="128">
        <f t="shared" si="3"/>
        <v>0</v>
      </c>
    </row>
    <row r="91" spans="1:8" hidden="1">
      <c r="A91" s="126" t="s">
        <v>184</v>
      </c>
      <c r="G91" s="131">
        <f t="shared" si="2"/>
        <v>0</v>
      </c>
      <c r="H91" s="128">
        <f t="shared" si="3"/>
        <v>0</v>
      </c>
    </row>
    <row r="92" spans="1:8" hidden="1">
      <c r="A92" s="126" t="s">
        <v>185</v>
      </c>
      <c r="G92" s="131">
        <f t="shared" si="2"/>
        <v>0</v>
      </c>
      <c r="H92" s="128">
        <f t="shared" si="3"/>
        <v>0</v>
      </c>
    </row>
    <row r="93" spans="1:8" hidden="1">
      <c r="A93" s="126" t="s">
        <v>186</v>
      </c>
      <c r="G93" s="131">
        <f t="shared" si="2"/>
        <v>0</v>
      </c>
      <c r="H93" s="128">
        <f t="shared" si="3"/>
        <v>0</v>
      </c>
    </row>
    <row r="94" spans="1:8" hidden="1">
      <c r="A94" s="126" t="s">
        <v>187</v>
      </c>
      <c r="G94" s="131">
        <f t="shared" si="2"/>
        <v>0</v>
      </c>
      <c r="H94" s="128">
        <f t="shared" si="3"/>
        <v>0</v>
      </c>
    </row>
    <row r="95" spans="1:8" hidden="1">
      <c r="A95" s="126" t="s">
        <v>188</v>
      </c>
      <c r="G95" s="131">
        <f t="shared" si="2"/>
        <v>0</v>
      </c>
      <c r="H95" s="128">
        <f t="shared" si="3"/>
        <v>0</v>
      </c>
    </row>
    <row r="96" spans="1:8" hidden="1">
      <c r="A96" s="126" t="s">
        <v>189</v>
      </c>
      <c r="G96" s="131">
        <f t="shared" si="2"/>
        <v>0</v>
      </c>
      <c r="H96" s="128">
        <f t="shared" si="3"/>
        <v>0</v>
      </c>
    </row>
    <row r="97" spans="1:8" hidden="1">
      <c r="A97" s="126" t="s">
        <v>190</v>
      </c>
      <c r="G97" s="131">
        <f t="shared" si="2"/>
        <v>0</v>
      </c>
      <c r="H97" s="128">
        <f t="shared" si="3"/>
        <v>0</v>
      </c>
    </row>
    <row r="98" spans="1:8" hidden="1">
      <c r="A98" s="126" t="s">
        <v>191</v>
      </c>
      <c r="G98" s="131">
        <f t="shared" si="2"/>
        <v>0</v>
      </c>
      <c r="H98" s="128">
        <f t="shared" si="3"/>
        <v>0</v>
      </c>
    </row>
    <row r="99" spans="1:8" hidden="1">
      <c r="A99" s="126" t="s">
        <v>192</v>
      </c>
      <c r="G99" s="131">
        <f t="shared" si="2"/>
        <v>0</v>
      </c>
      <c r="H99" s="128">
        <f t="shared" si="3"/>
        <v>0</v>
      </c>
    </row>
    <row r="100" spans="1:8" hidden="1">
      <c r="A100" s="126" t="s">
        <v>193</v>
      </c>
      <c r="G100" s="131">
        <f t="shared" si="2"/>
        <v>0</v>
      </c>
      <c r="H100" s="128">
        <f t="shared" si="3"/>
        <v>0</v>
      </c>
    </row>
    <row r="101" spans="1:8" hidden="1">
      <c r="A101" s="126" t="s">
        <v>194</v>
      </c>
      <c r="G101" s="131">
        <f t="shared" si="2"/>
        <v>0</v>
      </c>
      <c r="H101" s="128">
        <f t="shared" si="3"/>
        <v>0</v>
      </c>
    </row>
    <row r="102" spans="1:8" hidden="1">
      <c r="A102" s="126" t="s">
        <v>195</v>
      </c>
      <c r="G102" s="131">
        <f t="shared" si="2"/>
        <v>0</v>
      </c>
      <c r="H102" s="128">
        <f t="shared" si="3"/>
        <v>0</v>
      </c>
    </row>
    <row r="103" spans="1:8" hidden="1">
      <c r="A103" s="126" t="s">
        <v>196</v>
      </c>
      <c r="G103" s="131">
        <f t="shared" si="2"/>
        <v>0</v>
      </c>
      <c r="H103" s="128">
        <f t="shared" si="3"/>
        <v>0</v>
      </c>
    </row>
    <row r="104" spans="1:8" hidden="1">
      <c r="A104" s="126" t="s">
        <v>197</v>
      </c>
      <c r="G104" s="131">
        <f t="shared" si="2"/>
        <v>0</v>
      </c>
      <c r="H104" s="128">
        <f t="shared" si="3"/>
        <v>0</v>
      </c>
    </row>
    <row r="105" spans="1:8" hidden="1">
      <c r="A105" s="126" t="s">
        <v>198</v>
      </c>
      <c r="G105" s="131">
        <f t="shared" si="2"/>
        <v>0</v>
      </c>
      <c r="H105" s="128">
        <f t="shared" si="3"/>
        <v>0</v>
      </c>
    </row>
    <row r="106" spans="1:8" hidden="1">
      <c r="A106" s="126" t="s">
        <v>199</v>
      </c>
      <c r="G106" s="131">
        <f t="shared" si="2"/>
        <v>0</v>
      </c>
      <c r="H106" s="128">
        <f t="shared" si="3"/>
        <v>0</v>
      </c>
    </row>
    <row r="107" spans="1:8" hidden="1">
      <c r="A107" s="126" t="s">
        <v>200</v>
      </c>
      <c r="G107" s="131">
        <f t="shared" si="2"/>
        <v>0</v>
      </c>
      <c r="H107" s="128">
        <f t="shared" si="3"/>
        <v>0</v>
      </c>
    </row>
    <row r="108" spans="1:8" hidden="1">
      <c r="A108" s="126" t="s">
        <v>201</v>
      </c>
      <c r="G108" s="131">
        <f t="shared" si="2"/>
        <v>0</v>
      </c>
      <c r="H108" s="128">
        <f t="shared" si="3"/>
        <v>0</v>
      </c>
    </row>
    <row r="109" spans="1:8" hidden="1">
      <c r="A109" s="126" t="s">
        <v>202</v>
      </c>
      <c r="G109" s="131">
        <f t="shared" si="2"/>
        <v>0</v>
      </c>
      <c r="H109" s="128">
        <f t="shared" si="3"/>
        <v>0</v>
      </c>
    </row>
    <row r="110" spans="1:8" hidden="1">
      <c r="A110" s="126" t="s">
        <v>203</v>
      </c>
      <c r="G110" s="131">
        <f t="shared" si="2"/>
        <v>0</v>
      </c>
      <c r="H110" s="128">
        <f t="shared" si="3"/>
        <v>0</v>
      </c>
    </row>
    <row r="111" spans="1:8" hidden="1">
      <c r="A111" s="126" t="s">
        <v>204</v>
      </c>
      <c r="G111" s="131">
        <f t="shared" si="2"/>
        <v>0</v>
      </c>
      <c r="H111" s="128">
        <f t="shared" si="3"/>
        <v>0</v>
      </c>
    </row>
    <row r="112" spans="1:8" hidden="1">
      <c r="A112" s="126" t="s">
        <v>205</v>
      </c>
      <c r="G112" s="131">
        <f t="shared" si="2"/>
        <v>0</v>
      </c>
      <c r="H112" s="128">
        <f t="shared" si="3"/>
        <v>0</v>
      </c>
    </row>
    <row r="113" spans="1:8" hidden="1">
      <c r="A113" s="126" t="s">
        <v>206</v>
      </c>
      <c r="G113" s="131">
        <f t="shared" si="2"/>
        <v>0</v>
      </c>
      <c r="H113" s="128">
        <f t="shared" si="3"/>
        <v>0</v>
      </c>
    </row>
    <row r="114" spans="1:8" hidden="1">
      <c r="A114" s="126" t="s">
        <v>207</v>
      </c>
      <c r="G114" s="131">
        <f t="shared" si="2"/>
        <v>0</v>
      </c>
      <c r="H114" s="128">
        <f t="shared" si="3"/>
        <v>0</v>
      </c>
    </row>
    <row r="115" spans="1:8" hidden="1">
      <c r="A115" s="126" t="s">
        <v>208</v>
      </c>
      <c r="G115" s="131">
        <f t="shared" si="2"/>
        <v>0</v>
      </c>
      <c r="H115" s="128">
        <f t="shared" si="3"/>
        <v>0</v>
      </c>
    </row>
    <row r="116" spans="1:8" hidden="1">
      <c r="A116" s="126" t="s">
        <v>209</v>
      </c>
      <c r="G116" s="131">
        <f t="shared" si="2"/>
        <v>0</v>
      </c>
      <c r="H116" s="128">
        <f t="shared" si="3"/>
        <v>0</v>
      </c>
    </row>
    <row r="117" spans="1:8" hidden="1">
      <c r="A117" s="126" t="s">
        <v>210</v>
      </c>
      <c r="G117" s="131">
        <f t="shared" si="2"/>
        <v>0</v>
      </c>
      <c r="H117" s="128">
        <f t="shared" si="3"/>
        <v>0</v>
      </c>
    </row>
    <row r="118" spans="1:8" hidden="1">
      <c r="A118" s="126" t="s">
        <v>211</v>
      </c>
      <c r="G118" s="131">
        <f t="shared" si="2"/>
        <v>0</v>
      </c>
      <c r="H118" s="128">
        <f t="shared" si="3"/>
        <v>0</v>
      </c>
    </row>
    <row r="119" spans="1:8" hidden="1">
      <c r="A119" s="126" t="s">
        <v>212</v>
      </c>
      <c r="G119" s="131">
        <f t="shared" si="2"/>
        <v>0</v>
      </c>
      <c r="H119" s="128">
        <f t="shared" si="3"/>
        <v>0</v>
      </c>
    </row>
    <row r="120" spans="1:8" hidden="1">
      <c r="A120" s="126" t="s">
        <v>213</v>
      </c>
      <c r="G120" s="131">
        <f t="shared" si="2"/>
        <v>0</v>
      </c>
      <c r="H120" s="128">
        <f t="shared" si="3"/>
        <v>0</v>
      </c>
    </row>
    <row r="121" spans="1:8" hidden="1">
      <c r="A121" s="126" t="s">
        <v>214</v>
      </c>
      <c r="G121" s="131">
        <f t="shared" si="2"/>
        <v>0</v>
      </c>
      <c r="H121" s="128">
        <f t="shared" si="3"/>
        <v>0</v>
      </c>
    </row>
    <row r="122" spans="1:8" hidden="1">
      <c r="A122" s="126" t="s">
        <v>215</v>
      </c>
      <c r="G122" s="131">
        <f t="shared" si="2"/>
        <v>0</v>
      </c>
      <c r="H122" s="128">
        <f t="shared" si="3"/>
        <v>0</v>
      </c>
    </row>
    <row r="123" spans="1:8" hidden="1">
      <c r="A123" s="126" t="s">
        <v>216</v>
      </c>
      <c r="G123" s="131">
        <f t="shared" si="2"/>
        <v>0</v>
      </c>
      <c r="H123" s="128">
        <f t="shared" si="3"/>
        <v>0</v>
      </c>
    </row>
    <row r="124" spans="1:8" hidden="1">
      <c r="A124" s="126" t="s">
        <v>217</v>
      </c>
      <c r="G124" s="131">
        <f t="shared" si="2"/>
        <v>0</v>
      </c>
      <c r="H124" s="128">
        <f t="shared" si="3"/>
        <v>0</v>
      </c>
    </row>
    <row r="125" spans="1:8" hidden="1">
      <c r="A125" s="126" t="s">
        <v>218</v>
      </c>
      <c r="G125" s="131">
        <f t="shared" si="2"/>
        <v>0</v>
      </c>
      <c r="H125" s="128">
        <f t="shared" si="3"/>
        <v>0</v>
      </c>
    </row>
    <row r="126" spans="1:8" hidden="1">
      <c r="A126" s="126" t="s">
        <v>219</v>
      </c>
      <c r="G126" s="131">
        <f t="shared" si="2"/>
        <v>0</v>
      </c>
      <c r="H126" s="128">
        <f t="shared" si="3"/>
        <v>0</v>
      </c>
    </row>
    <row r="127" spans="1:8" hidden="1">
      <c r="A127" s="126" t="s">
        <v>220</v>
      </c>
      <c r="G127" s="131">
        <f t="shared" si="2"/>
        <v>0</v>
      </c>
      <c r="H127" s="128">
        <f t="shared" si="3"/>
        <v>0</v>
      </c>
    </row>
    <row r="128" spans="1:8" hidden="1">
      <c r="A128" s="126" t="s">
        <v>221</v>
      </c>
      <c r="G128" s="131">
        <f t="shared" si="2"/>
        <v>0</v>
      </c>
      <c r="H128" s="128">
        <f t="shared" si="3"/>
        <v>0</v>
      </c>
    </row>
    <row r="129" spans="1:8" hidden="1">
      <c r="A129" s="126" t="s">
        <v>222</v>
      </c>
      <c r="G129" s="131">
        <f t="shared" si="2"/>
        <v>0</v>
      </c>
      <c r="H129" s="128">
        <f t="shared" si="3"/>
        <v>0</v>
      </c>
    </row>
    <row r="130" spans="1:8" hidden="1">
      <c r="A130" s="126" t="s">
        <v>223</v>
      </c>
      <c r="G130" s="131">
        <f t="shared" si="2"/>
        <v>0</v>
      </c>
      <c r="H130" s="128">
        <f t="shared" si="3"/>
        <v>0</v>
      </c>
    </row>
    <row r="131" spans="1:8" hidden="1">
      <c r="A131" s="126" t="s">
        <v>224</v>
      </c>
      <c r="G131" s="131">
        <f t="shared" si="2"/>
        <v>0</v>
      </c>
      <c r="H131" s="128">
        <f t="shared" si="3"/>
        <v>0</v>
      </c>
    </row>
    <row r="132" spans="1:8" hidden="1">
      <c r="A132" s="126" t="s">
        <v>225</v>
      </c>
      <c r="G132" s="131">
        <f t="shared" si="2"/>
        <v>0</v>
      </c>
      <c r="H132" s="128">
        <f t="shared" si="3"/>
        <v>0</v>
      </c>
    </row>
    <row r="133" spans="1:8" hidden="1">
      <c r="A133" s="126" t="s">
        <v>226</v>
      </c>
      <c r="G133" s="131">
        <f t="shared" si="2"/>
        <v>0</v>
      </c>
      <c r="H133" s="128">
        <f t="shared" si="3"/>
        <v>0</v>
      </c>
    </row>
    <row r="134" spans="1:8" hidden="1">
      <c r="A134" s="126" t="s">
        <v>227</v>
      </c>
      <c r="G134" s="131">
        <f t="shared" ref="G134:G197" si="4">SUM(C134:F134)</f>
        <v>0</v>
      </c>
      <c r="H134" s="128">
        <f t="shared" ref="H134:H197" si="5">SUM(C134:F134)-B134</f>
        <v>0</v>
      </c>
    </row>
    <row r="135" spans="1:8" hidden="1">
      <c r="A135" s="126" t="s">
        <v>228</v>
      </c>
      <c r="G135" s="131">
        <f t="shared" si="4"/>
        <v>0</v>
      </c>
      <c r="H135" s="128">
        <f t="shared" si="5"/>
        <v>0</v>
      </c>
    </row>
    <row r="136" spans="1:8" hidden="1">
      <c r="A136" s="126" t="s">
        <v>229</v>
      </c>
      <c r="G136" s="131">
        <f t="shared" si="4"/>
        <v>0</v>
      </c>
      <c r="H136" s="128">
        <f t="shared" si="5"/>
        <v>0</v>
      </c>
    </row>
    <row r="137" spans="1:8" hidden="1">
      <c r="A137" s="126" t="s">
        <v>230</v>
      </c>
      <c r="G137" s="131">
        <f t="shared" si="4"/>
        <v>0</v>
      </c>
      <c r="H137" s="128">
        <f t="shared" si="5"/>
        <v>0</v>
      </c>
    </row>
    <row r="138" spans="1:8" hidden="1">
      <c r="A138" s="126" t="s">
        <v>231</v>
      </c>
      <c r="G138" s="131">
        <f t="shared" si="4"/>
        <v>0</v>
      </c>
      <c r="H138" s="128">
        <f t="shared" si="5"/>
        <v>0</v>
      </c>
    </row>
    <row r="139" spans="1:8" hidden="1">
      <c r="A139" s="126" t="s">
        <v>232</v>
      </c>
      <c r="G139" s="131">
        <f t="shared" si="4"/>
        <v>0</v>
      </c>
      <c r="H139" s="128">
        <f t="shared" si="5"/>
        <v>0</v>
      </c>
    </row>
    <row r="140" spans="1:8" hidden="1">
      <c r="A140" s="126" t="s">
        <v>233</v>
      </c>
      <c r="G140" s="131">
        <f t="shared" si="4"/>
        <v>0</v>
      </c>
      <c r="H140" s="128">
        <f t="shared" si="5"/>
        <v>0</v>
      </c>
    </row>
    <row r="141" spans="1:8" hidden="1">
      <c r="A141" s="126" t="s">
        <v>234</v>
      </c>
      <c r="G141" s="131">
        <f t="shared" si="4"/>
        <v>0</v>
      </c>
      <c r="H141" s="128">
        <f t="shared" si="5"/>
        <v>0</v>
      </c>
    </row>
    <row r="142" spans="1:8" hidden="1">
      <c r="A142" s="126" t="s">
        <v>235</v>
      </c>
      <c r="G142" s="131">
        <f t="shared" si="4"/>
        <v>0</v>
      </c>
      <c r="H142" s="128">
        <f t="shared" si="5"/>
        <v>0</v>
      </c>
    </row>
    <row r="143" spans="1:8" hidden="1">
      <c r="A143" s="126" t="s">
        <v>236</v>
      </c>
      <c r="G143" s="131">
        <f t="shared" si="4"/>
        <v>0</v>
      </c>
      <c r="H143" s="128">
        <f t="shared" si="5"/>
        <v>0</v>
      </c>
    </row>
    <row r="144" spans="1:8" hidden="1">
      <c r="A144" s="126" t="s">
        <v>237</v>
      </c>
      <c r="G144" s="131">
        <f t="shared" si="4"/>
        <v>0</v>
      </c>
      <c r="H144" s="128">
        <f t="shared" si="5"/>
        <v>0</v>
      </c>
    </row>
    <row r="145" spans="1:8" hidden="1">
      <c r="A145" s="126" t="s">
        <v>238</v>
      </c>
      <c r="G145" s="131">
        <f t="shared" si="4"/>
        <v>0</v>
      </c>
      <c r="H145" s="128">
        <f t="shared" si="5"/>
        <v>0</v>
      </c>
    </row>
    <row r="146" spans="1:8" hidden="1">
      <c r="A146" s="126" t="s">
        <v>239</v>
      </c>
      <c r="G146" s="131">
        <f t="shared" si="4"/>
        <v>0</v>
      </c>
      <c r="H146" s="128">
        <f t="shared" si="5"/>
        <v>0</v>
      </c>
    </row>
    <row r="147" spans="1:8" hidden="1">
      <c r="A147" s="126" t="s">
        <v>240</v>
      </c>
      <c r="G147" s="131">
        <f t="shared" si="4"/>
        <v>0</v>
      </c>
      <c r="H147" s="128">
        <f t="shared" si="5"/>
        <v>0</v>
      </c>
    </row>
    <row r="148" spans="1:8" hidden="1">
      <c r="A148" s="126" t="s">
        <v>241</v>
      </c>
      <c r="G148" s="131">
        <f t="shared" si="4"/>
        <v>0</v>
      </c>
      <c r="H148" s="128">
        <f t="shared" si="5"/>
        <v>0</v>
      </c>
    </row>
    <row r="149" spans="1:8" hidden="1">
      <c r="A149" s="126" t="s">
        <v>242</v>
      </c>
      <c r="G149" s="131">
        <f t="shared" si="4"/>
        <v>0</v>
      </c>
      <c r="H149" s="128">
        <f t="shared" si="5"/>
        <v>0</v>
      </c>
    </row>
    <row r="150" spans="1:8" hidden="1">
      <c r="A150" s="126" t="s">
        <v>243</v>
      </c>
      <c r="G150" s="131">
        <f t="shared" si="4"/>
        <v>0</v>
      </c>
      <c r="H150" s="128">
        <f t="shared" si="5"/>
        <v>0</v>
      </c>
    </row>
    <row r="151" spans="1:8" hidden="1">
      <c r="A151" s="126" t="s">
        <v>244</v>
      </c>
      <c r="G151" s="131">
        <f t="shared" si="4"/>
        <v>0</v>
      </c>
      <c r="H151" s="128">
        <f t="shared" si="5"/>
        <v>0</v>
      </c>
    </row>
    <row r="152" spans="1:8" hidden="1">
      <c r="A152" s="126" t="s">
        <v>245</v>
      </c>
      <c r="G152" s="131">
        <f t="shared" si="4"/>
        <v>0</v>
      </c>
      <c r="H152" s="128">
        <f t="shared" si="5"/>
        <v>0</v>
      </c>
    </row>
    <row r="153" spans="1:8" hidden="1">
      <c r="A153" s="126" t="s">
        <v>246</v>
      </c>
      <c r="G153" s="131">
        <f t="shared" si="4"/>
        <v>0</v>
      </c>
      <c r="H153" s="128">
        <f t="shared" si="5"/>
        <v>0</v>
      </c>
    </row>
    <row r="154" spans="1:8" hidden="1">
      <c r="A154" s="126" t="s">
        <v>247</v>
      </c>
      <c r="G154" s="131">
        <f t="shared" si="4"/>
        <v>0</v>
      </c>
      <c r="H154" s="128">
        <f t="shared" si="5"/>
        <v>0</v>
      </c>
    </row>
    <row r="155" spans="1:8" hidden="1">
      <c r="A155" s="126" t="s">
        <v>248</v>
      </c>
      <c r="G155" s="131">
        <f t="shared" si="4"/>
        <v>0</v>
      </c>
      <c r="H155" s="128">
        <f t="shared" si="5"/>
        <v>0</v>
      </c>
    </row>
    <row r="156" spans="1:8" hidden="1">
      <c r="A156" s="126" t="s">
        <v>249</v>
      </c>
      <c r="G156" s="131">
        <f t="shared" si="4"/>
        <v>0</v>
      </c>
      <c r="H156" s="128">
        <f t="shared" si="5"/>
        <v>0</v>
      </c>
    </row>
    <row r="157" spans="1:8" hidden="1">
      <c r="A157" s="126" t="s">
        <v>250</v>
      </c>
      <c r="G157" s="131">
        <f t="shared" si="4"/>
        <v>0</v>
      </c>
      <c r="H157" s="128">
        <f t="shared" si="5"/>
        <v>0</v>
      </c>
    </row>
    <row r="158" spans="1:8" hidden="1">
      <c r="A158" s="126" t="s">
        <v>251</v>
      </c>
      <c r="G158" s="131">
        <f t="shared" si="4"/>
        <v>0</v>
      </c>
      <c r="H158" s="128">
        <f t="shared" si="5"/>
        <v>0</v>
      </c>
    </row>
    <row r="159" spans="1:8" hidden="1">
      <c r="A159" s="126" t="s">
        <v>252</v>
      </c>
      <c r="G159" s="131">
        <f t="shared" si="4"/>
        <v>0</v>
      </c>
      <c r="H159" s="128">
        <f t="shared" si="5"/>
        <v>0</v>
      </c>
    </row>
    <row r="160" spans="1:8" hidden="1">
      <c r="A160" s="126" t="s">
        <v>253</v>
      </c>
      <c r="G160" s="131">
        <f t="shared" si="4"/>
        <v>0</v>
      </c>
      <c r="H160" s="128">
        <f t="shared" si="5"/>
        <v>0</v>
      </c>
    </row>
    <row r="161" spans="1:8" hidden="1">
      <c r="A161" s="126" t="s">
        <v>254</v>
      </c>
      <c r="G161" s="131">
        <f t="shared" si="4"/>
        <v>0</v>
      </c>
      <c r="H161" s="128">
        <f t="shared" si="5"/>
        <v>0</v>
      </c>
    </row>
    <row r="162" spans="1:8" hidden="1">
      <c r="A162" s="126" t="s">
        <v>255</v>
      </c>
      <c r="G162" s="131">
        <f t="shared" si="4"/>
        <v>0</v>
      </c>
      <c r="H162" s="128">
        <f t="shared" si="5"/>
        <v>0</v>
      </c>
    </row>
    <row r="163" spans="1:8" hidden="1">
      <c r="A163" s="126" t="s">
        <v>256</v>
      </c>
      <c r="G163" s="131">
        <f t="shared" si="4"/>
        <v>0</v>
      </c>
      <c r="H163" s="128">
        <f t="shared" si="5"/>
        <v>0</v>
      </c>
    </row>
    <row r="164" spans="1:8" hidden="1">
      <c r="A164" s="126" t="s">
        <v>257</v>
      </c>
      <c r="G164" s="131">
        <f t="shared" si="4"/>
        <v>0</v>
      </c>
      <c r="H164" s="128">
        <f t="shared" si="5"/>
        <v>0</v>
      </c>
    </row>
    <row r="165" spans="1:8" hidden="1">
      <c r="A165" s="126" t="s">
        <v>258</v>
      </c>
      <c r="G165" s="131">
        <f t="shared" si="4"/>
        <v>0</v>
      </c>
      <c r="H165" s="128">
        <f t="shared" si="5"/>
        <v>0</v>
      </c>
    </row>
    <row r="166" spans="1:8" hidden="1">
      <c r="A166" s="126" t="s">
        <v>259</v>
      </c>
      <c r="G166" s="131">
        <f t="shared" si="4"/>
        <v>0</v>
      </c>
      <c r="H166" s="128">
        <f t="shared" si="5"/>
        <v>0</v>
      </c>
    </row>
    <row r="167" spans="1:8" hidden="1">
      <c r="A167" s="126" t="s">
        <v>260</v>
      </c>
      <c r="G167" s="131">
        <f t="shared" si="4"/>
        <v>0</v>
      </c>
      <c r="H167" s="128">
        <f t="shared" si="5"/>
        <v>0</v>
      </c>
    </row>
    <row r="168" spans="1:8" hidden="1">
      <c r="A168" s="126" t="s">
        <v>261</v>
      </c>
      <c r="G168" s="131">
        <f t="shared" si="4"/>
        <v>0</v>
      </c>
      <c r="H168" s="128">
        <f t="shared" si="5"/>
        <v>0</v>
      </c>
    </row>
    <row r="169" spans="1:8" hidden="1">
      <c r="A169" s="126" t="s">
        <v>262</v>
      </c>
      <c r="G169" s="131">
        <f t="shared" si="4"/>
        <v>0</v>
      </c>
      <c r="H169" s="128">
        <f t="shared" si="5"/>
        <v>0</v>
      </c>
    </row>
    <row r="170" spans="1:8" hidden="1">
      <c r="A170" s="126" t="s">
        <v>263</v>
      </c>
      <c r="G170" s="131">
        <f t="shared" si="4"/>
        <v>0</v>
      </c>
      <c r="H170" s="128">
        <f t="shared" si="5"/>
        <v>0</v>
      </c>
    </row>
    <row r="171" spans="1:8" hidden="1">
      <c r="A171" s="126" t="s">
        <v>264</v>
      </c>
      <c r="G171" s="131">
        <f t="shared" si="4"/>
        <v>0</v>
      </c>
      <c r="H171" s="128">
        <f t="shared" si="5"/>
        <v>0</v>
      </c>
    </row>
    <row r="172" spans="1:8" hidden="1">
      <c r="A172" s="126" t="s">
        <v>265</v>
      </c>
      <c r="G172" s="131">
        <f t="shared" si="4"/>
        <v>0</v>
      </c>
      <c r="H172" s="128">
        <f t="shared" si="5"/>
        <v>0</v>
      </c>
    </row>
    <row r="173" spans="1:8" hidden="1">
      <c r="A173" s="126" t="s">
        <v>266</v>
      </c>
      <c r="G173" s="131">
        <f t="shared" si="4"/>
        <v>0</v>
      </c>
      <c r="H173" s="128">
        <f t="shared" si="5"/>
        <v>0</v>
      </c>
    </row>
    <row r="174" spans="1:8" hidden="1">
      <c r="A174" s="126" t="s">
        <v>267</v>
      </c>
      <c r="G174" s="131">
        <f t="shared" si="4"/>
        <v>0</v>
      </c>
      <c r="H174" s="128">
        <f t="shared" si="5"/>
        <v>0</v>
      </c>
    </row>
    <row r="175" spans="1:8" hidden="1">
      <c r="A175" s="126" t="s">
        <v>268</v>
      </c>
      <c r="G175" s="131">
        <f t="shared" si="4"/>
        <v>0</v>
      </c>
      <c r="H175" s="128">
        <f t="shared" si="5"/>
        <v>0</v>
      </c>
    </row>
    <row r="176" spans="1:8" hidden="1">
      <c r="A176" s="126" t="s">
        <v>269</v>
      </c>
      <c r="G176" s="131">
        <f t="shared" si="4"/>
        <v>0</v>
      </c>
      <c r="H176" s="128">
        <f t="shared" si="5"/>
        <v>0</v>
      </c>
    </row>
    <row r="177" spans="1:8" hidden="1">
      <c r="A177" s="126" t="s">
        <v>270</v>
      </c>
      <c r="G177" s="131">
        <f t="shared" si="4"/>
        <v>0</v>
      </c>
      <c r="H177" s="128">
        <f t="shared" si="5"/>
        <v>0</v>
      </c>
    </row>
    <row r="178" spans="1:8" hidden="1">
      <c r="A178" s="126" t="s">
        <v>271</v>
      </c>
      <c r="G178" s="131">
        <f t="shared" si="4"/>
        <v>0</v>
      </c>
      <c r="H178" s="128">
        <f t="shared" si="5"/>
        <v>0</v>
      </c>
    </row>
    <row r="179" spans="1:8" hidden="1">
      <c r="A179" s="126" t="s">
        <v>272</v>
      </c>
      <c r="G179" s="131">
        <f t="shared" si="4"/>
        <v>0</v>
      </c>
      <c r="H179" s="128">
        <f t="shared" si="5"/>
        <v>0</v>
      </c>
    </row>
    <row r="180" spans="1:8" hidden="1">
      <c r="A180" s="126" t="s">
        <v>273</v>
      </c>
      <c r="G180" s="131">
        <f t="shared" si="4"/>
        <v>0</v>
      </c>
      <c r="H180" s="128">
        <f t="shared" si="5"/>
        <v>0</v>
      </c>
    </row>
    <row r="181" spans="1:8" hidden="1">
      <c r="A181" s="126" t="s">
        <v>274</v>
      </c>
      <c r="G181" s="131">
        <f t="shared" si="4"/>
        <v>0</v>
      </c>
      <c r="H181" s="128">
        <f t="shared" si="5"/>
        <v>0</v>
      </c>
    </row>
    <row r="182" spans="1:8" hidden="1">
      <c r="A182" s="126" t="s">
        <v>275</v>
      </c>
      <c r="G182" s="131">
        <f t="shared" si="4"/>
        <v>0</v>
      </c>
      <c r="H182" s="128">
        <f t="shared" si="5"/>
        <v>0</v>
      </c>
    </row>
    <row r="183" spans="1:8" hidden="1">
      <c r="A183" s="126" t="s">
        <v>276</v>
      </c>
      <c r="G183" s="131">
        <f t="shared" si="4"/>
        <v>0</v>
      </c>
      <c r="H183" s="128">
        <f t="shared" si="5"/>
        <v>0</v>
      </c>
    </row>
    <row r="184" spans="1:8" hidden="1">
      <c r="A184" s="126" t="s">
        <v>277</v>
      </c>
      <c r="G184" s="131">
        <f t="shared" si="4"/>
        <v>0</v>
      </c>
      <c r="H184" s="128">
        <f t="shared" si="5"/>
        <v>0</v>
      </c>
    </row>
    <row r="185" spans="1:8" hidden="1">
      <c r="A185" s="126" t="s">
        <v>278</v>
      </c>
      <c r="G185" s="131">
        <f t="shared" si="4"/>
        <v>0</v>
      </c>
      <c r="H185" s="128">
        <f t="shared" si="5"/>
        <v>0</v>
      </c>
    </row>
    <row r="186" spans="1:8" hidden="1">
      <c r="A186" s="126" t="s">
        <v>279</v>
      </c>
      <c r="G186" s="131">
        <f t="shared" si="4"/>
        <v>0</v>
      </c>
      <c r="H186" s="128">
        <f t="shared" si="5"/>
        <v>0</v>
      </c>
    </row>
    <row r="187" spans="1:8" hidden="1">
      <c r="A187" s="126" t="s">
        <v>280</v>
      </c>
      <c r="G187" s="131">
        <f t="shared" si="4"/>
        <v>0</v>
      </c>
      <c r="H187" s="128">
        <f t="shared" si="5"/>
        <v>0</v>
      </c>
    </row>
    <row r="188" spans="1:8" hidden="1">
      <c r="A188" s="126" t="s">
        <v>281</v>
      </c>
      <c r="G188" s="131">
        <f t="shared" si="4"/>
        <v>0</v>
      </c>
      <c r="H188" s="128">
        <f t="shared" si="5"/>
        <v>0</v>
      </c>
    </row>
    <row r="189" spans="1:8" hidden="1">
      <c r="A189" s="126" t="s">
        <v>282</v>
      </c>
      <c r="G189" s="131">
        <f t="shared" si="4"/>
        <v>0</v>
      </c>
      <c r="H189" s="128">
        <f t="shared" si="5"/>
        <v>0</v>
      </c>
    </row>
    <row r="190" spans="1:8" hidden="1">
      <c r="A190" s="126" t="s">
        <v>283</v>
      </c>
      <c r="G190" s="131">
        <f t="shared" si="4"/>
        <v>0</v>
      </c>
      <c r="H190" s="128">
        <f t="shared" si="5"/>
        <v>0</v>
      </c>
    </row>
    <row r="191" spans="1:8" hidden="1">
      <c r="A191" s="126" t="s">
        <v>284</v>
      </c>
      <c r="G191" s="131">
        <f t="shared" si="4"/>
        <v>0</v>
      </c>
      <c r="H191" s="128">
        <f t="shared" si="5"/>
        <v>0</v>
      </c>
    </row>
    <row r="192" spans="1:8" hidden="1">
      <c r="A192" s="126" t="s">
        <v>285</v>
      </c>
      <c r="G192" s="131">
        <f t="shared" si="4"/>
        <v>0</v>
      </c>
      <c r="H192" s="128">
        <f t="shared" si="5"/>
        <v>0</v>
      </c>
    </row>
    <row r="193" spans="1:8" hidden="1">
      <c r="A193" s="126" t="s">
        <v>286</v>
      </c>
      <c r="G193" s="131">
        <f t="shared" si="4"/>
        <v>0</v>
      </c>
      <c r="H193" s="128">
        <f t="shared" si="5"/>
        <v>0</v>
      </c>
    </row>
    <row r="194" spans="1:8" hidden="1">
      <c r="A194" s="126" t="s">
        <v>287</v>
      </c>
      <c r="G194" s="131">
        <f t="shared" si="4"/>
        <v>0</v>
      </c>
      <c r="H194" s="128">
        <f t="shared" si="5"/>
        <v>0</v>
      </c>
    </row>
    <row r="195" spans="1:8" hidden="1">
      <c r="A195" s="126" t="s">
        <v>288</v>
      </c>
      <c r="G195" s="131">
        <f t="shared" si="4"/>
        <v>0</v>
      </c>
      <c r="H195" s="128">
        <f t="shared" si="5"/>
        <v>0</v>
      </c>
    </row>
    <row r="196" spans="1:8" hidden="1">
      <c r="A196" s="126" t="s">
        <v>289</v>
      </c>
      <c r="G196" s="131">
        <f t="shared" si="4"/>
        <v>0</v>
      </c>
      <c r="H196" s="128">
        <f t="shared" si="5"/>
        <v>0</v>
      </c>
    </row>
    <row r="197" spans="1:8" hidden="1">
      <c r="A197" s="126" t="s">
        <v>290</v>
      </c>
      <c r="G197" s="131">
        <f t="shared" si="4"/>
        <v>0</v>
      </c>
      <c r="H197" s="128">
        <f t="shared" si="5"/>
        <v>0</v>
      </c>
    </row>
    <row r="198" spans="1:8" hidden="1">
      <c r="A198" s="126" t="s">
        <v>291</v>
      </c>
      <c r="G198" s="131">
        <f t="shared" ref="G198:G233" si="6">SUM(C198:F198)</f>
        <v>0</v>
      </c>
      <c r="H198" s="128">
        <f t="shared" ref="H198:H233" si="7">SUM(C198:F198)-B198</f>
        <v>0</v>
      </c>
    </row>
    <row r="199" spans="1:8" hidden="1">
      <c r="A199" s="126" t="s">
        <v>292</v>
      </c>
      <c r="G199" s="131">
        <f t="shared" si="6"/>
        <v>0</v>
      </c>
      <c r="H199" s="128">
        <f t="shared" si="7"/>
        <v>0</v>
      </c>
    </row>
    <row r="200" spans="1:8" hidden="1">
      <c r="A200" s="126" t="s">
        <v>293</v>
      </c>
      <c r="G200" s="131">
        <f t="shared" si="6"/>
        <v>0</v>
      </c>
      <c r="H200" s="128">
        <f t="shared" si="7"/>
        <v>0</v>
      </c>
    </row>
    <row r="201" spans="1:8" hidden="1">
      <c r="A201" s="126" t="s">
        <v>294</v>
      </c>
      <c r="G201" s="131">
        <f t="shared" si="6"/>
        <v>0</v>
      </c>
      <c r="H201" s="128">
        <f t="shared" si="7"/>
        <v>0</v>
      </c>
    </row>
    <row r="202" spans="1:8" hidden="1">
      <c r="A202" s="126" t="s">
        <v>295</v>
      </c>
      <c r="G202" s="131">
        <f t="shared" si="6"/>
        <v>0</v>
      </c>
      <c r="H202" s="128">
        <f t="shared" si="7"/>
        <v>0</v>
      </c>
    </row>
    <row r="203" spans="1:8" hidden="1">
      <c r="A203" s="126" t="s">
        <v>296</v>
      </c>
      <c r="G203" s="131">
        <f t="shared" si="6"/>
        <v>0</v>
      </c>
      <c r="H203" s="128">
        <f t="shared" si="7"/>
        <v>0</v>
      </c>
    </row>
    <row r="204" spans="1:8" hidden="1">
      <c r="A204" s="126" t="s">
        <v>297</v>
      </c>
      <c r="G204" s="131">
        <f t="shared" si="6"/>
        <v>0</v>
      </c>
      <c r="H204" s="128">
        <f t="shared" si="7"/>
        <v>0</v>
      </c>
    </row>
    <row r="205" spans="1:8" hidden="1">
      <c r="A205" s="126" t="s">
        <v>298</v>
      </c>
      <c r="G205" s="131">
        <f t="shared" si="6"/>
        <v>0</v>
      </c>
      <c r="H205" s="128">
        <f t="shared" si="7"/>
        <v>0</v>
      </c>
    </row>
    <row r="206" spans="1:8" hidden="1">
      <c r="A206" s="126" t="s">
        <v>299</v>
      </c>
      <c r="G206" s="131">
        <f t="shared" si="6"/>
        <v>0</v>
      </c>
      <c r="H206" s="128">
        <f t="shared" si="7"/>
        <v>0</v>
      </c>
    </row>
    <row r="207" spans="1:8" hidden="1">
      <c r="A207" s="126" t="s">
        <v>300</v>
      </c>
      <c r="G207" s="131">
        <f t="shared" si="6"/>
        <v>0</v>
      </c>
      <c r="H207" s="128">
        <f t="shared" si="7"/>
        <v>0</v>
      </c>
    </row>
    <row r="208" spans="1:8" hidden="1">
      <c r="A208" s="126" t="s">
        <v>301</v>
      </c>
      <c r="G208" s="131">
        <f t="shared" si="6"/>
        <v>0</v>
      </c>
      <c r="H208" s="128">
        <f t="shared" si="7"/>
        <v>0</v>
      </c>
    </row>
    <row r="209" spans="1:8" hidden="1">
      <c r="A209" s="126" t="s">
        <v>302</v>
      </c>
      <c r="G209" s="131">
        <f t="shared" si="6"/>
        <v>0</v>
      </c>
      <c r="H209" s="128">
        <f t="shared" si="7"/>
        <v>0</v>
      </c>
    </row>
    <row r="210" spans="1:8" hidden="1">
      <c r="A210" s="126" t="s">
        <v>303</v>
      </c>
      <c r="G210" s="131">
        <f t="shared" si="6"/>
        <v>0</v>
      </c>
      <c r="H210" s="128">
        <f t="shared" si="7"/>
        <v>0</v>
      </c>
    </row>
    <row r="211" spans="1:8" hidden="1">
      <c r="A211" s="126" t="s">
        <v>304</v>
      </c>
      <c r="G211" s="131">
        <f t="shared" si="6"/>
        <v>0</v>
      </c>
      <c r="H211" s="128">
        <f t="shared" si="7"/>
        <v>0</v>
      </c>
    </row>
    <row r="212" spans="1:8" hidden="1">
      <c r="A212" s="126" t="s">
        <v>305</v>
      </c>
      <c r="G212" s="131">
        <f t="shared" si="6"/>
        <v>0</v>
      </c>
      <c r="H212" s="128">
        <f t="shared" si="7"/>
        <v>0</v>
      </c>
    </row>
    <row r="213" spans="1:8" hidden="1">
      <c r="A213" s="126" t="s">
        <v>306</v>
      </c>
      <c r="G213" s="131">
        <f t="shared" si="6"/>
        <v>0</v>
      </c>
      <c r="H213" s="128">
        <f t="shared" si="7"/>
        <v>0</v>
      </c>
    </row>
    <row r="214" spans="1:8" hidden="1">
      <c r="A214" s="126" t="s">
        <v>307</v>
      </c>
      <c r="G214" s="131">
        <f t="shared" si="6"/>
        <v>0</v>
      </c>
      <c r="H214" s="128">
        <f t="shared" si="7"/>
        <v>0</v>
      </c>
    </row>
    <row r="215" spans="1:8" hidden="1">
      <c r="A215" s="126" t="s">
        <v>308</v>
      </c>
      <c r="G215" s="131">
        <f t="shared" si="6"/>
        <v>0</v>
      </c>
      <c r="H215" s="128">
        <f t="shared" si="7"/>
        <v>0</v>
      </c>
    </row>
    <row r="216" spans="1:8" hidden="1">
      <c r="A216" s="126" t="s">
        <v>309</v>
      </c>
      <c r="G216" s="131">
        <f t="shared" si="6"/>
        <v>0</v>
      </c>
      <c r="H216" s="128">
        <f t="shared" si="7"/>
        <v>0</v>
      </c>
    </row>
    <row r="217" spans="1:8" hidden="1">
      <c r="A217" s="126" t="s">
        <v>310</v>
      </c>
      <c r="G217" s="131">
        <f t="shared" si="6"/>
        <v>0</v>
      </c>
      <c r="H217" s="128">
        <f t="shared" si="7"/>
        <v>0</v>
      </c>
    </row>
    <row r="218" spans="1:8" hidden="1">
      <c r="A218" s="126" t="s">
        <v>311</v>
      </c>
      <c r="G218" s="131">
        <f t="shared" si="6"/>
        <v>0</v>
      </c>
      <c r="H218" s="128">
        <f t="shared" si="7"/>
        <v>0</v>
      </c>
    </row>
    <row r="219" spans="1:8" hidden="1">
      <c r="A219" s="126" t="s">
        <v>312</v>
      </c>
      <c r="G219" s="131">
        <f t="shared" si="6"/>
        <v>0</v>
      </c>
      <c r="H219" s="128">
        <f t="shared" si="7"/>
        <v>0</v>
      </c>
    </row>
    <row r="220" spans="1:8" hidden="1">
      <c r="A220" s="126" t="s">
        <v>313</v>
      </c>
      <c r="G220" s="131">
        <f t="shared" si="6"/>
        <v>0</v>
      </c>
      <c r="H220" s="128">
        <f t="shared" si="7"/>
        <v>0</v>
      </c>
    </row>
    <row r="221" spans="1:8" hidden="1">
      <c r="A221" s="126" t="s">
        <v>314</v>
      </c>
      <c r="G221" s="131">
        <f t="shared" si="6"/>
        <v>0</v>
      </c>
      <c r="H221" s="128">
        <f t="shared" si="7"/>
        <v>0</v>
      </c>
    </row>
    <row r="222" spans="1:8" hidden="1">
      <c r="A222" s="126" t="s">
        <v>315</v>
      </c>
      <c r="G222" s="131">
        <f t="shared" si="6"/>
        <v>0</v>
      </c>
      <c r="H222" s="128">
        <f t="shared" si="7"/>
        <v>0</v>
      </c>
    </row>
    <row r="223" spans="1:8" hidden="1">
      <c r="A223" s="126" t="s">
        <v>316</v>
      </c>
      <c r="G223" s="131">
        <f t="shared" si="6"/>
        <v>0</v>
      </c>
      <c r="H223" s="128">
        <f t="shared" si="7"/>
        <v>0</v>
      </c>
    </row>
    <row r="224" spans="1:8" hidden="1">
      <c r="A224" s="126" t="s">
        <v>317</v>
      </c>
      <c r="G224" s="131">
        <f t="shared" si="6"/>
        <v>0</v>
      </c>
      <c r="H224" s="128">
        <f t="shared" si="7"/>
        <v>0</v>
      </c>
    </row>
    <row r="225" spans="1:13" hidden="1">
      <c r="A225" s="126" t="s">
        <v>318</v>
      </c>
      <c r="G225" s="131">
        <f t="shared" si="6"/>
        <v>0</v>
      </c>
      <c r="H225" s="128">
        <f t="shared" si="7"/>
        <v>0</v>
      </c>
    </row>
    <row r="226" spans="1:13" hidden="1">
      <c r="A226" s="126" t="s">
        <v>319</v>
      </c>
      <c r="G226" s="131">
        <f t="shared" si="6"/>
        <v>0</v>
      </c>
      <c r="H226" s="128">
        <f t="shared" si="7"/>
        <v>0</v>
      </c>
    </row>
    <row r="227" spans="1:13" hidden="1">
      <c r="A227" s="126" t="s">
        <v>320</v>
      </c>
      <c r="G227" s="131">
        <f t="shared" si="6"/>
        <v>0</v>
      </c>
      <c r="H227" s="128">
        <f t="shared" si="7"/>
        <v>0</v>
      </c>
    </row>
    <row r="228" spans="1:13" hidden="1">
      <c r="A228" s="126" t="s">
        <v>321</v>
      </c>
      <c r="G228" s="131">
        <f t="shared" si="6"/>
        <v>0</v>
      </c>
      <c r="H228" s="128">
        <f t="shared" si="7"/>
        <v>0</v>
      </c>
    </row>
    <row r="229" spans="1:13" hidden="1">
      <c r="A229" s="126" t="s">
        <v>322</v>
      </c>
      <c r="G229" s="131">
        <f t="shared" si="6"/>
        <v>0</v>
      </c>
      <c r="H229" s="128">
        <f t="shared" si="7"/>
        <v>0</v>
      </c>
    </row>
    <row r="230" spans="1:13" hidden="1">
      <c r="A230" s="126" t="s">
        <v>323</v>
      </c>
      <c r="G230" s="131">
        <f t="shared" si="6"/>
        <v>0</v>
      </c>
      <c r="H230" s="128">
        <f t="shared" si="7"/>
        <v>0</v>
      </c>
    </row>
    <row r="231" spans="1:13" hidden="1">
      <c r="A231" s="126" t="s">
        <v>324</v>
      </c>
      <c r="G231" s="131">
        <f t="shared" si="6"/>
        <v>0</v>
      </c>
      <c r="H231" s="128">
        <f t="shared" si="7"/>
        <v>0</v>
      </c>
    </row>
    <row r="232" spans="1:13" hidden="1">
      <c r="A232" s="126" t="s">
        <v>325</v>
      </c>
      <c r="G232" s="131">
        <f t="shared" si="6"/>
        <v>0</v>
      </c>
      <c r="H232" s="128">
        <f t="shared" si="7"/>
        <v>0</v>
      </c>
    </row>
    <row r="233" spans="1:13" hidden="1">
      <c r="A233" s="133" t="s">
        <v>326</v>
      </c>
      <c r="B233" s="134"/>
      <c r="C233" s="134"/>
      <c r="D233" s="134"/>
      <c r="E233" s="134"/>
      <c r="F233" s="134"/>
      <c r="G233" s="135">
        <f t="shared" si="6"/>
        <v>0</v>
      </c>
      <c r="H233" s="136">
        <f t="shared" si="7"/>
        <v>0</v>
      </c>
      <c r="I233" s="134"/>
      <c r="J233" s="134"/>
      <c r="K233" s="134"/>
      <c r="L233" s="134"/>
      <c r="M233" s="134"/>
    </row>
    <row r="234" spans="1:13" ht="13.8">
      <c r="A234" s="137" t="s">
        <v>327</v>
      </c>
      <c r="B234" s="138">
        <f t="shared" ref="B234:H234" si="8">SUM(B6:B65)</f>
        <v>-1192.9696302999996</v>
      </c>
      <c r="C234" s="138">
        <f t="shared" si="8"/>
        <v>-17186.560198319999</v>
      </c>
      <c r="D234" s="138">
        <f t="shared" si="8"/>
        <v>-17186.36434204</v>
      </c>
      <c r="E234" s="138">
        <f t="shared" si="8"/>
        <v>31965.697638149992</v>
      </c>
      <c r="F234" s="138">
        <f t="shared" si="8"/>
        <v>1214.2572719099999</v>
      </c>
      <c r="G234" s="138">
        <f t="shared" si="8"/>
        <v>-1192.9696302999992</v>
      </c>
      <c r="H234" s="138">
        <f t="shared" si="8"/>
        <v>4.1922021409845911E-13</v>
      </c>
      <c r="I234" s="138"/>
      <c r="J234" s="138">
        <f>SUM(J6:J65)</f>
        <v>-17186.560198319999</v>
      </c>
      <c r="K234" s="138">
        <f>SUM(K6:K65)</f>
        <v>-17186.36434204</v>
      </c>
      <c r="L234" s="138">
        <f>SUM(L6:L65)</f>
        <v>31965.697638149992</v>
      </c>
      <c r="M234" s="138">
        <f>SUM(M6:M65)</f>
        <v>1214.2572719099999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Total w all TP</vt:lpstr>
      <vt:lpstr>PGE TP</vt:lpstr>
      <vt:lpstr>ELPO TP</vt:lpstr>
      <vt:lpstr>'Total w all TP'!Print_Area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Havlíček Jan</cp:lastModifiedBy>
  <dcterms:created xsi:type="dcterms:W3CDTF">2001-10-23T16:18:45Z</dcterms:created>
  <dcterms:modified xsi:type="dcterms:W3CDTF">2023-09-10T15:32:24Z</dcterms:modified>
</cp:coreProperties>
</file>