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5988"/>
  </bookViews>
  <sheets>
    <sheet name="RETAIL4" sheetId="2" r:id="rId1"/>
    <sheet name="WHSEES4" sheetId="3" r:id="rId2"/>
  </sheets>
  <calcPr calcId="0"/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37" i="2"/>
  <c r="C37" i="2"/>
  <c r="D37" i="2"/>
  <c r="B39" i="2"/>
  <c r="C39" i="2"/>
  <c r="D39" i="2"/>
  <c r="D41" i="2"/>
  <c r="B42" i="2"/>
  <c r="C42" i="2"/>
  <c r="D42" i="2"/>
  <c r="B45" i="2"/>
  <c r="C45" i="2"/>
  <c r="D45" i="2"/>
  <c r="D46" i="2"/>
  <c r="D47" i="2"/>
  <c r="D48" i="2"/>
  <c r="D49" i="2"/>
  <c r="D50" i="2"/>
  <c r="D51" i="2"/>
  <c r="B52" i="2"/>
  <c r="C52" i="2"/>
  <c r="D52" i="2"/>
  <c r="B55" i="2"/>
  <c r="C55" i="2"/>
  <c r="D55" i="2"/>
  <c r="D56" i="2"/>
  <c r="D57" i="2"/>
  <c r="D58" i="2"/>
  <c r="D59" i="2"/>
  <c r="D60" i="2"/>
  <c r="D61" i="2"/>
  <c r="D62" i="2"/>
  <c r="D63" i="2"/>
  <c r="B64" i="2"/>
  <c r="C64" i="2"/>
  <c r="D64" i="2"/>
  <c r="B66" i="2"/>
  <c r="C66" i="2"/>
  <c r="D66" i="2"/>
  <c r="B68" i="2"/>
  <c r="C68" i="2"/>
  <c r="D68" i="2"/>
  <c r="B70" i="2"/>
  <c r="C70" i="2"/>
  <c r="D70" i="2"/>
  <c r="A74" i="2"/>
  <c r="F1" i="3"/>
  <c r="A2" i="3"/>
  <c r="A3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A64" i="3"/>
</calcChain>
</file>

<file path=xl/sharedStrings.xml><?xml version="1.0" encoding="utf-8"?>
<sst xmlns="http://schemas.openxmlformats.org/spreadsheetml/2006/main" count="124" uniqueCount="71">
  <si>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</si>
  <si>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</si>
  <si>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</si>
  <si>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</si>
  <si>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</si>
  <si>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</si>
  <si>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</si>
  <si>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</si>
  <si>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</si>
  <si>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</si>
  <si>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</si>
  <si>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</si>
  <si>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</si>
  <si>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</si>
  <si>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</si>
  <si>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</si>
  <si>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</si>
  <si>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</si>
  <si>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</si>
  <si>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</si>
  <si>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</si>
  <si>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</si>
  <si>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</si>
  <si>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</si>
  <si>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</si>
  <si>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</si>
  <si>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</si>
  <si>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</si>
  <si>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</si>
  <si>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</si>
  <si>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</si>
  <si>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</si>
  <si>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</si>
  <si>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</si>
  <si>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</si>
  <si>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</si>
  <si>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</si>
  <si>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</si>
  <si>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</si>
  <si>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</si>
  <si>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</si>
  <si>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</si>
  <si>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</si>
  <si>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</si>
  <si>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</si>
  <si>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</si>
  <si>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</si>
  <si>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</si>
  <si>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</si>
  <si>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</si>
  <si>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</si>
  <si>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</si>
  <si>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</si>
  <si>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</si>
  <si>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</si>
  <si>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</si>
  <si>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</si>
  <si>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</si>
  <si>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</si>
  <si>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</si>
  <si>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</si>
  <si>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</si>
  <si>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</si>
  <si>
    <t>in 1CE, the capital charge was not allocated to WHSEES;</t>
  </si>
  <si>
    <t>in 2CE, separate capital charges were calculated.  The combined</t>
  </si>
  <si>
    <t>charge was higher in 2CE due to changes in estimated cash flow.</t>
  </si>
  <si>
    <t>TNPC warrant monetizations planned for Q3 and Q4 in 1CE were</t>
  </si>
  <si>
    <t>removed from 2CE ($16 per quarter)</t>
  </si>
  <si>
    <t>Dara, similar to last time, I do not have Europe's full year</t>
  </si>
  <si>
    <t>estimate for 2CE, but I know the 1CE included $72.2 earnings</t>
  </si>
  <si>
    <t>before interest and tax.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</si>
</sst>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10"/>
      <color indexed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  <xf numFmtId="0" fontId="9" fillId="0" borderId="0" xfId="0" applyFont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workbookViewId="0">
      <pane ySplit="9" topLeftCell="A10" activePane="bottomLeft" state="frozen"/>
      <selection pane="bottomLeft" activeCell="F17" sqref="F17:F18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43</v>
      </c>
      <c r="F1" s="3">
        <f ca="1">NOW()</f>
        <v>37105.369490046294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  <c r="F10" s="4" t="s">
        <v>63</v>
      </c>
    </row>
    <row r="11" spans="1:6" x14ac:dyDescent="0.2">
      <c r="F11" s="4" t="s">
        <v>64</v>
      </c>
    </row>
    <row r="12" spans="1:6" x14ac:dyDescent="0.2">
      <c r="A12" s="7" t="s">
        <v>6</v>
      </c>
      <c r="F12" s="4" t="s">
        <v>65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  <c r="F16" s="31" t="s">
        <v>68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  <c r="F17" s="31" t="s">
        <v>69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  <c r="F18" s="31" t="s">
        <v>70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6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6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  <c r="F34" s="4" t="s">
        <v>66</v>
      </c>
    </row>
    <row r="35" spans="1:6" x14ac:dyDescent="0.2">
      <c r="A35" s="9" t="s">
        <v>59</v>
      </c>
      <c r="B35" s="2">
        <v>0</v>
      </c>
      <c r="C35" s="2">
        <v>0</v>
      </c>
      <c r="D35" s="2">
        <f t="shared" si="1"/>
        <v>0</v>
      </c>
      <c r="F35" s="4" t="s">
        <v>67</v>
      </c>
    </row>
    <row r="36" spans="1:6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6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6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6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6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6" x14ac:dyDescent="0.2">
      <c r="A43" s="13"/>
      <c r="B43" s="11"/>
      <c r="C43" s="11"/>
      <c r="D43" s="11"/>
      <c r="E43" s="11"/>
    </row>
    <row r="44" spans="1:6" ht="12.6" customHeight="1" x14ac:dyDescent="0.2">
      <c r="A44" s="15" t="s">
        <v>23</v>
      </c>
      <c r="B44" s="11"/>
      <c r="C44" s="11"/>
      <c r="D44" s="11"/>
      <c r="E44" s="11"/>
    </row>
    <row r="45" spans="1:6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6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6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2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2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D:\Data\[KN 2 EES Cons 1CE 2CE variance analysis.xls]RETAIL4</v>
      </c>
    </row>
  </sheetData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RowHeight="12.6" x14ac:dyDescent="0.2"/>
  <cols>
    <col min="1" max="1" width="42.44140625" style="4" customWidth="1"/>
    <col min="2" max="2" width="12.44140625" style="2" customWidth="1"/>
    <col min="3" max="3" width="11.5546875" style="2" customWidth="1"/>
    <col min="4" max="4" width="12" style="2" customWidth="1"/>
    <col min="5" max="5" width="2.6640625" style="2" customWidth="1"/>
    <col min="6" max="6" width="33.6640625" style="4" customWidth="1"/>
    <col min="7" max="16384" width="8.88671875" style="4"/>
  </cols>
  <sheetData>
    <row r="1" spans="1:6" x14ac:dyDescent="0.2">
      <c r="A1" s="1" t="s">
        <v>41</v>
      </c>
      <c r="F1" s="3">
        <f ca="1">NOW()</f>
        <v>37105.369490277779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2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2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D:\Data\[KN 2 EES Cons 1CE 2CE variance analysis.xls]WHSEES4</v>
      </c>
    </row>
  </sheetData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Havlíček Jan</cp:lastModifiedBy>
  <cp:lastPrinted>2001-08-01T23:03:22Z</cp:lastPrinted>
  <dcterms:created xsi:type="dcterms:W3CDTF">2000-08-04T14:37:40Z</dcterms:created>
  <dcterms:modified xsi:type="dcterms:W3CDTF">2023-09-10T15:32:31Z</dcterms:modified>
</cp:coreProperties>
</file>