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988" windowHeight="8832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92512"/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G10" i="9"/>
  <c r="G12" i="9"/>
  <c r="G14" i="9"/>
  <c r="G16" i="9"/>
  <c r="G18" i="9"/>
  <c r="G20" i="9"/>
  <c r="G22" i="9"/>
  <c r="G24" i="9"/>
  <c r="I24" i="9"/>
  <c r="E26" i="9"/>
  <c r="G26" i="9"/>
  <c r="I26" i="9"/>
  <c r="G38" i="9"/>
  <c r="A47" i="9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</calcChain>
</file>

<file path=xl/sharedStrings.xml><?xml version="1.0" encoding="utf-8"?>
<sst xmlns="http://schemas.openxmlformats.org/spreadsheetml/2006/main" count="161" uniqueCount="22">
  <si>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</si>
  <si>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</si>
  <si>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</si>
  <si>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</si>
  <si>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</si>
  <si>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</si>
  <si>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</si>
  <si>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</si>
  <si>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</si>
  <si>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</si>
  <si>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</si>
  <si>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</si>
  <si>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</si>
  <si>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</si>
  <si>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</si>
  <si>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</si>
  <si>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</si>
  <si>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</si>
  <si>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</si>
  <si>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</si>
  <si>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</si>
  <si>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2510-0300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</si>
</sst>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9" zoomScaleNormal="100" workbookViewId="0">
      <selection activeCell="G39" sqref="G39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/>
      <c r="C10" t="s">
        <v>9</v>
      </c>
      <c r="E10" s="8">
        <v>50493145</v>
      </c>
      <c r="F10" s="8"/>
      <c r="G10" s="8">
        <f>I10-E10</f>
        <v>155805194</v>
      </c>
      <c r="H10" s="8"/>
      <c r="I10" s="8">
        <v>206298339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/>
      <c r="C12" t="s">
        <v>10</v>
      </c>
      <c r="E12" s="8">
        <v>587035369</v>
      </c>
      <c r="F12" s="8"/>
      <c r="G12" s="8">
        <f>I12-E12</f>
        <v>341152760</v>
      </c>
      <c r="H12" s="8"/>
      <c r="I12" s="8">
        <v>928188129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/>
      <c r="C14" t="s">
        <v>17</v>
      </c>
      <c r="E14" s="8">
        <v>-55096987</v>
      </c>
      <c r="F14" s="8"/>
      <c r="G14" s="8">
        <f>I14-E14</f>
        <v>-80225783</v>
      </c>
      <c r="H14" s="8"/>
      <c r="I14" s="8">
        <v>-135322770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/>
      <c r="C16" t="s">
        <v>11</v>
      </c>
      <c r="E16" s="8">
        <v>831595</v>
      </c>
      <c r="F16" s="8"/>
      <c r="G16" s="8">
        <f>I16-E16</f>
        <v>-44122011</v>
      </c>
      <c r="H16" s="8"/>
      <c r="I16" s="8">
        <v>-43290416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/>
      <c r="C18" s="11" t="s">
        <v>21</v>
      </c>
      <c r="E18" s="8">
        <v>0</v>
      </c>
      <c r="F18" s="8"/>
      <c r="G18" s="8">
        <f>I18-E18</f>
        <v>16338160</v>
      </c>
      <c r="H18" s="8"/>
      <c r="I18" s="8">
        <v>16338160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/>
      <c r="C20" t="s">
        <v>12</v>
      </c>
      <c r="E20" s="8">
        <v>-448393114</v>
      </c>
      <c r="F20" s="8"/>
      <c r="G20" s="8">
        <f>I20-E20</f>
        <v>328897431</v>
      </c>
      <c r="H20" s="8"/>
      <c r="I20" s="8">
        <v>-119495683</v>
      </c>
    </row>
    <row r="21" spans="1:9" x14ac:dyDescent="0.25">
      <c r="A21" s="7"/>
      <c r="E21" s="8"/>
      <c r="F21" s="8"/>
      <c r="G21" s="8"/>
      <c r="H21" s="8"/>
      <c r="I21" s="8"/>
    </row>
    <row r="22" spans="1:9" x14ac:dyDescent="0.25">
      <c r="A22" s="7"/>
      <c r="C22" t="s">
        <v>13</v>
      </c>
      <c r="E22" s="8">
        <v>-115116482</v>
      </c>
      <c r="F22" s="8"/>
      <c r="G22" s="8">
        <f>I22-E22</f>
        <v>-501428943</v>
      </c>
      <c r="H22" s="8"/>
      <c r="I22" s="8">
        <v>-616545425</v>
      </c>
    </row>
    <row r="23" spans="1:9" x14ac:dyDescent="0.25">
      <c r="A23" s="9"/>
      <c r="G23" s="8"/>
      <c r="I23" s="8"/>
    </row>
    <row r="24" spans="1:9" x14ac:dyDescent="0.25">
      <c r="A24" s="9"/>
      <c r="C24" s="11" t="s">
        <v>18</v>
      </c>
      <c r="E24">
        <v>0</v>
      </c>
      <c r="G24" s="8">
        <f>I24-E24</f>
        <v>154677537</v>
      </c>
      <c r="I24" s="8">
        <f>171015697-16338160</f>
        <v>154677537</v>
      </c>
    </row>
    <row r="25" spans="1:9" x14ac:dyDescent="0.25">
      <c r="A25" s="9"/>
    </row>
    <row r="26" spans="1:9" ht="13.8" thickBot="1" x14ac:dyDescent="0.3">
      <c r="E26" s="10">
        <f>SUM(E10:E22)</f>
        <v>19753526</v>
      </c>
      <c r="F26" s="11"/>
      <c r="G26" s="12">
        <f>SUM(G10:G24)</f>
        <v>371094345</v>
      </c>
      <c r="H26" s="11"/>
      <c r="I26" s="10">
        <f>SUM(I10:I22)</f>
        <v>236170334</v>
      </c>
    </row>
    <row r="27" spans="1:9" ht="13.8" thickTop="1" x14ac:dyDescent="0.25"/>
    <row r="30" spans="1:9" x14ac:dyDescent="0.25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9" x14ac:dyDescent="0.25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5">
      <c r="A33" s="7"/>
      <c r="C33" s="13"/>
      <c r="E33" s="15"/>
      <c r="F33" s="8"/>
      <c r="G33" s="8"/>
      <c r="H33" s="14"/>
    </row>
    <row r="34" spans="1:9" x14ac:dyDescent="0.25">
      <c r="A34" s="7"/>
      <c r="C34" s="13" t="s">
        <v>14</v>
      </c>
      <c r="E34" s="15"/>
      <c r="F34" s="8"/>
      <c r="G34" s="8">
        <v>-391094343</v>
      </c>
      <c r="H34" s="14"/>
    </row>
    <row r="35" spans="1:9" x14ac:dyDescent="0.25">
      <c r="E35" s="15"/>
      <c r="F35" s="8"/>
      <c r="G35" s="8"/>
      <c r="H35" s="8"/>
      <c r="I35" s="8"/>
    </row>
    <row r="36" spans="1:9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15</v>
      </c>
      <c r="E38" s="15"/>
      <c r="F38" s="8"/>
      <c r="G38" s="17">
        <f>G26+G34</f>
        <v>-19999998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C41" t="s">
        <v>19</v>
      </c>
      <c r="G41" s="18"/>
    </row>
    <row r="42" spans="1:9" x14ac:dyDescent="0.25">
      <c r="B42" s="11"/>
      <c r="C42" s="19" t="s">
        <v>20</v>
      </c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5">
      <c r="A21" s="9"/>
      <c r="G21" s="8"/>
      <c r="I21" s="8"/>
    </row>
    <row r="22" spans="1:9" x14ac:dyDescent="0.25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5">
      <c r="A23" s="9"/>
    </row>
    <row r="24" spans="1:9" ht="13.8" thickBot="1" x14ac:dyDescent="0.3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8" thickTop="1" x14ac:dyDescent="0.25"/>
    <row r="28" spans="1:9" x14ac:dyDescent="0.25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5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5">
      <c r="A31" s="7"/>
      <c r="C31" s="13"/>
      <c r="E31" s="15"/>
      <c r="F31" s="8"/>
      <c r="G31" s="8"/>
      <c r="H31" s="14"/>
    </row>
    <row r="32" spans="1:9" x14ac:dyDescent="0.25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5">
      <c r="E33" s="15"/>
      <c r="F33" s="8"/>
      <c r="G33" s="8"/>
      <c r="H33" s="8"/>
      <c r="I33" s="8"/>
    </row>
    <row r="34" spans="1:9" ht="13.8" thickBot="1" x14ac:dyDescent="0.3">
      <c r="E34" s="15"/>
      <c r="F34" s="8"/>
      <c r="G34" s="16">
        <f>SUM(G32)</f>
        <v>-253482048</v>
      </c>
      <c r="H34" s="8"/>
      <c r="I34" s="15"/>
    </row>
    <row r="35" spans="1:9" ht="13.8" thickTop="1" x14ac:dyDescent="0.25">
      <c r="E35" s="15"/>
      <c r="F35" s="8"/>
      <c r="G35" s="15"/>
      <c r="H35" s="8"/>
      <c r="I35" s="15"/>
    </row>
    <row r="36" spans="1:9" x14ac:dyDescent="0.25">
      <c r="E36" s="15"/>
      <c r="F36" s="8"/>
      <c r="G36" s="15"/>
      <c r="H36" s="8"/>
      <c r="I36" s="15"/>
    </row>
    <row r="37" spans="1:9" ht="13.8" thickBot="1" x14ac:dyDescent="0.3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8" thickTop="1" x14ac:dyDescent="0.25">
      <c r="E38" s="8"/>
      <c r="F38" s="8"/>
      <c r="G38" s="8"/>
      <c r="H38" s="8"/>
      <c r="I38" s="8"/>
    </row>
    <row r="40" spans="1:9" x14ac:dyDescent="0.25">
      <c r="C40" t="s">
        <v>19</v>
      </c>
      <c r="G40" s="18"/>
    </row>
    <row r="41" spans="1:9" x14ac:dyDescent="0.25">
      <c r="B41" s="11"/>
      <c r="C41" s="19" t="s">
        <v>20</v>
      </c>
      <c r="G41" s="18"/>
    </row>
    <row r="42" spans="1:9" x14ac:dyDescent="0.25">
      <c r="I42" s="11"/>
    </row>
    <row r="46" spans="1:9" x14ac:dyDescent="0.25">
      <c r="A4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170479902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183915004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237610326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126405602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16</v>
      </c>
      <c r="B3" s="20"/>
      <c r="C3" s="20"/>
      <c r="D3" s="20"/>
      <c r="E3" s="20"/>
      <c r="F3" s="20"/>
      <c r="G3" s="20"/>
      <c r="H3" s="20"/>
      <c r="I3" s="2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206506847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2001-08-10T15:34:50Z</cp:lastPrinted>
  <dcterms:created xsi:type="dcterms:W3CDTF">2000-12-08T19:39:36Z</dcterms:created>
  <dcterms:modified xsi:type="dcterms:W3CDTF">2023-09-10T15:32:37Z</dcterms:modified>
</cp:coreProperties>
</file>