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480" windowWidth="12612" windowHeight="8580" activeTab="1"/>
  </bookViews>
  <sheets>
    <sheet name="AGFY Promo" sheetId="4" r:id="rId1"/>
    <sheet name="Owens Canada Promo" sheetId="3" r:id="rId2"/>
  </sheets>
  <definedNames>
    <definedName name="_xlnm.Print_Area" localSheetId="0">'AGFY Promo'!$A$1:$I$70</definedName>
    <definedName name="_xlnm.Print_Area" localSheetId="1">'Owens Canada Promo'!$A$1:$I$70</definedName>
    <definedName name="_xlnm.Print_Titles" localSheetId="0">'AGFY Promo'!$1:$9</definedName>
    <definedName name="_xlnm.Print_Titles" localSheetId="1">'Owens Canada Promo'!$1:$9</definedName>
  </definedNames>
  <calcPr calcId="0" fullCalcOnLoad="1"/>
</workbook>
</file>

<file path=xl/calcChain.xml><?xml version="1.0" encoding="utf-8"?>
<calcChain xmlns="http://schemas.openxmlformats.org/spreadsheetml/2006/main">
  <c r="E10" i="4" l="1"/>
  <c r="D11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G23" i="4"/>
  <c r="E24" i="4"/>
  <c r="A25" i="4"/>
  <c r="E25" i="4"/>
  <c r="A26" i="4"/>
  <c r="E26" i="4"/>
  <c r="A27" i="4"/>
  <c r="E27" i="4"/>
  <c r="A28" i="4"/>
  <c r="E28" i="4"/>
  <c r="A29" i="4"/>
  <c r="E29" i="4"/>
  <c r="A30" i="4"/>
  <c r="E30" i="4"/>
  <c r="A31" i="4"/>
  <c r="E31" i="4"/>
  <c r="A32" i="4"/>
  <c r="E32" i="4"/>
  <c r="A33" i="4"/>
  <c r="E33" i="4"/>
  <c r="A34" i="4"/>
  <c r="E34" i="4"/>
  <c r="A35" i="4"/>
  <c r="E35" i="4"/>
  <c r="A36" i="4"/>
  <c r="E36" i="4"/>
  <c r="A37" i="4"/>
  <c r="E37" i="4"/>
  <c r="A38" i="4"/>
  <c r="E38" i="4"/>
  <c r="A39" i="4"/>
  <c r="E39" i="4"/>
  <c r="A40" i="4"/>
  <c r="E40" i="4"/>
  <c r="A41" i="4"/>
  <c r="E41" i="4"/>
  <c r="A42" i="4"/>
  <c r="E42" i="4"/>
  <c r="A43" i="4"/>
  <c r="E43" i="4"/>
  <c r="A44" i="4"/>
  <c r="E44" i="4"/>
  <c r="A45" i="4"/>
  <c r="E45" i="4"/>
  <c r="A46" i="4"/>
  <c r="E46" i="4"/>
  <c r="A47" i="4"/>
  <c r="E47" i="4"/>
  <c r="A48" i="4"/>
  <c r="E48" i="4"/>
  <c r="A49" i="4"/>
  <c r="E49" i="4"/>
  <c r="A50" i="4"/>
  <c r="E50" i="4"/>
  <c r="A51" i="4"/>
  <c r="E51" i="4"/>
  <c r="A52" i="4"/>
  <c r="E52" i="4"/>
  <c r="A53" i="4"/>
  <c r="E53" i="4"/>
  <c r="A54" i="4"/>
  <c r="E54" i="4"/>
  <c r="A55" i="4"/>
  <c r="E55" i="4"/>
  <c r="A56" i="4"/>
  <c r="E56" i="4"/>
  <c r="A57" i="4"/>
  <c r="E57" i="4"/>
  <c r="A58" i="4"/>
  <c r="E58" i="4"/>
  <c r="A59" i="4"/>
  <c r="E59" i="4"/>
  <c r="A60" i="4"/>
  <c r="E60" i="4"/>
  <c r="A61" i="4"/>
  <c r="E61" i="4"/>
  <c r="A62" i="4"/>
  <c r="E62" i="4"/>
  <c r="A63" i="4"/>
  <c r="E63" i="4"/>
  <c r="A64" i="4"/>
  <c r="E64" i="4"/>
  <c r="A65" i="4"/>
  <c r="E65" i="4"/>
  <c r="A66" i="4"/>
  <c r="E66" i="4"/>
  <c r="A67" i="4"/>
  <c r="E67" i="4"/>
  <c r="A68" i="4"/>
  <c r="E68" i="4"/>
  <c r="A69" i="4"/>
  <c r="E69" i="4"/>
  <c r="A70" i="4"/>
  <c r="E70" i="4"/>
  <c r="F70" i="4"/>
  <c r="E10" i="3"/>
  <c r="E11" i="3"/>
  <c r="E12" i="3"/>
  <c r="E13" i="3"/>
  <c r="E14" i="3"/>
  <c r="E15" i="3"/>
  <c r="E16" i="3"/>
  <c r="E17" i="3"/>
  <c r="E18" i="3"/>
  <c r="E19" i="3"/>
  <c r="E20" i="3"/>
  <c r="G20" i="3"/>
  <c r="E21" i="3"/>
  <c r="A22" i="3"/>
  <c r="E22" i="3"/>
  <c r="F22" i="3"/>
  <c r="A23" i="3"/>
  <c r="E23" i="3"/>
  <c r="F23" i="3"/>
  <c r="A24" i="3"/>
  <c r="E24" i="3"/>
  <c r="F24" i="3"/>
  <c r="A25" i="3"/>
  <c r="E25" i="3"/>
  <c r="F25" i="3"/>
  <c r="A26" i="3"/>
  <c r="E26" i="3"/>
  <c r="F26" i="3"/>
  <c r="A27" i="3"/>
  <c r="E27" i="3"/>
  <c r="F27" i="3"/>
  <c r="A28" i="3"/>
  <c r="E28" i="3"/>
  <c r="F28" i="3"/>
  <c r="A29" i="3"/>
  <c r="E29" i="3"/>
  <c r="F29" i="3"/>
  <c r="A30" i="3"/>
  <c r="E30" i="3"/>
  <c r="F30" i="3"/>
  <c r="A31" i="3"/>
  <c r="E31" i="3"/>
  <c r="F31" i="3"/>
  <c r="A32" i="3"/>
  <c r="E32" i="3"/>
  <c r="F32" i="3"/>
  <c r="A33" i="3"/>
  <c r="E33" i="3"/>
  <c r="F33" i="3"/>
  <c r="A34" i="3"/>
  <c r="E34" i="3"/>
  <c r="F34" i="3"/>
  <c r="A35" i="3"/>
  <c r="E35" i="3"/>
  <c r="F35" i="3"/>
  <c r="A36" i="3"/>
  <c r="E36" i="3"/>
  <c r="F36" i="3"/>
  <c r="A37" i="3"/>
  <c r="E37" i="3"/>
  <c r="F37" i="3"/>
  <c r="A38" i="3"/>
  <c r="E38" i="3"/>
  <c r="F38" i="3"/>
  <c r="A39" i="3"/>
  <c r="E39" i="3"/>
  <c r="F39" i="3"/>
  <c r="A40" i="3"/>
  <c r="E40" i="3"/>
  <c r="F40" i="3"/>
  <c r="A41" i="3"/>
  <c r="E41" i="3"/>
  <c r="F41" i="3"/>
  <c r="A42" i="3"/>
  <c r="E42" i="3"/>
  <c r="F42" i="3"/>
  <c r="A43" i="3"/>
  <c r="E43" i="3"/>
  <c r="F43" i="3"/>
  <c r="A44" i="3"/>
  <c r="E44" i="3"/>
  <c r="F44" i="3"/>
  <c r="A45" i="3"/>
  <c r="E45" i="3"/>
  <c r="F45" i="3"/>
  <c r="A46" i="3"/>
  <c r="E46" i="3"/>
  <c r="F46" i="3"/>
  <c r="A47" i="3"/>
  <c r="E47" i="3"/>
  <c r="F47" i="3"/>
  <c r="A48" i="3"/>
  <c r="E48" i="3"/>
  <c r="F48" i="3"/>
  <c r="A49" i="3"/>
  <c r="E49" i="3"/>
  <c r="F49" i="3"/>
  <c r="A50" i="3"/>
  <c r="E50" i="3"/>
  <c r="F50" i="3"/>
  <c r="A51" i="3"/>
  <c r="E51" i="3"/>
  <c r="F51" i="3"/>
  <c r="A52" i="3"/>
  <c r="E52" i="3"/>
  <c r="F52" i="3"/>
  <c r="A53" i="3"/>
  <c r="E53" i="3"/>
  <c r="F53" i="3"/>
  <c r="A54" i="3"/>
  <c r="E54" i="3"/>
  <c r="F54" i="3"/>
  <c r="A55" i="3"/>
  <c r="E55" i="3"/>
  <c r="F55" i="3"/>
  <c r="A56" i="3"/>
  <c r="E56" i="3"/>
  <c r="F56" i="3"/>
  <c r="A57" i="3"/>
  <c r="E57" i="3"/>
  <c r="F57" i="3"/>
  <c r="A58" i="3"/>
  <c r="E58" i="3"/>
  <c r="F58" i="3"/>
  <c r="A59" i="3"/>
  <c r="E59" i="3"/>
  <c r="F59" i="3"/>
  <c r="A60" i="3"/>
  <c r="E60" i="3"/>
  <c r="F60" i="3"/>
  <c r="A61" i="3"/>
  <c r="E61" i="3"/>
  <c r="F61" i="3"/>
  <c r="A62" i="3"/>
  <c r="E62" i="3"/>
  <c r="F62" i="3"/>
  <c r="A63" i="3"/>
  <c r="E63" i="3"/>
  <c r="F63" i="3"/>
  <c r="A64" i="3"/>
  <c r="E64" i="3"/>
  <c r="F64" i="3"/>
  <c r="A65" i="3"/>
  <c r="E65" i="3"/>
  <c r="F65" i="3"/>
  <c r="A66" i="3"/>
  <c r="E66" i="3"/>
  <c r="F66" i="3"/>
  <c r="A67" i="3"/>
  <c r="E67" i="3"/>
  <c r="F67" i="3"/>
  <c r="A68" i="3"/>
  <c r="E68" i="3"/>
  <c r="F68" i="3"/>
  <c r="A69" i="3"/>
  <c r="E69" i="3"/>
  <c r="F69" i="3"/>
  <c r="A70" i="3"/>
  <c r="E70" i="3"/>
  <c r="F70" i="3"/>
</calcChain>
</file>

<file path=xl/sharedStrings.xml><?xml version="1.0" encoding="utf-8"?>
<sst xmlns="http://schemas.openxmlformats.org/spreadsheetml/2006/main" count="23" uniqueCount="11">
  <si>
    <t>Payment</t>
  </si>
  <si>
    <t>Amortization Schedule</t>
  </si>
  <si>
    <t>Date</t>
  </si>
  <si>
    <t>Balance on BS</t>
  </si>
  <si>
    <t>EES - Company 20R</t>
  </si>
  <si>
    <t>Advanced Glass Fibers &amp; Yarns</t>
  </si>
  <si>
    <t>Life - 5 Years</t>
  </si>
  <si>
    <t>Month</t>
  </si>
  <si>
    <t>Promo License - Advance Payments for 5 year Contract Extension</t>
  </si>
  <si>
    <t>Owens Corning Canada</t>
  </si>
  <si>
    <t>True up entry for March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</si>
</sst>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sz val="10"/>
      <name val="Arial"/>
    </font>
    <font>
      <vertAlign val="superscript"/>
      <sz val="1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u/>
      <vertAlign val="superscript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44" fontId="0" fillId="0" borderId="0" xfId="1" applyFont="1"/>
    <xf numFmtId="49" fontId="2" fillId="0" borderId="0" xfId="0" applyNumberFormat="1" applyFont="1"/>
    <xf numFmtId="17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44" fontId="4" fillId="0" borderId="0" xfId="1" applyFont="1" applyAlignment="1">
      <alignment horizontal="center"/>
    </xf>
    <xf numFmtId="8" fontId="0" fillId="0" borderId="0" xfId="1" applyNumberFormat="1" applyFont="1"/>
    <xf numFmtId="40" fontId="0" fillId="0" borderId="0" xfId="0" applyNumberFormat="1"/>
    <xf numFmtId="8" fontId="0" fillId="0" borderId="0" xfId="0" applyNumberFormat="1"/>
    <xf numFmtId="0" fontId="3" fillId="0" borderId="0" xfId="0" applyFont="1" applyAlignment="1">
      <alignment horizontal="center"/>
    </xf>
    <xf numFmtId="38" fontId="0" fillId="0" borderId="0" xfId="0" applyNumberFormat="1" applyAlignment="1">
      <alignment horizontal="center"/>
    </xf>
    <xf numFmtId="44" fontId="1" fillId="0" borderId="0" xfId="1"/>
    <xf numFmtId="8" fontId="1" fillId="0" borderId="0" xfId="1" applyNumberFormat="1"/>
    <xf numFmtId="38" fontId="0" fillId="0" borderId="0" xfId="0" applyNumberFormat="1"/>
    <xf numFmtId="0" fontId="0" fillId="0" borderId="0" xfId="0" applyAlignment="1">
      <alignment horizontal="center"/>
    </xf>
    <xf numFmtId="40" fontId="0" fillId="0" borderId="0" xfId="0" applyNumberFormat="1" applyAlignment="1">
      <alignment horizontal="center"/>
    </xf>
    <xf numFmtId="17" fontId="0" fillId="2" borderId="0" xfId="0" applyNumberFormat="1" applyFill="1" applyAlignment="1">
      <alignment horizontal="center"/>
    </xf>
    <xf numFmtId="49" fontId="2" fillId="2" borderId="0" xfId="0" applyNumberFormat="1" applyFont="1" applyFill="1"/>
    <xf numFmtId="8" fontId="0" fillId="2" borderId="0" xfId="1" applyNumberFormat="1" applyFont="1" applyFill="1"/>
    <xf numFmtId="8" fontId="0" fillId="2" borderId="0" xfId="0" applyNumberFormat="1" applyFill="1"/>
    <xf numFmtId="38" fontId="0" fillId="2" borderId="0" xfId="0" applyNumberFormat="1" applyFill="1" applyAlignment="1">
      <alignment horizontal="center"/>
    </xf>
    <xf numFmtId="8" fontId="1" fillId="2" borderId="0" xfId="1" applyNumberFormat="1" applyFill="1"/>
    <xf numFmtId="44" fontId="1" fillId="2" borderId="0" xfId="1" applyFill="1"/>
    <xf numFmtId="38" fontId="0" fillId="2" borderId="0" xfId="0" applyNumberFormat="1" applyFill="1"/>
    <xf numFmtId="17" fontId="0" fillId="3" borderId="0" xfId="0" applyNumberFormat="1" applyFill="1" applyAlignment="1">
      <alignment horizontal="center"/>
    </xf>
    <xf numFmtId="49" fontId="2" fillId="3" borderId="0" xfId="0" applyNumberFormat="1" applyFont="1" applyFill="1"/>
    <xf numFmtId="8" fontId="0" fillId="3" borderId="0" xfId="1" applyNumberFormat="1" applyFont="1" applyFill="1"/>
    <xf numFmtId="8" fontId="0" fillId="3" borderId="0" xfId="0" applyNumberFormat="1" applyFill="1"/>
    <xf numFmtId="38" fontId="0" fillId="3" borderId="0" xfId="0" applyNumberFormat="1" applyFill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3"/>
  <sheetViews>
    <sheetView workbookViewId="0">
      <selection activeCell="D27" sqref="D27"/>
    </sheetView>
  </sheetViews>
  <sheetFormatPr defaultRowHeight="15.6" x14ac:dyDescent="0.25"/>
  <cols>
    <col min="1" max="1" width="12.44140625" customWidth="1"/>
    <col min="2" max="2" width="5.6640625" style="2" customWidth="1"/>
    <col min="3" max="3" width="16.33203125" style="12" customWidth="1"/>
    <col min="4" max="4" width="23.44140625" style="12" customWidth="1"/>
    <col min="5" max="5" width="18.88671875" customWidth="1"/>
    <col min="6" max="6" width="6.5546875" bestFit="1" customWidth="1"/>
    <col min="7" max="7" width="12.33203125" customWidth="1"/>
  </cols>
  <sheetData>
    <row r="1" spans="1:7" ht="14.25" customHeight="1" x14ac:dyDescent="0.25">
      <c r="A1" s="30" t="s">
        <v>4</v>
      </c>
      <c r="B1" s="30"/>
      <c r="C1" s="30"/>
      <c r="D1" s="30"/>
      <c r="E1" s="30"/>
    </row>
    <row r="2" spans="1:7" ht="14.25" customHeight="1" x14ac:dyDescent="0.25">
      <c r="A2" s="30" t="s">
        <v>1</v>
      </c>
      <c r="B2" s="30"/>
      <c r="C2" s="30"/>
      <c r="D2" s="30"/>
      <c r="E2" s="30"/>
    </row>
    <row r="3" spans="1:7" ht="14.25" customHeight="1" x14ac:dyDescent="0.25">
      <c r="A3" s="30" t="s">
        <v>5</v>
      </c>
      <c r="B3" s="30"/>
      <c r="C3" s="30"/>
      <c r="D3" s="30"/>
      <c r="E3" s="30"/>
    </row>
    <row r="4" spans="1:7" ht="14.25" customHeight="1" x14ac:dyDescent="0.25">
      <c r="A4" s="30" t="s">
        <v>8</v>
      </c>
      <c r="B4" s="30"/>
      <c r="C4" s="30"/>
      <c r="D4" s="30"/>
      <c r="E4" s="30"/>
    </row>
    <row r="5" spans="1:7" ht="14.25" customHeight="1" x14ac:dyDescent="0.25">
      <c r="A5" s="30" t="s">
        <v>6</v>
      </c>
      <c r="B5" s="30"/>
      <c r="C5" s="30"/>
      <c r="D5" s="30"/>
      <c r="E5" s="30"/>
    </row>
    <row r="6" spans="1:7" ht="14.25" customHeight="1" x14ac:dyDescent="0.25">
      <c r="A6" s="10"/>
      <c r="B6" s="10"/>
      <c r="C6" s="10"/>
      <c r="D6" s="10"/>
      <c r="E6" s="10"/>
    </row>
    <row r="9" spans="1:7" x14ac:dyDescent="0.25">
      <c r="A9" s="4" t="s">
        <v>2</v>
      </c>
      <c r="B9" s="5"/>
      <c r="C9" s="6" t="s">
        <v>0</v>
      </c>
      <c r="D9" s="6" t="s">
        <v>1</v>
      </c>
      <c r="E9" s="4" t="s">
        <v>3</v>
      </c>
      <c r="F9" s="4" t="s">
        <v>7</v>
      </c>
    </row>
    <row r="10" spans="1:7" x14ac:dyDescent="0.25">
      <c r="A10" s="3">
        <v>36526</v>
      </c>
      <c r="C10" s="13">
        <v>50000</v>
      </c>
      <c r="E10" s="9">
        <f>+C10</f>
        <v>50000</v>
      </c>
      <c r="F10" s="8"/>
      <c r="G10" s="8"/>
    </row>
    <row r="11" spans="1:7" x14ac:dyDescent="0.25">
      <c r="A11" s="3">
        <v>36557</v>
      </c>
      <c r="C11" s="13"/>
      <c r="D11" s="12">
        <f>C10/60</f>
        <v>833.33333333333337</v>
      </c>
      <c r="E11" s="9">
        <f>E10-D11+C11</f>
        <v>49166.666666666664</v>
      </c>
      <c r="F11" s="14">
        <v>1</v>
      </c>
      <c r="G11" s="8"/>
    </row>
    <row r="12" spans="1:7" x14ac:dyDescent="0.25">
      <c r="A12" s="3">
        <v>36586</v>
      </c>
      <c r="C12" s="13"/>
      <c r="D12" s="12">
        <v>833.33333333333337</v>
      </c>
      <c r="E12" s="9">
        <f t="shared" ref="E12:E70" si="0">E11-D12+C12</f>
        <v>48333.333333333328</v>
      </c>
      <c r="F12" s="14">
        <v>2</v>
      </c>
      <c r="G12" s="8"/>
    </row>
    <row r="13" spans="1:7" x14ac:dyDescent="0.25">
      <c r="A13" s="3">
        <v>36617</v>
      </c>
      <c r="C13" s="13"/>
      <c r="D13" s="12">
        <v>833.33333333333337</v>
      </c>
      <c r="E13" s="9">
        <f t="shared" si="0"/>
        <v>47499.999999999993</v>
      </c>
      <c r="F13" s="14">
        <v>3</v>
      </c>
      <c r="G13" s="8"/>
    </row>
    <row r="14" spans="1:7" x14ac:dyDescent="0.25">
      <c r="A14" s="3">
        <v>36647</v>
      </c>
      <c r="C14" s="13"/>
      <c r="D14" s="12">
        <v>833.33333333333337</v>
      </c>
      <c r="E14" s="9">
        <f t="shared" si="0"/>
        <v>46666.666666666657</v>
      </c>
      <c r="F14" s="14">
        <v>4</v>
      </c>
      <c r="G14" s="8"/>
    </row>
    <row r="15" spans="1:7" x14ac:dyDescent="0.25">
      <c r="A15" s="3">
        <v>36678</v>
      </c>
      <c r="C15" s="13"/>
      <c r="D15" s="12">
        <v>833.33333333333337</v>
      </c>
      <c r="E15" s="9">
        <f t="shared" si="0"/>
        <v>45833.333333333321</v>
      </c>
      <c r="F15" s="14">
        <v>5</v>
      </c>
      <c r="G15" s="8"/>
    </row>
    <row r="16" spans="1:7" x14ac:dyDescent="0.25">
      <c r="A16" s="3">
        <v>36708</v>
      </c>
      <c r="C16" s="13"/>
      <c r="D16" s="12">
        <v>833.33333333333337</v>
      </c>
      <c r="E16" s="9">
        <f t="shared" si="0"/>
        <v>44999.999999999985</v>
      </c>
      <c r="F16" s="14">
        <v>6</v>
      </c>
      <c r="G16" s="8"/>
    </row>
    <row r="17" spans="1:7" x14ac:dyDescent="0.25">
      <c r="A17" s="3">
        <v>36739</v>
      </c>
      <c r="C17" s="13"/>
      <c r="D17" s="12">
        <v>833.33333333333337</v>
      </c>
      <c r="E17" s="9">
        <f t="shared" si="0"/>
        <v>44166.66666666665</v>
      </c>
      <c r="F17" s="14">
        <v>7</v>
      </c>
      <c r="G17" s="8"/>
    </row>
    <row r="18" spans="1:7" x14ac:dyDescent="0.25">
      <c r="A18" s="3">
        <v>36770</v>
      </c>
      <c r="C18" s="13"/>
      <c r="D18" s="12">
        <v>833.33333333333337</v>
      </c>
      <c r="E18" s="9">
        <f t="shared" si="0"/>
        <v>43333.333333333314</v>
      </c>
      <c r="F18" s="14">
        <v>8</v>
      </c>
      <c r="G18" s="8"/>
    </row>
    <row r="19" spans="1:7" x14ac:dyDescent="0.25">
      <c r="A19" s="3">
        <v>36800</v>
      </c>
      <c r="C19" s="13"/>
      <c r="D19" s="12">
        <v>833.33333333333337</v>
      </c>
      <c r="E19" s="9">
        <f t="shared" si="0"/>
        <v>42499.999999999978</v>
      </c>
      <c r="F19" s="14">
        <v>9</v>
      </c>
      <c r="G19" s="8"/>
    </row>
    <row r="20" spans="1:7" x14ac:dyDescent="0.25">
      <c r="A20" s="3">
        <v>36831</v>
      </c>
      <c r="C20" s="13"/>
      <c r="D20" s="12">
        <v>833.33333333333337</v>
      </c>
      <c r="E20" s="9">
        <f t="shared" si="0"/>
        <v>41666.666666666642</v>
      </c>
      <c r="F20" s="14">
        <v>10</v>
      </c>
      <c r="G20" s="8"/>
    </row>
    <row r="21" spans="1:7" x14ac:dyDescent="0.25">
      <c r="A21" s="3">
        <v>36861</v>
      </c>
      <c r="C21" s="13"/>
      <c r="D21" s="12">
        <v>833.33333333333337</v>
      </c>
      <c r="E21" s="9">
        <f t="shared" si="0"/>
        <v>40833.333333333307</v>
      </c>
      <c r="F21" s="14">
        <v>11</v>
      </c>
      <c r="G21" s="8"/>
    </row>
    <row r="22" spans="1:7" x14ac:dyDescent="0.25">
      <c r="A22" s="3">
        <v>36892</v>
      </c>
      <c r="C22" s="13"/>
      <c r="D22" s="12">
        <v>833.33333333333337</v>
      </c>
      <c r="E22" s="9">
        <f t="shared" si="0"/>
        <v>39999.999999999971</v>
      </c>
      <c r="F22" s="14">
        <v>12</v>
      </c>
      <c r="G22" t="s">
        <v>10</v>
      </c>
    </row>
    <row r="23" spans="1:7" x14ac:dyDescent="0.25">
      <c r="A23" s="17">
        <v>36923</v>
      </c>
      <c r="B23" s="18"/>
      <c r="C23" s="22"/>
      <c r="D23" s="23">
        <v>833.33333333333337</v>
      </c>
      <c r="E23" s="20">
        <f>E22-D23+C23</f>
        <v>39166.666666666635</v>
      </c>
      <c r="F23" s="24">
        <v>13</v>
      </c>
      <c r="G23" s="8">
        <f>SUM(D11:D23)</f>
        <v>10833.333333333334</v>
      </c>
    </row>
    <row r="24" spans="1:7" x14ac:dyDescent="0.25">
      <c r="A24" s="3">
        <v>36951</v>
      </c>
      <c r="C24" s="13"/>
      <c r="D24" s="12">
        <v>833.33333333333337</v>
      </c>
      <c r="E24" s="9">
        <f t="shared" si="0"/>
        <v>38333.333333333299</v>
      </c>
      <c r="F24" s="14">
        <v>14</v>
      </c>
      <c r="G24" s="8"/>
    </row>
    <row r="25" spans="1:7" x14ac:dyDescent="0.25">
      <c r="A25" s="3">
        <f t="shared" ref="A25:A69" si="1">+A24+31</f>
        <v>36982</v>
      </c>
      <c r="C25" s="13"/>
      <c r="D25" s="12">
        <v>833.33333333333337</v>
      </c>
      <c r="E25" s="9">
        <f t="shared" si="0"/>
        <v>37499.999999999964</v>
      </c>
      <c r="F25" s="14">
        <v>15</v>
      </c>
      <c r="G25" s="8"/>
    </row>
    <row r="26" spans="1:7" x14ac:dyDescent="0.25">
      <c r="A26" s="3">
        <f t="shared" si="1"/>
        <v>37013</v>
      </c>
      <c r="C26" s="13"/>
      <c r="D26" s="12">
        <v>833.33333333333337</v>
      </c>
      <c r="E26" s="9">
        <f t="shared" si="0"/>
        <v>36666.666666666628</v>
      </c>
      <c r="F26" s="14">
        <v>16</v>
      </c>
    </row>
    <row r="27" spans="1:7" x14ac:dyDescent="0.25">
      <c r="A27" s="3">
        <f t="shared" si="1"/>
        <v>37044</v>
      </c>
      <c r="C27" s="13"/>
      <c r="D27" s="12">
        <v>833.33333333333337</v>
      </c>
      <c r="E27" s="9">
        <f t="shared" si="0"/>
        <v>35833.333333333292</v>
      </c>
      <c r="F27" s="14">
        <v>17</v>
      </c>
    </row>
    <row r="28" spans="1:7" x14ac:dyDescent="0.25">
      <c r="A28" s="3">
        <f t="shared" si="1"/>
        <v>37075</v>
      </c>
      <c r="C28" s="13"/>
      <c r="D28" s="12">
        <v>833.33333333333337</v>
      </c>
      <c r="E28" s="9">
        <f t="shared" si="0"/>
        <v>34999.999999999956</v>
      </c>
      <c r="F28" s="14">
        <v>18</v>
      </c>
    </row>
    <row r="29" spans="1:7" x14ac:dyDescent="0.25">
      <c r="A29" s="3">
        <f t="shared" si="1"/>
        <v>37106</v>
      </c>
      <c r="C29" s="13"/>
      <c r="D29" s="12">
        <v>833.33333333333337</v>
      </c>
      <c r="E29" s="9">
        <f t="shared" si="0"/>
        <v>34166.666666666621</v>
      </c>
      <c r="F29" s="14">
        <v>19</v>
      </c>
    </row>
    <row r="30" spans="1:7" x14ac:dyDescent="0.25">
      <c r="A30" s="3">
        <f t="shared" si="1"/>
        <v>37137</v>
      </c>
      <c r="C30" s="13"/>
      <c r="D30" s="12">
        <v>833.33333333333337</v>
      </c>
      <c r="E30" s="9">
        <f t="shared" si="0"/>
        <v>33333.333333333285</v>
      </c>
      <c r="F30" s="14">
        <v>20</v>
      </c>
    </row>
    <row r="31" spans="1:7" x14ac:dyDescent="0.25">
      <c r="A31" s="3">
        <f t="shared" si="1"/>
        <v>37168</v>
      </c>
      <c r="C31" s="13"/>
      <c r="D31" s="12">
        <v>833.33333333333337</v>
      </c>
      <c r="E31" s="9">
        <f t="shared" si="0"/>
        <v>32499.999999999953</v>
      </c>
      <c r="F31" s="14">
        <v>21</v>
      </c>
    </row>
    <row r="32" spans="1:7" x14ac:dyDescent="0.25">
      <c r="A32" s="3">
        <f t="shared" si="1"/>
        <v>37199</v>
      </c>
      <c r="C32" s="13"/>
      <c r="D32" s="12">
        <v>833.33333333333337</v>
      </c>
      <c r="E32" s="9">
        <f t="shared" si="0"/>
        <v>31666.666666666621</v>
      </c>
      <c r="F32" s="14">
        <v>22</v>
      </c>
    </row>
    <row r="33" spans="1:6" x14ac:dyDescent="0.25">
      <c r="A33" s="3">
        <f t="shared" si="1"/>
        <v>37230</v>
      </c>
      <c r="C33" s="13"/>
      <c r="D33" s="12">
        <v>833.33333333333337</v>
      </c>
      <c r="E33" s="9">
        <f t="shared" si="0"/>
        <v>30833.333333333288</v>
      </c>
      <c r="F33" s="14">
        <v>23</v>
      </c>
    </row>
    <row r="34" spans="1:6" x14ac:dyDescent="0.25">
      <c r="A34" s="3">
        <f t="shared" si="1"/>
        <v>37261</v>
      </c>
      <c r="C34" s="13"/>
      <c r="D34" s="12">
        <v>833.33333333333337</v>
      </c>
      <c r="E34" s="9">
        <f t="shared" si="0"/>
        <v>29999.999999999956</v>
      </c>
      <c r="F34" s="14">
        <v>24</v>
      </c>
    </row>
    <row r="35" spans="1:6" x14ac:dyDescent="0.25">
      <c r="A35" s="3">
        <f t="shared" si="1"/>
        <v>37292</v>
      </c>
      <c r="C35" s="13"/>
      <c r="D35" s="12">
        <v>833.33333333333337</v>
      </c>
      <c r="E35" s="9">
        <f t="shared" si="0"/>
        <v>29166.666666666624</v>
      </c>
      <c r="F35" s="14">
        <v>25</v>
      </c>
    </row>
    <row r="36" spans="1:6" x14ac:dyDescent="0.25">
      <c r="A36" s="3">
        <f t="shared" si="1"/>
        <v>37323</v>
      </c>
      <c r="C36" s="13"/>
      <c r="D36" s="12">
        <v>833.33333333333337</v>
      </c>
      <c r="E36" s="9">
        <f t="shared" si="0"/>
        <v>28333.333333333292</v>
      </c>
      <c r="F36" s="14">
        <v>26</v>
      </c>
    </row>
    <row r="37" spans="1:6" x14ac:dyDescent="0.25">
      <c r="A37" s="3">
        <f t="shared" si="1"/>
        <v>37354</v>
      </c>
      <c r="C37" s="13"/>
      <c r="D37" s="12">
        <v>833.33333333333337</v>
      </c>
      <c r="E37" s="9">
        <f t="shared" si="0"/>
        <v>27499.99999999996</v>
      </c>
      <c r="F37" s="14">
        <v>27</v>
      </c>
    </row>
    <row r="38" spans="1:6" x14ac:dyDescent="0.25">
      <c r="A38" s="3">
        <f t="shared" si="1"/>
        <v>37385</v>
      </c>
      <c r="C38" s="13"/>
      <c r="D38" s="12">
        <v>833.33333333333337</v>
      </c>
      <c r="E38" s="9">
        <f t="shared" si="0"/>
        <v>26666.666666666628</v>
      </c>
      <c r="F38" s="14">
        <v>28</v>
      </c>
    </row>
    <row r="39" spans="1:6" x14ac:dyDescent="0.25">
      <c r="A39" s="3">
        <f t="shared" si="1"/>
        <v>37416</v>
      </c>
      <c r="C39" s="13"/>
      <c r="D39" s="12">
        <v>833.33333333333337</v>
      </c>
      <c r="E39" s="9">
        <f t="shared" si="0"/>
        <v>25833.333333333296</v>
      </c>
      <c r="F39" s="14">
        <v>29</v>
      </c>
    </row>
    <row r="40" spans="1:6" x14ac:dyDescent="0.25">
      <c r="A40" s="3">
        <f t="shared" si="1"/>
        <v>37447</v>
      </c>
      <c r="C40" s="13"/>
      <c r="D40" s="12">
        <v>833.33333333333337</v>
      </c>
      <c r="E40" s="9">
        <f t="shared" si="0"/>
        <v>24999.999999999964</v>
      </c>
      <c r="F40" s="14">
        <v>30</v>
      </c>
    </row>
    <row r="41" spans="1:6" x14ac:dyDescent="0.25">
      <c r="A41" s="3">
        <f t="shared" si="1"/>
        <v>37478</v>
      </c>
      <c r="C41" s="13"/>
      <c r="D41" s="12">
        <v>833.33333333333337</v>
      </c>
      <c r="E41" s="9">
        <f t="shared" si="0"/>
        <v>24166.666666666631</v>
      </c>
      <c r="F41" s="14">
        <v>31</v>
      </c>
    </row>
    <row r="42" spans="1:6" x14ac:dyDescent="0.25">
      <c r="A42" s="3">
        <f t="shared" si="1"/>
        <v>37509</v>
      </c>
      <c r="C42" s="13"/>
      <c r="D42" s="12">
        <v>833.33333333333337</v>
      </c>
      <c r="E42" s="9">
        <f t="shared" si="0"/>
        <v>23333.333333333299</v>
      </c>
      <c r="F42" s="14">
        <v>32</v>
      </c>
    </row>
    <row r="43" spans="1:6" x14ac:dyDescent="0.25">
      <c r="A43" s="3">
        <f t="shared" si="1"/>
        <v>37540</v>
      </c>
      <c r="C43" s="13"/>
      <c r="D43" s="12">
        <v>833.33333333333337</v>
      </c>
      <c r="E43" s="9">
        <f t="shared" si="0"/>
        <v>22499.999999999967</v>
      </c>
      <c r="F43" s="14">
        <v>33</v>
      </c>
    </row>
    <row r="44" spans="1:6" x14ac:dyDescent="0.25">
      <c r="A44" s="3">
        <f t="shared" si="1"/>
        <v>37571</v>
      </c>
      <c r="C44" s="13"/>
      <c r="D44" s="12">
        <v>833.33333333333337</v>
      </c>
      <c r="E44" s="9">
        <f t="shared" si="0"/>
        <v>21666.666666666635</v>
      </c>
      <c r="F44" s="14">
        <v>34</v>
      </c>
    </row>
    <row r="45" spans="1:6" x14ac:dyDescent="0.25">
      <c r="A45" s="3">
        <f t="shared" si="1"/>
        <v>37602</v>
      </c>
      <c r="C45" s="13"/>
      <c r="D45" s="12">
        <v>833.33333333333337</v>
      </c>
      <c r="E45" s="9">
        <f t="shared" si="0"/>
        <v>20833.333333333303</v>
      </c>
      <c r="F45" s="14">
        <v>35</v>
      </c>
    </row>
    <row r="46" spans="1:6" x14ac:dyDescent="0.25">
      <c r="A46" s="3">
        <f t="shared" si="1"/>
        <v>37633</v>
      </c>
      <c r="C46" s="13"/>
      <c r="D46" s="12">
        <v>833.33333333333337</v>
      </c>
      <c r="E46" s="9">
        <f t="shared" si="0"/>
        <v>19999.999999999971</v>
      </c>
      <c r="F46" s="14">
        <v>36</v>
      </c>
    </row>
    <row r="47" spans="1:6" x14ac:dyDescent="0.25">
      <c r="A47" s="3">
        <f t="shared" si="1"/>
        <v>37664</v>
      </c>
      <c r="C47" s="13"/>
      <c r="D47" s="12">
        <v>833.33333333333337</v>
      </c>
      <c r="E47" s="9">
        <f t="shared" si="0"/>
        <v>19166.666666666639</v>
      </c>
      <c r="F47" s="14">
        <v>37</v>
      </c>
    </row>
    <row r="48" spans="1:6" x14ac:dyDescent="0.25">
      <c r="A48" s="3">
        <f t="shared" si="1"/>
        <v>37695</v>
      </c>
      <c r="C48" s="13"/>
      <c r="D48" s="12">
        <v>833.33333333333337</v>
      </c>
      <c r="E48" s="9">
        <f t="shared" si="0"/>
        <v>18333.333333333307</v>
      </c>
      <c r="F48" s="14">
        <v>38</v>
      </c>
    </row>
    <row r="49" spans="1:6" x14ac:dyDescent="0.25">
      <c r="A49" s="3">
        <f t="shared" si="1"/>
        <v>37726</v>
      </c>
      <c r="C49" s="13"/>
      <c r="D49" s="12">
        <v>833.33333333333337</v>
      </c>
      <c r="E49" s="9">
        <f t="shared" si="0"/>
        <v>17499.999999999975</v>
      </c>
      <c r="F49" s="14">
        <v>39</v>
      </c>
    </row>
    <row r="50" spans="1:6" x14ac:dyDescent="0.25">
      <c r="A50" s="3">
        <f t="shared" si="1"/>
        <v>37757</v>
      </c>
      <c r="C50" s="13"/>
      <c r="D50" s="12">
        <v>833.33333333333337</v>
      </c>
      <c r="E50" s="9">
        <f t="shared" si="0"/>
        <v>16666.666666666642</v>
      </c>
      <c r="F50" s="14">
        <v>40</v>
      </c>
    </row>
    <row r="51" spans="1:6" x14ac:dyDescent="0.25">
      <c r="A51" s="3">
        <f t="shared" si="1"/>
        <v>37788</v>
      </c>
      <c r="C51" s="13"/>
      <c r="D51" s="12">
        <v>833.33333333333337</v>
      </c>
      <c r="E51" s="9">
        <f t="shared" si="0"/>
        <v>15833.333333333308</v>
      </c>
      <c r="F51" s="14">
        <v>41</v>
      </c>
    </row>
    <row r="52" spans="1:6" x14ac:dyDescent="0.25">
      <c r="A52" s="3">
        <f t="shared" si="1"/>
        <v>37819</v>
      </c>
      <c r="C52" s="13"/>
      <c r="D52" s="12">
        <v>833.33333333333337</v>
      </c>
      <c r="E52" s="9">
        <f t="shared" si="0"/>
        <v>14999.999999999975</v>
      </c>
      <c r="F52" s="14">
        <v>42</v>
      </c>
    </row>
    <row r="53" spans="1:6" x14ac:dyDescent="0.25">
      <c r="A53" s="3">
        <f t="shared" si="1"/>
        <v>37850</v>
      </c>
      <c r="C53" s="13"/>
      <c r="D53" s="12">
        <v>833.33333333333337</v>
      </c>
      <c r="E53" s="9">
        <f t="shared" si="0"/>
        <v>14166.666666666641</v>
      </c>
      <c r="F53" s="14">
        <v>43</v>
      </c>
    </row>
    <row r="54" spans="1:6" x14ac:dyDescent="0.25">
      <c r="A54" s="3">
        <f t="shared" si="1"/>
        <v>37881</v>
      </c>
      <c r="C54" s="13"/>
      <c r="D54" s="12">
        <v>833.33333333333337</v>
      </c>
      <c r="E54" s="9">
        <f t="shared" si="0"/>
        <v>13333.333333333307</v>
      </c>
      <c r="F54" s="14">
        <v>44</v>
      </c>
    </row>
    <row r="55" spans="1:6" x14ac:dyDescent="0.25">
      <c r="A55" s="3">
        <f t="shared" si="1"/>
        <v>37912</v>
      </c>
      <c r="C55" s="13"/>
      <c r="D55" s="12">
        <v>833.33333333333337</v>
      </c>
      <c r="E55" s="9">
        <f t="shared" si="0"/>
        <v>12499.999999999973</v>
      </c>
      <c r="F55" s="14">
        <v>45</v>
      </c>
    </row>
    <row r="56" spans="1:6" x14ac:dyDescent="0.25">
      <c r="A56" s="3">
        <f t="shared" si="1"/>
        <v>37943</v>
      </c>
      <c r="C56" s="13"/>
      <c r="D56" s="12">
        <v>833.33333333333337</v>
      </c>
      <c r="E56" s="9">
        <f t="shared" si="0"/>
        <v>11666.666666666639</v>
      </c>
      <c r="F56" s="14">
        <v>46</v>
      </c>
    </row>
    <row r="57" spans="1:6" x14ac:dyDescent="0.25">
      <c r="A57" s="3">
        <f t="shared" si="1"/>
        <v>37974</v>
      </c>
      <c r="C57" s="13"/>
      <c r="D57" s="12">
        <v>833.33333333333337</v>
      </c>
      <c r="E57" s="9">
        <f t="shared" si="0"/>
        <v>10833.333333333305</v>
      </c>
      <c r="F57" s="14">
        <v>47</v>
      </c>
    </row>
    <row r="58" spans="1:6" x14ac:dyDescent="0.25">
      <c r="A58" s="3">
        <f t="shared" si="1"/>
        <v>38005</v>
      </c>
      <c r="C58" s="13"/>
      <c r="D58" s="12">
        <v>833.33333333333337</v>
      </c>
      <c r="E58" s="9">
        <f t="shared" si="0"/>
        <v>9999.9999999999709</v>
      </c>
      <c r="F58" s="14">
        <v>48</v>
      </c>
    </row>
    <row r="59" spans="1:6" x14ac:dyDescent="0.25">
      <c r="A59" s="3">
        <f t="shared" si="1"/>
        <v>38036</v>
      </c>
      <c r="C59" s="13"/>
      <c r="D59" s="12">
        <v>833.33333333333337</v>
      </c>
      <c r="E59" s="9">
        <f t="shared" si="0"/>
        <v>9166.666666666637</v>
      </c>
      <c r="F59" s="14">
        <v>49</v>
      </c>
    </row>
    <row r="60" spans="1:6" x14ac:dyDescent="0.25">
      <c r="A60" s="3">
        <f t="shared" si="1"/>
        <v>38067</v>
      </c>
      <c r="C60" s="13"/>
      <c r="D60" s="12">
        <v>833.33333333333337</v>
      </c>
      <c r="E60" s="9">
        <f t="shared" si="0"/>
        <v>8333.333333333303</v>
      </c>
      <c r="F60" s="14">
        <v>50</v>
      </c>
    </row>
    <row r="61" spans="1:6" x14ac:dyDescent="0.25">
      <c r="A61" s="3">
        <f t="shared" si="1"/>
        <v>38098</v>
      </c>
      <c r="C61" s="13"/>
      <c r="D61" s="12">
        <v>833.33333333333337</v>
      </c>
      <c r="E61" s="9">
        <f t="shared" si="0"/>
        <v>7499.99999999997</v>
      </c>
      <c r="F61" s="14">
        <v>51</v>
      </c>
    </row>
    <row r="62" spans="1:6" x14ac:dyDescent="0.25">
      <c r="A62" s="3">
        <f t="shared" si="1"/>
        <v>38129</v>
      </c>
      <c r="C62" s="13"/>
      <c r="D62" s="12">
        <v>833.33333333333337</v>
      </c>
      <c r="E62" s="9">
        <f t="shared" si="0"/>
        <v>6666.666666666637</v>
      </c>
      <c r="F62" s="14">
        <v>52</v>
      </c>
    </row>
    <row r="63" spans="1:6" x14ac:dyDescent="0.25">
      <c r="A63" s="3">
        <f t="shared" si="1"/>
        <v>38160</v>
      </c>
      <c r="C63" s="13"/>
      <c r="D63" s="12">
        <v>833.33333333333337</v>
      </c>
      <c r="E63" s="9">
        <f t="shared" si="0"/>
        <v>5833.3333333333039</v>
      </c>
      <c r="F63" s="14">
        <v>53</v>
      </c>
    </row>
    <row r="64" spans="1:6" x14ac:dyDescent="0.25">
      <c r="A64" s="3">
        <f t="shared" si="1"/>
        <v>38191</v>
      </c>
      <c r="C64" s="13"/>
      <c r="D64" s="12">
        <v>833.33333333333337</v>
      </c>
      <c r="E64" s="9">
        <f t="shared" si="0"/>
        <v>4999.9999999999709</v>
      </c>
      <c r="F64" s="14">
        <v>54</v>
      </c>
    </row>
    <row r="65" spans="1:6" x14ac:dyDescent="0.25">
      <c r="A65" s="3">
        <f t="shared" si="1"/>
        <v>38222</v>
      </c>
      <c r="C65" s="13"/>
      <c r="D65" s="12">
        <v>833.33333333333337</v>
      </c>
      <c r="E65" s="9">
        <f t="shared" si="0"/>
        <v>4166.6666666666379</v>
      </c>
      <c r="F65" s="14">
        <v>55</v>
      </c>
    </row>
    <row r="66" spans="1:6" x14ac:dyDescent="0.25">
      <c r="A66" s="3">
        <f t="shared" si="1"/>
        <v>38253</v>
      </c>
      <c r="C66" s="13"/>
      <c r="D66" s="12">
        <v>833.33333333333337</v>
      </c>
      <c r="E66" s="9">
        <f t="shared" si="0"/>
        <v>3333.3333333333044</v>
      </c>
      <c r="F66" s="14">
        <v>56</v>
      </c>
    </row>
    <row r="67" spans="1:6" x14ac:dyDescent="0.25">
      <c r="A67" s="3">
        <f t="shared" si="1"/>
        <v>38284</v>
      </c>
      <c r="C67" s="13"/>
      <c r="D67" s="12">
        <v>833.33333333333337</v>
      </c>
      <c r="E67" s="9">
        <f t="shared" si="0"/>
        <v>2499.9999999999709</v>
      </c>
      <c r="F67" s="14">
        <v>57</v>
      </c>
    </row>
    <row r="68" spans="1:6" x14ac:dyDescent="0.25">
      <c r="A68" s="3">
        <f t="shared" si="1"/>
        <v>38315</v>
      </c>
      <c r="C68" s="13"/>
      <c r="D68" s="12">
        <v>833.33333333333337</v>
      </c>
      <c r="E68" s="9">
        <f t="shared" si="0"/>
        <v>1666.6666666666374</v>
      </c>
      <c r="F68" s="14">
        <v>58</v>
      </c>
    </row>
    <row r="69" spans="1:6" x14ac:dyDescent="0.25">
      <c r="A69" s="3">
        <f t="shared" si="1"/>
        <v>38346</v>
      </c>
      <c r="C69" s="13"/>
      <c r="D69" s="12">
        <v>833.33333333333337</v>
      </c>
      <c r="E69" s="9">
        <f t="shared" si="0"/>
        <v>833.33333333330404</v>
      </c>
      <c r="F69" s="14">
        <v>59</v>
      </c>
    </row>
    <row r="70" spans="1:6" x14ac:dyDescent="0.25">
      <c r="A70" s="3">
        <f>+A69+31</f>
        <v>38377</v>
      </c>
      <c r="C70" s="13"/>
      <c r="D70" s="12">
        <v>833.33333333333337</v>
      </c>
      <c r="E70" s="9">
        <f t="shared" si="0"/>
        <v>-2.9331204132176936E-11</v>
      </c>
      <c r="F70" s="11">
        <f>+F69+1</f>
        <v>60</v>
      </c>
    </row>
    <row r="72" spans="1:6" x14ac:dyDescent="0.25">
      <c r="C72" s="1"/>
    </row>
    <row r="73" spans="1:6" x14ac:dyDescent="0.25">
      <c r="C73" s="1"/>
    </row>
  </sheetData>
  <mergeCells count="5">
    <mergeCell ref="A1:E1"/>
    <mergeCell ref="A4:E4"/>
    <mergeCell ref="A5:E5"/>
    <mergeCell ref="A3:E3"/>
    <mergeCell ref="A2:E2"/>
  </mergeCells>
  <printOptions horizontalCentered="1"/>
  <pageMargins left="0" right="0" top="0" bottom="0" header="0" footer="0"/>
  <pageSetup scale="68" orientation="portrait" verticalDpi="0" r:id="rId1"/>
  <headerFooter alignWithMargins="0">
    <oddFooter>&amp;L&amp;8j/consumer..../deal reporting/settlements/&amp;F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1"/>
  <sheetViews>
    <sheetView tabSelected="1" workbookViewId="0">
      <selection activeCell="F24" sqref="A24:F24"/>
    </sheetView>
  </sheetViews>
  <sheetFormatPr defaultRowHeight="15.6" x14ac:dyDescent="0.25"/>
  <cols>
    <col min="1" max="1" width="12.44140625" customWidth="1"/>
    <col min="2" max="2" width="5.6640625" style="2" customWidth="1"/>
    <col min="3" max="3" width="16.33203125" style="1" customWidth="1"/>
    <col min="4" max="4" width="22.6640625" style="1" customWidth="1"/>
    <col min="5" max="5" width="18.88671875" customWidth="1"/>
    <col min="6" max="6" width="6.5546875" style="15" bestFit="1" customWidth="1"/>
    <col min="7" max="7" width="12.33203125" customWidth="1"/>
  </cols>
  <sheetData>
    <row r="1" spans="1:7" ht="14.25" customHeight="1" x14ac:dyDescent="0.25">
      <c r="A1" s="30" t="s">
        <v>4</v>
      </c>
      <c r="B1" s="30"/>
      <c r="C1" s="30"/>
      <c r="D1" s="30"/>
      <c r="E1" s="30"/>
    </row>
    <row r="2" spans="1:7" ht="14.25" customHeight="1" x14ac:dyDescent="0.25">
      <c r="A2" s="30" t="s">
        <v>1</v>
      </c>
      <c r="B2" s="30"/>
      <c r="C2" s="30"/>
      <c r="D2" s="30"/>
      <c r="E2" s="30"/>
    </row>
    <row r="3" spans="1:7" ht="14.25" customHeight="1" x14ac:dyDescent="0.25">
      <c r="A3" s="30" t="s">
        <v>9</v>
      </c>
      <c r="B3" s="30"/>
      <c r="C3" s="30"/>
      <c r="D3" s="30"/>
      <c r="E3" s="30"/>
    </row>
    <row r="4" spans="1:7" ht="14.25" customHeight="1" x14ac:dyDescent="0.25">
      <c r="A4" s="30" t="s">
        <v>6</v>
      </c>
      <c r="B4" s="30"/>
      <c r="C4" s="30"/>
      <c r="D4" s="30"/>
      <c r="E4" s="30"/>
    </row>
    <row r="5" spans="1:7" ht="15.75" customHeight="1" x14ac:dyDescent="0.25">
      <c r="A5" s="30" t="s">
        <v>4</v>
      </c>
      <c r="B5" s="30"/>
      <c r="C5" s="30"/>
      <c r="D5" s="30"/>
      <c r="E5" s="30"/>
    </row>
    <row r="6" spans="1:7" ht="14.25" customHeight="1" x14ac:dyDescent="0.25">
      <c r="A6" s="30" t="s">
        <v>1</v>
      </c>
      <c r="B6" s="30"/>
      <c r="C6" s="30"/>
      <c r="D6" s="30"/>
      <c r="E6" s="30"/>
    </row>
    <row r="7" spans="1:7" ht="14.25" customHeight="1" x14ac:dyDescent="0.25">
      <c r="A7" s="10"/>
      <c r="B7" s="10"/>
      <c r="C7" s="10"/>
      <c r="D7" s="10"/>
      <c r="E7" s="10"/>
    </row>
    <row r="9" spans="1:7" x14ac:dyDescent="0.25">
      <c r="A9" s="4" t="s">
        <v>2</v>
      </c>
      <c r="B9" s="5"/>
      <c r="C9" s="6" t="s">
        <v>0</v>
      </c>
      <c r="D9" s="6" t="s">
        <v>1</v>
      </c>
      <c r="E9" s="4" t="s">
        <v>3</v>
      </c>
      <c r="F9" s="4" t="s">
        <v>7</v>
      </c>
    </row>
    <row r="10" spans="1:7" x14ac:dyDescent="0.25">
      <c r="A10" s="3">
        <v>36617</v>
      </c>
      <c r="C10" s="7">
        <v>600000</v>
      </c>
      <c r="E10" s="9">
        <f>+C10</f>
        <v>600000</v>
      </c>
      <c r="F10" s="16"/>
      <c r="G10" s="8"/>
    </row>
    <row r="11" spans="1:7" x14ac:dyDescent="0.25">
      <c r="A11" s="3">
        <v>36647</v>
      </c>
      <c r="C11" s="7"/>
      <c r="D11" s="7">
        <v>10000</v>
      </c>
      <c r="E11" s="9">
        <f>E10-D11+C11</f>
        <v>590000</v>
      </c>
      <c r="F11" s="11">
        <v>1</v>
      </c>
      <c r="G11" s="8"/>
    </row>
    <row r="12" spans="1:7" x14ac:dyDescent="0.25">
      <c r="A12" s="3">
        <v>36678</v>
      </c>
      <c r="C12" s="7"/>
      <c r="D12" s="7">
        <v>10000</v>
      </c>
      <c r="E12" s="9">
        <f t="shared" ref="E12:E70" si="0">E11-D12+C12</f>
        <v>580000</v>
      </c>
      <c r="F12" s="11">
        <v>2</v>
      </c>
      <c r="G12" s="8"/>
    </row>
    <row r="13" spans="1:7" x14ac:dyDescent="0.25">
      <c r="A13" s="3">
        <v>36708</v>
      </c>
      <c r="C13" s="7"/>
      <c r="D13" s="7">
        <v>10000</v>
      </c>
      <c r="E13" s="9">
        <f t="shared" si="0"/>
        <v>570000</v>
      </c>
      <c r="F13" s="11">
        <v>3</v>
      </c>
      <c r="G13" s="8"/>
    </row>
    <row r="14" spans="1:7" x14ac:dyDescent="0.25">
      <c r="A14" s="3">
        <v>36739</v>
      </c>
      <c r="C14" s="7"/>
      <c r="D14" s="7">
        <v>10000</v>
      </c>
      <c r="E14" s="9">
        <f t="shared" si="0"/>
        <v>560000</v>
      </c>
      <c r="F14" s="11">
        <v>4</v>
      </c>
      <c r="G14" s="8"/>
    </row>
    <row r="15" spans="1:7" x14ac:dyDescent="0.25">
      <c r="A15" s="3">
        <v>36770</v>
      </c>
      <c r="C15" s="7"/>
      <c r="D15" s="7">
        <v>10000</v>
      </c>
      <c r="E15" s="9">
        <f t="shared" si="0"/>
        <v>550000</v>
      </c>
      <c r="F15" s="11">
        <v>5</v>
      </c>
      <c r="G15" s="8"/>
    </row>
    <row r="16" spans="1:7" x14ac:dyDescent="0.25">
      <c r="A16" s="3">
        <v>36800</v>
      </c>
      <c r="C16" s="7"/>
      <c r="D16" s="7">
        <v>10000</v>
      </c>
      <c r="E16" s="9">
        <f t="shared" si="0"/>
        <v>540000</v>
      </c>
      <c r="F16" s="11">
        <v>6</v>
      </c>
      <c r="G16" s="8"/>
    </row>
    <row r="17" spans="1:7" x14ac:dyDescent="0.25">
      <c r="A17" s="3">
        <v>36831</v>
      </c>
      <c r="C17" s="7"/>
      <c r="D17" s="7">
        <v>10000</v>
      </c>
      <c r="E17" s="9">
        <f t="shared" si="0"/>
        <v>530000</v>
      </c>
      <c r="F17" s="11">
        <v>7</v>
      </c>
      <c r="G17" s="8"/>
    </row>
    <row r="18" spans="1:7" x14ac:dyDescent="0.25">
      <c r="A18" s="3">
        <v>36861</v>
      </c>
      <c r="C18" s="7"/>
      <c r="D18" s="7">
        <v>10000</v>
      </c>
      <c r="E18" s="9">
        <f t="shared" si="0"/>
        <v>520000</v>
      </c>
      <c r="F18" s="11">
        <v>8</v>
      </c>
      <c r="G18" s="8"/>
    </row>
    <row r="19" spans="1:7" x14ac:dyDescent="0.25">
      <c r="A19" s="3">
        <v>36892</v>
      </c>
      <c r="C19" s="7"/>
      <c r="D19" s="7">
        <v>10000</v>
      </c>
      <c r="E19" s="9">
        <f t="shared" si="0"/>
        <v>510000</v>
      </c>
      <c r="F19" s="11">
        <v>9</v>
      </c>
      <c r="G19" t="s">
        <v>10</v>
      </c>
    </row>
    <row r="20" spans="1:7" x14ac:dyDescent="0.25">
      <c r="A20" s="17">
        <v>36923</v>
      </c>
      <c r="B20" s="18"/>
      <c r="C20" s="19"/>
      <c r="D20" s="19">
        <v>10000</v>
      </c>
      <c r="E20" s="20">
        <f t="shared" si="0"/>
        <v>500000</v>
      </c>
      <c r="F20" s="21">
        <v>10</v>
      </c>
      <c r="G20" s="8">
        <f>SUM(D11:D20)</f>
        <v>100000</v>
      </c>
    </row>
    <row r="21" spans="1:7" x14ac:dyDescent="0.25">
      <c r="A21" s="3">
        <v>36951</v>
      </c>
      <c r="C21" s="7"/>
      <c r="D21" s="7">
        <v>10000</v>
      </c>
      <c r="E21" s="9">
        <f t="shared" si="0"/>
        <v>490000</v>
      </c>
      <c r="F21" s="11">
        <v>11</v>
      </c>
      <c r="G21" s="8"/>
    </row>
    <row r="22" spans="1:7" x14ac:dyDescent="0.25">
      <c r="A22" s="3">
        <f t="shared" ref="A22:A36" si="1">+A21+31</f>
        <v>36982</v>
      </c>
      <c r="C22" s="7"/>
      <c r="D22" s="7">
        <v>10000</v>
      </c>
      <c r="E22" s="9">
        <f t="shared" si="0"/>
        <v>480000</v>
      </c>
      <c r="F22" s="11">
        <f>+F21+1</f>
        <v>12</v>
      </c>
      <c r="G22" s="8"/>
    </row>
    <row r="23" spans="1:7" x14ac:dyDescent="0.25">
      <c r="A23" s="3">
        <f t="shared" si="1"/>
        <v>37013</v>
      </c>
      <c r="C23" s="7"/>
      <c r="D23" s="7">
        <v>10000</v>
      </c>
      <c r="E23" s="9">
        <f t="shared" si="0"/>
        <v>470000</v>
      </c>
      <c r="F23" s="11">
        <f t="shared" ref="F23:F70" si="2">+F22+1</f>
        <v>13</v>
      </c>
    </row>
    <row r="24" spans="1:7" x14ac:dyDescent="0.25">
      <c r="A24" s="25">
        <f t="shared" si="1"/>
        <v>37044</v>
      </c>
      <c r="B24" s="26"/>
      <c r="C24" s="27"/>
      <c r="D24" s="27">
        <v>10000</v>
      </c>
      <c r="E24" s="28">
        <f t="shared" si="0"/>
        <v>460000</v>
      </c>
      <c r="F24" s="29">
        <f t="shared" si="2"/>
        <v>14</v>
      </c>
    </row>
    <row r="25" spans="1:7" x14ac:dyDescent="0.25">
      <c r="A25" s="3">
        <f t="shared" si="1"/>
        <v>37075</v>
      </c>
      <c r="C25" s="7"/>
      <c r="D25" s="7">
        <v>10000</v>
      </c>
      <c r="E25" s="9">
        <f t="shared" si="0"/>
        <v>450000</v>
      </c>
      <c r="F25" s="11">
        <f t="shared" si="2"/>
        <v>15</v>
      </c>
    </row>
    <row r="26" spans="1:7" x14ac:dyDescent="0.25">
      <c r="A26" s="3">
        <f t="shared" si="1"/>
        <v>37106</v>
      </c>
      <c r="C26" s="7"/>
      <c r="D26" s="7">
        <v>10000</v>
      </c>
      <c r="E26" s="9">
        <f t="shared" si="0"/>
        <v>440000</v>
      </c>
      <c r="F26" s="11">
        <f t="shared" si="2"/>
        <v>16</v>
      </c>
    </row>
    <row r="27" spans="1:7" x14ac:dyDescent="0.25">
      <c r="A27" s="3">
        <f t="shared" si="1"/>
        <v>37137</v>
      </c>
      <c r="C27" s="7"/>
      <c r="D27" s="7">
        <v>10000</v>
      </c>
      <c r="E27" s="9">
        <f t="shared" si="0"/>
        <v>430000</v>
      </c>
      <c r="F27" s="11">
        <f t="shared" si="2"/>
        <v>17</v>
      </c>
    </row>
    <row r="28" spans="1:7" x14ac:dyDescent="0.25">
      <c r="A28" s="3">
        <f t="shared" si="1"/>
        <v>37168</v>
      </c>
      <c r="C28" s="7"/>
      <c r="D28" s="7">
        <v>10000</v>
      </c>
      <c r="E28" s="9">
        <f t="shared" si="0"/>
        <v>420000</v>
      </c>
      <c r="F28" s="11">
        <f t="shared" si="2"/>
        <v>18</v>
      </c>
    </row>
    <row r="29" spans="1:7" x14ac:dyDescent="0.25">
      <c r="A29" s="3">
        <f t="shared" si="1"/>
        <v>37199</v>
      </c>
      <c r="C29" s="7"/>
      <c r="D29" s="7">
        <v>10000</v>
      </c>
      <c r="E29" s="9">
        <f t="shared" si="0"/>
        <v>410000</v>
      </c>
      <c r="F29" s="11">
        <f t="shared" si="2"/>
        <v>19</v>
      </c>
    </row>
    <row r="30" spans="1:7" x14ac:dyDescent="0.25">
      <c r="A30" s="3">
        <f t="shared" si="1"/>
        <v>37230</v>
      </c>
      <c r="C30" s="7"/>
      <c r="D30" s="7">
        <v>10000</v>
      </c>
      <c r="E30" s="9">
        <f t="shared" si="0"/>
        <v>400000</v>
      </c>
      <c r="F30" s="11">
        <f t="shared" si="2"/>
        <v>20</v>
      </c>
    </row>
    <row r="31" spans="1:7" x14ac:dyDescent="0.25">
      <c r="A31" s="3">
        <f t="shared" si="1"/>
        <v>37261</v>
      </c>
      <c r="C31" s="7"/>
      <c r="D31" s="7">
        <v>10000</v>
      </c>
      <c r="E31" s="9">
        <f t="shared" si="0"/>
        <v>390000</v>
      </c>
      <c r="F31" s="11">
        <f t="shared" si="2"/>
        <v>21</v>
      </c>
    </row>
    <row r="32" spans="1:7" x14ac:dyDescent="0.25">
      <c r="A32" s="3">
        <f t="shared" si="1"/>
        <v>37292</v>
      </c>
      <c r="C32" s="7"/>
      <c r="D32" s="7">
        <v>10000</v>
      </c>
      <c r="E32" s="9">
        <f t="shared" si="0"/>
        <v>380000</v>
      </c>
      <c r="F32" s="11">
        <f t="shared" si="2"/>
        <v>22</v>
      </c>
    </row>
    <row r="33" spans="1:6" x14ac:dyDescent="0.25">
      <c r="A33" s="3">
        <f t="shared" si="1"/>
        <v>37323</v>
      </c>
      <c r="C33" s="7"/>
      <c r="D33" s="7">
        <v>10000</v>
      </c>
      <c r="E33" s="9">
        <f t="shared" si="0"/>
        <v>370000</v>
      </c>
      <c r="F33" s="11">
        <f t="shared" si="2"/>
        <v>23</v>
      </c>
    </row>
    <row r="34" spans="1:6" x14ac:dyDescent="0.25">
      <c r="A34" s="3">
        <f t="shared" si="1"/>
        <v>37354</v>
      </c>
      <c r="C34" s="7"/>
      <c r="D34" s="7">
        <v>10000</v>
      </c>
      <c r="E34" s="9">
        <f t="shared" si="0"/>
        <v>360000</v>
      </c>
      <c r="F34" s="11">
        <f t="shared" si="2"/>
        <v>24</v>
      </c>
    </row>
    <row r="35" spans="1:6" x14ac:dyDescent="0.25">
      <c r="A35" s="3">
        <f t="shared" si="1"/>
        <v>37385</v>
      </c>
      <c r="C35" s="7"/>
      <c r="D35" s="7">
        <v>10000</v>
      </c>
      <c r="E35" s="9">
        <f t="shared" si="0"/>
        <v>350000</v>
      </c>
      <c r="F35" s="11">
        <f t="shared" si="2"/>
        <v>25</v>
      </c>
    </row>
    <row r="36" spans="1:6" x14ac:dyDescent="0.25">
      <c r="A36" s="3">
        <f t="shared" si="1"/>
        <v>37416</v>
      </c>
      <c r="C36" s="7"/>
      <c r="D36" s="7">
        <v>10000</v>
      </c>
      <c r="E36" s="9">
        <f t="shared" si="0"/>
        <v>340000</v>
      </c>
      <c r="F36" s="11">
        <f t="shared" si="2"/>
        <v>26</v>
      </c>
    </row>
    <row r="37" spans="1:6" x14ac:dyDescent="0.25">
      <c r="A37" s="3">
        <f t="shared" ref="A37:A70" si="3">+A36+31</f>
        <v>37447</v>
      </c>
      <c r="C37" s="7"/>
      <c r="D37" s="7">
        <v>10000</v>
      </c>
      <c r="E37" s="9">
        <f t="shared" si="0"/>
        <v>330000</v>
      </c>
      <c r="F37" s="11">
        <f t="shared" si="2"/>
        <v>27</v>
      </c>
    </row>
    <row r="38" spans="1:6" x14ac:dyDescent="0.25">
      <c r="A38" s="3">
        <f t="shared" si="3"/>
        <v>37478</v>
      </c>
      <c r="C38" s="7"/>
      <c r="D38" s="7">
        <v>10000</v>
      </c>
      <c r="E38" s="9">
        <f t="shared" si="0"/>
        <v>320000</v>
      </c>
      <c r="F38" s="11">
        <f t="shared" si="2"/>
        <v>28</v>
      </c>
    </row>
    <row r="39" spans="1:6" x14ac:dyDescent="0.25">
      <c r="A39" s="3">
        <f t="shared" si="3"/>
        <v>37509</v>
      </c>
      <c r="C39" s="7"/>
      <c r="D39" s="7">
        <v>10000</v>
      </c>
      <c r="E39" s="9">
        <f t="shared" si="0"/>
        <v>310000</v>
      </c>
      <c r="F39" s="11">
        <f t="shared" si="2"/>
        <v>29</v>
      </c>
    </row>
    <row r="40" spans="1:6" x14ac:dyDescent="0.25">
      <c r="A40" s="3">
        <f t="shared" si="3"/>
        <v>37540</v>
      </c>
      <c r="C40" s="7"/>
      <c r="D40" s="7">
        <v>10000</v>
      </c>
      <c r="E40" s="9">
        <f t="shared" si="0"/>
        <v>300000</v>
      </c>
      <c r="F40" s="11">
        <f t="shared" si="2"/>
        <v>30</v>
      </c>
    </row>
    <row r="41" spans="1:6" x14ac:dyDescent="0.25">
      <c r="A41" s="3">
        <f t="shared" si="3"/>
        <v>37571</v>
      </c>
      <c r="C41" s="7"/>
      <c r="D41" s="7">
        <v>10000</v>
      </c>
      <c r="E41" s="9">
        <f t="shared" si="0"/>
        <v>290000</v>
      </c>
      <c r="F41" s="11">
        <f t="shared" si="2"/>
        <v>31</v>
      </c>
    </row>
    <row r="42" spans="1:6" x14ac:dyDescent="0.25">
      <c r="A42" s="3">
        <f t="shared" si="3"/>
        <v>37602</v>
      </c>
      <c r="C42" s="7"/>
      <c r="D42" s="7">
        <v>10000</v>
      </c>
      <c r="E42" s="9">
        <f t="shared" si="0"/>
        <v>280000</v>
      </c>
      <c r="F42" s="11">
        <f t="shared" si="2"/>
        <v>32</v>
      </c>
    </row>
    <row r="43" spans="1:6" x14ac:dyDescent="0.25">
      <c r="A43" s="3">
        <f t="shared" si="3"/>
        <v>37633</v>
      </c>
      <c r="C43" s="7"/>
      <c r="D43" s="7">
        <v>10000</v>
      </c>
      <c r="E43" s="9">
        <f t="shared" si="0"/>
        <v>270000</v>
      </c>
      <c r="F43" s="11">
        <f t="shared" si="2"/>
        <v>33</v>
      </c>
    </row>
    <row r="44" spans="1:6" x14ac:dyDescent="0.25">
      <c r="A44" s="3">
        <f t="shared" si="3"/>
        <v>37664</v>
      </c>
      <c r="C44" s="7"/>
      <c r="D44" s="7">
        <v>10000</v>
      </c>
      <c r="E44" s="9">
        <f t="shared" si="0"/>
        <v>260000</v>
      </c>
      <c r="F44" s="11">
        <f t="shared" si="2"/>
        <v>34</v>
      </c>
    </row>
    <row r="45" spans="1:6" x14ac:dyDescent="0.25">
      <c r="A45" s="3">
        <f t="shared" si="3"/>
        <v>37695</v>
      </c>
      <c r="C45" s="7"/>
      <c r="D45" s="7">
        <v>10000</v>
      </c>
      <c r="E45" s="9">
        <f t="shared" si="0"/>
        <v>250000</v>
      </c>
      <c r="F45" s="11">
        <f t="shared" si="2"/>
        <v>35</v>
      </c>
    </row>
    <row r="46" spans="1:6" x14ac:dyDescent="0.25">
      <c r="A46" s="3">
        <f t="shared" si="3"/>
        <v>37726</v>
      </c>
      <c r="C46" s="7"/>
      <c r="D46" s="7">
        <v>10000</v>
      </c>
      <c r="E46" s="9">
        <f t="shared" si="0"/>
        <v>240000</v>
      </c>
      <c r="F46" s="11">
        <f t="shared" si="2"/>
        <v>36</v>
      </c>
    </row>
    <row r="47" spans="1:6" x14ac:dyDescent="0.25">
      <c r="A47" s="3">
        <f t="shared" si="3"/>
        <v>37757</v>
      </c>
      <c r="C47" s="7"/>
      <c r="D47" s="7">
        <v>10000</v>
      </c>
      <c r="E47" s="9">
        <f t="shared" si="0"/>
        <v>230000</v>
      </c>
      <c r="F47" s="11">
        <f t="shared" si="2"/>
        <v>37</v>
      </c>
    </row>
    <row r="48" spans="1:6" x14ac:dyDescent="0.25">
      <c r="A48" s="3">
        <f t="shared" si="3"/>
        <v>37788</v>
      </c>
      <c r="C48" s="7"/>
      <c r="D48" s="7">
        <v>10000</v>
      </c>
      <c r="E48" s="9">
        <f t="shared" si="0"/>
        <v>220000</v>
      </c>
      <c r="F48" s="11">
        <f t="shared" si="2"/>
        <v>38</v>
      </c>
    </row>
    <row r="49" spans="1:6" x14ac:dyDescent="0.25">
      <c r="A49" s="3">
        <f t="shared" si="3"/>
        <v>37819</v>
      </c>
      <c r="C49" s="7"/>
      <c r="D49" s="7">
        <v>10000</v>
      </c>
      <c r="E49" s="9">
        <f t="shared" si="0"/>
        <v>210000</v>
      </c>
      <c r="F49" s="11">
        <f t="shared" si="2"/>
        <v>39</v>
      </c>
    </row>
    <row r="50" spans="1:6" x14ac:dyDescent="0.25">
      <c r="A50" s="3">
        <f t="shared" si="3"/>
        <v>37850</v>
      </c>
      <c r="C50" s="7"/>
      <c r="D50" s="7">
        <v>10000</v>
      </c>
      <c r="E50" s="9">
        <f t="shared" si="0"/>
        <v>200000</v>
      </c>
      <c r="F50" s="11">
        <f t="shared" si="2"/>
        <v>40</v>
      </c>
    </row>
    <row r="51" spans="1:6" x14ac:dyDescent="0.25">
      <c r="A51" s="3">
        <f t="shared" si="3"/>
        <v>37881</v>
      </c>
      <c r="C51" s="7"/>
      <c r="D51" s="7">
        <v>10000</v>
      </c>
      <c r="E51" s="9">
        <f t="shared" si="0"/>
        <v>190000</v>
      </c>
      <c r="F51" s="11">
        <f t="shared" si="2"/>
        <v>41</v>
      </c>
    </row>
    <row r="52" spans="1:6" x14ac:dyDescent="0.25">
      <c r="A52" s="3">
        <f t="shared" si="3"/>
        <v>37912</v>
      </c>
      <c r="C52" s="7"/>
      <c r="D52" s="7">
        <v>10000</v>
      </c>
      <c r="E52" s="9">
        <f t="shared" si="0"/>
        <v>180000</v>
      </c>
      <c r="F52" s="11">
        <f t="shared" si="2"/>
        <v>42</v>
      </c>
    </row>
    <row r="53" spans="1:6" x14ac:dyDescent="0.25">
      <c r="A53" s="3">
        <f t="shared" si="3"/>
        <v>37943</v>
      </c>
      <c r="C53" s="7"/>
      <c r="D53" s="7">
        <v>10000</v>
      </c>
      <c r="E53" s="9">
        <f t="shared" si="0"/>
        <v>170000</v>
      </c>
      <c r="F53" s="11">
        <f t="shared" si="2"/>
        <v>43</v>
      </c>
    </row>
    <row r="54" spans="1:6" x14ac:dyDescent="0.25">
      <c r="A54" s="3">
        <f t="shared" si="3"/>
        <v>37974</v>
      </c>
      <c r="C54" s="7"/>
      <c r="D54" s="7">
        <v>10000</v>
      </c>
      <c r="E54" s="9">
        <f t="shared" si="0"/>
        <v>160000</v>
      </c>
      <c r="F54" s="11">
        <f t="shared" si="2"/>
        <v>44</v>
      </c>
    </row>
    <row r="55" spans="1:6" x14ac:dyDescent="0.25">
      <c r="A55" s="3">
        <f t="shared" si="3"/>
        <v>38005</v>
      </c>
      <c r="C55" s="7"/>
      <c r="D55" s="7">
        <v>10000</v>
      </c>
      <c r="E55" s="9">
        <f t="shared" si="0"/>
        <v>150000</v>
      </c>
      <c r="F55" s="11">
        <f t="shared" si="2"/>
        <v>45</v>
      </c>
    </row>
    <row r="56" spans="1:6" x14ac:dyDescent="0.25">
      <c r="A56" s="3">
        <f t="shared" si="3"/>
        <v>38036</v>
      </c>
      <c r="C56" s="7"/>
      <c r="D56" s="7">
        <v>10000</v>
      </c>
      <c r="E56" s="9">
        <f t="shared" si="0"/>
        <v>140000</v>
      </c>
      <c r="F56" s="11">
        <f t="shared" si="2"/>
        <v>46</v>
      </c>
    </row>
    <row r="57" spans="1:6" x14ac:dyDescent="0.25">
      <c r="A57" s="3">
        <f t="shared" si="3"/>
        <v>38067</v>
      </c>
      <c r="C57" s="7"/>
      <c r="D57" s="7">
        <v>10000</v>
      </c>
      <c r="E57" s="9">
        <f t="shared" si="0"/>
        <v>130000</v>
      </c>
      <c r="F57" s="11">
        <f t="shared" si="2"/>
        <v>47</v>
      </c>
    </row>
    <row r="58" spans="1:6" x14ac:dyDescent="0.25">
      <c r="A58" s="3">
        <f t="shared" si="3"/>
        <v>38098</v>
      </c>
      <c r="C58" s="7"/>
      <c r="D58" s="7">
        <v>10000</v>
      </c>
      <c r="E58" s="9">
        <f t="shared" si="0"/>
        <v>120000</v>
      </c>
      <c r="F58" s="11">
        <f t="shared" si="2"/>
        <v>48</v>
      </c>
    </row>
    <row r="59" spans="1:6" x14ac:dyDescent="0.25">
      <c r="A59" s="3">
        <f t="shared" si="3"/>
        <v>38129</v>
      </c>
      <c r="C59" s="7"/>
      <c r="D59" s="7">
        <v>10000</v>
      </c>
      <c r="E59" s="9">
        <f t="shared" si="0"/>
        <v>110000</v>
      </c>
      <c r="F59" s="11">
        <f t="shared" si="2"/>
        <v>49</v>
      </c>
    </row>
    <row r="60" spans="1:6" x14ac:dyDescent="0.25">
      <c r="A60" s="3">
        <f t="shared" si="3"/>
        <v>38160</v>
      </c>
      <c r="C60" s="7"/>
      <c r="D60" s="7">
        <v>10000</v>
      </c>
      <c r="E60" s="9">
        <f t="shared" si="0"/>
        <v>100000</v>
      </c>
      <c r="F60" s="11">
        <f t="shared" si="2"/>
        <v>50</v>
      </c>
    </row>
    <row r="61" spans="1:6" x14ac:dyDescent="0.25">
      <c r="A61" s="3">
        <f t="shared" si="3"/>
        <v>38191</v>
      </c>
      <c r="C61" s="7"/>
      <c r="D61" s="7">
        <v>10000</v>
      </c>
      <c r="E61" s="9">
        <f t="shared" si="0"/>
        <v>90000</v>
      </c>
      <c r="F61" s="11">
        <f t="shared" si="2"/>
        <v>51</v>
      </c>
    </row>
    <row r="62" spans="1:6" x14ac:dyDescent="0.25">
      <c r="A62" s="3">
        <f t="shared" si="3"/>
        <v>38222</v>
      </c>
      <c r="C62" s="7"/>
      <c r="D62" s="7">
        <v>10000</v>
      </c>
      <c r="E62" s="9">
        <f t="shared" si="0"/>
        <v>80000</v>
      </c>
      <c r="F62" s="11">
        <f t="shared" si="2"/>
        <v>52</v>
      </c>
    </row>
    <row r="63" spans="1:6" x14ac:dyDescent="0.25">
      <c r="A63" s="3">
        <f t="shared" si="3"/>
        <v>38253</v>
      </c>
      <c r="C63" s="7"/>
      <c r="D63" s="7">
        <v>10000</v>
      </c>
      <c r="E63" s="9">
        <f t="shared" si="0"/>
        <v>70000</v>
      </c>
      <c r="F63" s="11">
        <f t="shared" si="2"/>
        <v>53</v>
      </c>
    </row>
    <row r="64" spans="1:6" x14ac:dyDescent="0.25">
      <c r="A64" s="3">
        <f t="shared" si="3"/>
        <v>38284</v>
      </c>
      <c r="C64" s="7"/>
      <c r="D64" s="7">
        <v>10000</v>
      </c>
      <c r="E64" s="9">
        <f t="shared" si="0"/>
        <v>60000</v>
      </c>
      <c r="F64" s="11">
        <f t="shared" si="2"/>
        <v>54</v>
      </c>
    </row>
    <row r="65" spans="1:6" x14ac:dyDescent="0.25">
      <c r="A65" s="3">
        <f t="shared" si="3"/>
        <v>38315</v>
      </c>
      <c r="C65" s="7"/>
      <c r="D65" s="7">
        <v>10000</v>
      </c>
      <c r="E65" s="9">
        <f t="shared" si="0"/>
        <v>50000</v>
      </c>
      <c r="F65" s="11">
        <f t="shared" si="2"/>
        <v>55</v>
      </c>
    </row>
    <row r="66" spans="1:6" x14ac:dyDescent="0.25">
      <c r="A66" s="3">
        <f t="shared" si="3"/>
        <v>38346</v>
      </c>
      <c r="C66" s="7"/>
      <c r="D66" s="7">
        <v>10000</v>
      </c>
      <c r="E66" s="9">
        <f t="shared" si="0"/>
        <v>40000</v>
      </c>
      <c r="F66" s="11">
        <f t="shared" si="2"/>
        <v>56</v>
      </c>
    </row>
    <row r="67" spans="1:6" x14ac:dyDescent="0.25">
      <c r="A67" s="3">
        <f t="shared" si="3"/>
        <v>38377</v>
      </c>
      <c r="C67" s="7"/>
      <c r="D67" s="7">
        <v>10000</v>
      </c>
      <c r="E67" s="9">
        <f t="shared" si="0"/>
        <v>30000</v>
      </c>
      <c r="F67" s="11">
        <f t="shared" si="2"/>
        <v>57</v>
      </c>
    </row>
    <row r="68" spans="1:6" x14ac:dyDescent="0.25">
      <c r="A68" s="3">
        <f t="shared" si="3"/>
        <v>38408</v>
      </c>
      <c r="C68" s="7"/>
      <c r="D68" s="7">
        <v>10000</v>
      </c>
      <c r="E68" s="9">
        <f t="shared" si="0"/>
        <v>20000</v>
      </c>
      <c r="F68" s="11">
        <f t="shared" si="2"/>
        <v>58</v>
      </c>
    </row>
    <row r="69" spans="1:6" x14ac:dyDescent="0.25">
      <c r="A69" s="3">
        <f t="shared" si="3"/>
        <v>38439</v>
      </c>
      <c r="C69" s="7"/>
      <c r="D69" s="7">
        <v>10000</v>
      </c>
      <c r="E69" s="9">
        <f t="shared" si="0"/>
        <v>10000</v>
      </c>
      <c r="F69" s="11">
        <f t="shared" si="2"/>
        <v>59</v>
      </c>
    </row>
    <row r="70" spans="1:6" x14ac:dyDescent="0.25">
      <c r="A70" s="3">
        <f t="shared" si="3"/>
        <v>38470</v>
      </c>
      <c r="C70" s="7"/>
      <c r="D70" s="7">
        <v>10000</v>
      </c>
      <c r="E70" s="9">
        <f t="shared" si="0"/>
        <v>0</v>
      </c>
      <c r="F70" s="11">
        <f t="shared" si="2"/>
        <v>60</v>
      </c>
    </row>
    <row r="71" spans="1:6" x14ac:dyDescent="0.25">
      <c r="A71" s="3"/>
      <c r="C71" s="7"/>
      <c r="D71" s="7"/>
      <c r="E71" s="9"/>
      <c r="F71" s="11"/>
    </row>
  </sheetData>
  <mergeCells count="6">
    <mergeCell ref="A5:E5"/>
    <mergeCell ref="A6:E6"/>
    <mergeCell ref="A1:E1"/>
    <mergeCell ref="A4:E4"/>
    <mergeCell ref="A3:E3"/>
    <mergeCell ref="A2:E2"/>
  </mergeCells>
  <printOptions horizontalCentered="1"/>
  <pageMargins left="0" right="0" top="0" bottom="0" header="0" footer="0"/>
  <pageSetup scale="68" orientation="portrait" verticalDpi="0" r:id="rId1"/>
  <headerFooter alignWithMargins="0">
    <oddFooter>&amp;L&amp;8j/consumer..../deal reporting/settlements/&amp;F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AGFY Promo</vt:lpstr>
      <vt:lpstr>Owens Canada Promo</vt:lpstr>
      <vt:lpstr>'AGFY Promo'!Print_Area</vt:lpstr>
      <vt:lpstr>'Owens Canada Promo'!Print_Area</vt:lpstr>
      <vt:lpstr>'AGFY Promo'!Print_Titles</vt:lpstr>
      <vt:lpstr>'Owens Canada Promo'!Print_Titles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jweinste</dc:creator>
  <cp:lastModifiedBy>Havlíček Jan</cp:lastModifiedBy>
  <cp:lastPrinted>2001-06-22T20:30:10Z</cp:lastPrinted>
  <dcterms:created xsi:type="dcterms:W3CDTF">2000-05-01T16:30:37Z</dcterms:created>
  <dcterms:modified xsi:type="dcterms:W3CDTF">2023-09-10T15:32:39Z</dcterms:modified>
</cp:coreProperties>
</file>