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Entries SO2 Credits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Print_Area" localSheetId="0">'Entries SO2 Credits'!$A$1:$J$94</definedName>
  </definedNames>
  <calcPr calcId="92512"/>
</workbook>
</file>

<file path=xl/calcChain.xml><?xml version="1.0" encoding="utf-8"?>
<calcChain xmlns="http://schemas.openxmlformats.org/spreadsheetml/2006/main">
  <c r="G42" i="1" l="1"/>
  <c r="G43" i="1"/>
  <c r="G44" i="1"/>
  <c r="G45" i="1"/>
  <c r="G53" i="1"/>
  <c r="G54" i="1"/>
  <c r="G55" i="1"/>
  <c r="G56" i="1"/>
  <c r="G68" i="1"/>
  <c r="G69" i="1"/>
  <c r="G70" i="1"/>
  <c r="G71" i="1"/>
  <c r="G72" i="1"/>
  <c r="G73" i="1"/>
  <c r="G74" i="1"/>
  <c r="G75" i="1"/>
  <c r="G84" i="1"/>
  <c r="G85" i="1"/>
  <c r="G86" i="1"/>
  <c r="G87" i="1"/>
  <c r="G88" i="1"/>
  <c r="G89" i="1"/>
  <c r="G90" i="1"/>
  <c r="G91" i="1"/>
</calcChain>
</file>

<file path=xl/sharedStrings.xml><?xml version="1.0" encoding="utf-8"?>
<sst xmlns="http://schemas.openxmlformats.org/spreadsheetml/2006/main" count="105" uniqueCount="34">
  <si>
    <t>Realized</t>
  </si>
  <si>
    <t>MTM:</t>
  </si>
  <si>
    <t>Reclass Inventory out of MTM:</t>
  </si>
  <si>
    <t>21060000</t>
  </si>
  <si>
    <t>25100000</t>
  </si>
  <si>
    <t>30300000</t>
  </si>
  <si>
    <t>33100000</t>
  </si>
  <si>
    <t>42000000</t>
  </si>
  <si>
    <t>Account</t>
  </si>
  <si>
    <t>PC</t>
  </si>
  <si>
    <t>Order</t>
  </si>
  <si>
    <t>Co.</t>
  </si>
  <si>
    <t>033R</t>
  </si>
  <si>
    <t>Amount</t>
  </si>
  <si>
    <t>Reversal of August's MTM Entry</t>
  </si>
  <si>
    <t>September's MTM Entry</t>
  </si>
  <si>
    <t>Reversal of August's reclass Inventory out of MTM</t>
  </si>
  <si>
    <t>033Q</t>
  </si>
  <si>
    <t>Trading Partner</t>
  </si>
  <si>
    <t>33Q</t>
  </si>
  <si>
    <t>33R</t>
  </si>
  <si>
    <t>Entry to record the liquidation for the sale of SO2 credits</t>
  </si>
  <si>
    <t xml:space="preserve">     Please note the $152,690,679.50 includes the $138,475,829.50 which is the liquidated value for the sale of SO2 credits</t>
  </si>
  <si>
    <t xml:space="preserve">     as well as the monthly liquidated activity</t>
  </si>
  <si>
    <t xml:space="preserve">Document #:  100000872 &amp; 100012169 </t>
  </si>
  <si>
    <t>Entry by Physical Accountants to record the sale of SO2 credits on Co. 33Q.  Carla Murphy &amp; Eloise Williams</t>
  </si>
  <si>
    <t xml:space="preserve">CS Document </t>
  </si>
  <si>
    <t>Document #:  100004694</t>
  </si>
  <si>
    <t>Document #:  100004391</t>
  </si>
  <si>
    <t>September reclass Inventory out of MTM</t>
  </si>
  <si>
    <t>Co. 33R Document #:  100005194 &amp; Co. 33Q Document # 100005475</t>
  </si>
  <si>
    <t>Entry to record cash receipts for the sale of SO2 credits and clear the AR Trade 3rd party.</t>
  </si>
  <si>
    <t>Co. 33R Document #:  100004691 &amp; Co. 33Q Document # 100002572</t>
  </si>
  <si>
    <t>September 2001:  Sale of SO2 Credits: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</si>
</sst>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8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b/>
      <i/>
      <u/>
      <sz val="10"/>
      <color indexed="57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4" fillId="0" borderId="0" xfId="0" applyFont="1"/>
    <xf numFmtId="40" fontId="0" fillId="0" borderId="0" xfId="0" applyNumberFormat="1"/>
    <xf numFmtId="0" fontId="5" fillId="0" borderId="0" xfId="0" applyFont="1"/>
    <xf numFmtId="0" fontId="5" fillId="0" borderId="0" xfId="0" quotePrefix="1" applyFont="1"/>
    <xf numFmtId="0" fontId="1" fillId="0" borderId="0" xfId="0" applyFont="1" applyAlignment="1">
      <alignment horizontal="center"/>
    </xf>
    <xf numFmtId="0" fontId="6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8" fontId="0" fillId="0" borderId="0" xfId="0" applyNumberFormat="1"/>
    <xf numFmtId="0" fontId="0" fillId="0" borderId="0" xfId="0" quotePrefix="1"/>
    <xf numFmtId="8" fontId="1" fillId="0" borderId="0" xfId="0" applyNumberFormat="1" applyFont="1" applyAlignment="1">
      <alignment horizontal="center"/>
    </xf>
    <xf numFmtId="8" fontId="0" fillId="2" borderId="0" xfId="0" applyNumberFormat="1" applyFill="1"/>
    <xf numFmtId="0" fontId="2" fillId="2" borderId="0" xfId="0" applyFont="1" applyFill="1"/>
    <xf numFmtId="0" fontId="7" fillId="0" borderId="0" xfId="0" applyFont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MTM/2001/Sept/Entries/MTMPWRSO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MTM/2001/Aug/Entries/MTMPWRSO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LIQUIDAT/SO2/2001/Aug/FORWARD%20OPTION/SO2%20Inventory%20Entry%2008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LIQUIDAT/SO2/2001/Sept/FOWARD%20OPTIONS/SO2%20Inventory%20Entry%2009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 Standard"/>
    </sheetNames>
    <sheetDataSet>
      <sheetData sheetId="0">
        <row r="5">
          <cell r="AE5">
            <v>71148099</v>
          </cell>
        </row>
        <row r="7">
          <cell r="AE7">
            <v>-92438392.839999989</v>
          </cell>
        </row>
        <row r="9">
          <cell r="AE9">
            <v>-2100717.5412982251</v>
          </cell>
        </row>
        <row r="10">
          <cell r="AE10">
            <v>23391011.379277393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 Standard"/>
    </sheetNames>
    <sheetDataSet>
      <sheetData sheetId="0">
        <row r="5">
          <cell r="AE5">
            <v>211855792</v>
          </cell>
        </row>
        <row r="7">
          <cell r="AE7">
            <v>-93013453.25</v>
          </cell>
        </row>
        <row r="9">
          <cell r="AE9">
            <v>-2949425.8792673317</v>
          </cell>
        </row>
        <row r="10">
          <cell r="AE10">
            <v>-115892912.87278865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 Interco"/>
      <sheetName val="SAP Standard"/>
    </sheetNames>
    <sheetDataSet>
      <sheetData sheetId="0" refreshError="1"/>
      <sheetData sheetId="1">
        <row r="5">
          <cell r="AE5">
            <v>-211855792</v>
          </cell>
        </row>
        <row r="7">
          <cell r="AE7">
            <v>93013453.180000007</v>
          </cell>
        </row>
        <row r="9">
          <cell r="AE9">
            <v>17437797</v>
          </cell>
        </row>
        <row r="10">
          <cell r="AE10">
            <v>4164267</v>
          </cell>
        </row>
        <row r="11">
          <cell r="AE11">
            <v>-34593852.68</v>
          </cell>
        </row>
        <row r="12">
          <cell r="AE12">
            <v>-42856768</v>
          </cell>
        </row>
        <row r="13">
          <cell r="AE13">
            <v>-32232825.751495361</v>
          </cell>
        </row>
        <row r="14">
          <cell r="AE14">
            <v>206923721.25149536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 Interco"/>
      <sheetName val="SAP Standard"/>
      <sheetName val="REV ORIGINAL"/>
    </sheetNames>
    <sheetDataSet>
      <sheetData sheetId="0" refreshError="1"/>
      <sheetData sheetId="1">
        <row r="5">
          <cell r="AE5">
            <v>-71148099</v>
          </cell>
        </row>
        <row r="7">
          <cell r="AE7">
            <v>92438392.769999996</v>
          </cell>
        </row>
        <row r="9">
          <cell r="AE9">
            <v>15714437</v>
          </cell>
        </row>
        <row r="10">
          <cell r="AE10">
            <v>6056613</v>
          </cell>
        </row>
        <row r="11">
          <cell r="AE11">
            <v>-35606776.179999992</v>
          </cell>
        </row>
        <row r="12">
          <cell r="AE12">
            <v>-31241192</v>
          </cell>
        </row>
        <row r="13">
          <cell r="AE13">
            <v>-30583703.741287231</v>
          </cell>
        </row>
        <row r="14">
          <cell r="AE14">
            <v>54370328.151287235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93"/>
  <sheetViews>
    <sheetView tabSelected="1" workbookViewId="0">
      <selection activeCell="A3" sqref="A3"/>
    </sheetView>
  </sheetViews>
  <sheetFormatPr defaultRowHeight="13.2" x14ac:dyDescent="0.25"/>
  <cols>
    <col min="5" max="5" width="10" bestFit="1" customWidth="1"/>
    <col min="6" max="6" width="15.44140625" bestFit="1" customWidth="1"/>
    <col min="7" max="7" width="16" style="16" bestFit="1" customWidth="1"/>
    <col min="8" max="8" width="15.44140625" bestFit="1" customWidth="1"/>
    <col min="10" max="10" width="15.44140625" bestFit="1" customWidth="1"/>
  </cols>
  <sheetData>
    <row r="2" spans="1:10" x14ac:dyDescent="0.25">
      <c r="A2" s="2" t="s">
        <v>33</v>
      </c>
      <c r="B2" s="2"/>
    </row>
    <row r="6" spans="1:10" x14ac:dyDescent="0.25">
      <c r="B6" s="7" t="s">
        <v>0</v>
      </c>
      <c r="H6" s="4"/>
    </row>
    <row r="7" spans="1:10" x14ac:dyDescent="0.25">
      <c r="H7" s="4"/>
    </row>
    <row r="8" spans="1:10" x14ac:dyDescent="0.25">
      <c r="H8" s="4"/>
    </row>
    <row r="9" spans="1:10" x14ac:dyDescent="0.25">
      <c r="B9" s="8" t="s">
        <v>21</v>
      </c>
      <c r="C9" s="9"/>
      <c r="D9" s="9"/>
      <c r="E9" s="9"/>
      <c r="F9" s="9"/>
    </row>
    <row r="10" spans="1:10" x14ac:dyDescent="0.25">
      <c r="B10" s="20" t="s">
        <v>22</v>
      </c>
      <c r="C10" s="9"/>
      <c r="D10" s="9"/>
      <c r="E10" s="9"/>
      <c r="F10" s="9"/>
      <c r="G10" s="19"/>
      <c r="H10" s="9"/>
      <c r="I10" s="9"/>
      <c r="J10" s="9"/>
    </row>
    <row r="11" spans="1:10" x14ac:dyDescent="0.25">
      <c r="B11" s="20" t="s">
        <v>23</v>
      </c>
      <c r="C11" s="9"/>
      <c r="D11" s="9"/>
      <c r="E11" s="9"/>
      <c r="F11" s="9"/>
      <c r="G11" s="19"/>
      <c r="H11" s="9"/>
      <c r="I11" s="9"/>
      <c r="J11" s="9"/>
    </row>
    <row r="13" spans="1:10" x14ac:dyDescent="0.25">
      <c r="B13" s="6" t="s">
        <v>11</v>
      </c>
      <c r="C13" s="6" t="s">
        <v>8</v>
      </c>
      <c r="D13" s="6" t="s">
        <v>9</v>
      </c>
      <c r="E13" s="6" t="s">
        <v>10</v>
      </c>
      <c r="F13" s="6" t="s">
        <v>18</v>
      </c>
      <c r="G13" s="18" t="s">
        <v>13</v>
      </c>
      <c r="H13" s="6"/>
    </row>
    <row r="14" spans="1:10" x14ac:dyDescent="0.25">
      <c r="B14" s="17" t="s">
        <v>12</v>
      </c>
      <c r="C14">
        <v>45016000</v>
      </c>
      <c r="D14">
        <v>11160</v>
      </c>
      <c r="E14">
        <v>500000541</v>
      </c>
      <c r="F14" t="s">
        <v>19</v>
      </c>
      <c r="G14" s="16">
        <v>-152690679.5</v>
      </c>
    </row>
    <row r="15" spans="1:10" x14ac:dyDescent="0.25">
      <c r="B15" s="17" t="s">
        <v>17</v>
      </c>
      <c r="C15">
        <v>45016000</v>
      </c>
      <c r="D15">
        <v>11960</v>
      </c>
      <c r="E15">
        <v>500000541</v>
      </c>
      <c r="F15" t="s">
        <v>20</v>
      </c>
      <c r="G15" s="16">
        <v>152690679.5</v>
      </c>
    </row>
    <row r="16" spans="1:10" x14ac:dyDescent="0.25">
      <c r="B16" s="17"/>
    </row>
    <row r="17" spans="2:10" x14ac:dyDescent="0.25">
      <c r="C17" s="21" t="s">
        <v>26</v>
      </c>
    </row>
    <row r="18" spans="2:10" x14ac:dyDescent="0.25">
      <c r="C18" s="21"/>
    </row>
    <row r="20" spans="2:10" x14ac:dyDescent="0.25">
      <c r="B20" s="8" t="s">
        <v>25</v>
      </c>
      <c r="C20" s="9"/>
      <c r="D20" s="9"/>
      <c r="E20" s="9"/>
      <c r="F20" s="9"/>
      <c r="G20" s="19"/>
      <c r="H20" s="9"/>
      <c r="I20" s="9"/>
      <c r="J20" s="9"/>
    </row>
    <row r="22" spans="2:10" x14ac:dyDescent="0.25">
      <c r="B22" t="s">
        <v>17</v>
      </c>
      <c r="C22">
        <v>20011000</v>
      </c>
      <c r="D22">
        <v>11960</v>
      </c>
      <c r="F22" t="s">
        <v>17</v>
      </c>
      <c r="G22" s="16">
        <v>138475829.5</v>
      </c>
    </row>
    <row r="23" spans="2:10" x14ac:dyDescent="0.25">
      <c r="B23" t="s">
        <v>17</v>
      </c>
      <c r="C23">
        <v>45000000</v>
      </c>
      <c r="D23">
        <v>11960</v>
      </c>
      <c r="F23" t="s">
        <v>17</v>
      </c>
      <c r="G23" s="16">
        <v>-138475829.5</v>
      </c>
    </row>
    <row r="26" spans="2:10" x14ac:dyDescent="0.25">
      <c r="B26" s="8" t="s">
        <v>31</v>
      </c>
      <c r="C26" s="9"/>
      <c r="D26" s="9"/>
      <c r="E26" s="9"/>
      <c r="F26" s="9"/>
      <c r="G26" s="19"/>
      <c r="H26" s="22"/>
      <c r="I26" s="11"/>
    </row>
    <row r="27" spans="2:10" x14ac:dyDescent="0.25">
      <c r="H27" s="4"/>
    </row>
    <row r="28" spans="2:10" x14ac:dyDescent="0.25">
      <c r="B28" s="6" t="s">
        <v>11</v>
      </c>
      <c r="C28" s="6" t="s">
        <v>8</v>
      </c>
      <c r="D28" s="6" t="s">
        <v>9</v>
      </c>
      <c r="E28" s="6" t="s">
        <v>10</v>
      </c>
      <c r="F28" s="6" t="s">
        <v>18</v>
      </c>
      <c r="G28" s="18" t="s">
        <v>13</v>
      </c>
      <c r="H28" s="4"/>
    </row>
    <row r="29" spans="2:10" x14ac:dyDescent="0.25">
      <c r="B29" s="17" t="s">
        <v>17</v>
      </c>
      <c r="C29">
        <v>19999995</v>
      </c>
      <c r="D29">
        <v>11960</v>
      </c>
      <c r="G29" s="16">
        <v>138475829.5</v>
      </c>
    </row>
    <row r="30" spans="2:10" x14ac:dyDescent="0.25">
      <c r="B30" s="17" t="s">
        <v>17</v>
      </c>
      <c r="C30">
        <v>20011000</v>
      </c>
      <c r="D30">
        <v>11960</v>
      </c>
      <c r="G30" s="16">
        <v>-138475829.5</v>
      </c>
      <c r="H30" s="4"/>
    </row>
    <row r="32" spans="2:10" x14ac:dyDescent="0.25">
      <c r="C32" s="21" t="s">
        <v>24</v>
      </c>
    </row>
    <row r="36" spans="2:7" x14ac:dyDescent="0.25">
      <c r="B36" s="7" t="s">
        <v>1</v>
      </c>
    </row>
    <row r="37" spans="2:7" x14ac:dyDescent="0.25">
      <c r="B37" s="1"/>
    </row>
    <row r="38" spans="2:7" x14ac:dyDescent="0.25">
      <c r="B38" s="1"/>
    </row>
    <row r="39" spans="2:7" x14ac:dyDescent="0.25">
      <c r="B39" s="8" t="s">
        <v>14</v>
      </c>
      <c r="C39" s="9"/>
      <c r="D39" s="9"/>
      <c r="E39" s="9"/>
    </row>
    <row r="40" spans="2:7" x14ac:dyDescent="0.25">
      <c r="B40" s="10"/>
      <c r="C40" s="11"/>
      <c r="D40" s="11"/>
      <c r="E40" s="11"/>
    </row>
    <row r="41" spans="2:7" x14ac:dyDescent="0.25">
      <c r="B41" s="6" t="s">
        <v>11</v>
      </c>
      <c r="C41" s="6" t="s">
        <v>8</v>
      </c>
      <c r="D41" s="6" t="s">
        <v>9</v>
      </c>
      <c r="E41" s="6" t="s">
        <v>10</v>
      </c>
      <c r="G41" s="18" t="s">
        <v>13</v>
      </c>
    </row>
    <row r="42" spans="2:7" x14ac:dyDescent="0.25">
      <c r="B42" s="5" t="s">
        <v>12</v>
      </c>
      <c r="C42" t="s">
        <v>3</v>
      </c>
      <c r="D42">
        <v>11160</v>
      </c>
      <c r="E42">
        <v>500000530</v>
      </c>
      <c r="G42" s="16">
        <f>-'[2]SAP Standard'!$AE$5</f>
        <v>-211855792</v>
      </c>
    </row>
    <row r="43" spans="2:7" x14ac:dyDescent="0.25">
      <c r="B43" s="5" t="s">
        <v>12</v>
      </c>
      <c r="C43" t="s">
        <v>5</v>
      </c>
      <c r="D43">
        <v>11160</v>
      </c>
      <c r="E43">
        <v>500000530</v>
      </c>
      <c r="G43" s="16">
        <f>-'[2]SAP Standard'!$AE$7</f>
        <v>93013453.25</v>
      </c>
    </row>
    <row r="44" spans="2:7" x14ac:dyDescent="0.25">
      <c r="B44" s="5" t="s">
        <v>12</v>
      </c>
      <c r="C44" t="s">
        <v>7</v>
      </c>
      <c r="D44">
        <v>11160</v>
      </c>
      <c r="E44">
        <v>500000530</v>
      </c>
      <c r="G44" s="16">
        <f>-'[2]SAP Standard'!$AE$9</f>
        <v>2949425.8792673317</v>
      </c>
    </row>
    <row r="45" spans="2:7" x14ac:dyDescent="0.25">
      <c r="B45" s="5" t="s">
        <v>12</v>
      </c>
      <c r="C45" t="s">
        <v>7</v>
      </c>
      <c r="D45">
        <v>11160</v>
      </c>
      <c r="E45">
        <v>500000530</v>
      </c>
      <c r="G45" s="16">
        <f>-'[2]SAP Standard'!$AE$10</f>
        <v>115892912.87278865</v>
      </c>
    </row>
    <row r="46" spans="2:7" x14ac:dyDescent="0.25">
      <c r="B46" s="6"/>
      <c r="C46" s="6"/>
      <c r="D46" s="6"/>
      <c r="E46" s="6"/>
      <c r="G46" s="18"/>
    </row>
    <row r="47" spans="2:7" x14ac:dyDescent="0.25">
      <c r="B47" s="6"/>
      <c r="C47" s="21" t="s">
        <v>27</v>
      </c>
      <c r="D47" s="6"/>
      <c r="E47" s="6"/>
      <c r="G47" s="18"/>
    </row>
    <row r="48" spans="2:7" x14ac:dyDescent="0.25">
      <c r="B48" s="6"/>
      <c r="C48" s="6"/>
      <c r="D48" s="6"/>
      <c r="E48" s="6"/>
      <c r="G48" s="18"/>
    </row>
    <row r="49" spans="2:10" x14ac:dyDescent="0.25">
      <c r="B49" s="6"/>
      <c r="C49" s="6"/>
      <c r="D49" s="6"/>
      <c r="E49" s="6"/>
      <c r="G49" s="18"/>
    </row>
    <row r="50" spans="2:10" x14ac:dyDescent="0.25">
      <c r="B50" s="12" t="s">
        <v>15</v>
      </c>
      <c r="C50" s="13"/>
      <c r="D50" s="13"/>
      <c r="E50" s="13"/>
      <c r="G50" s="18"/>
    </row>
    <row r="51" spans="2:10" x14ac:dyDescent="0.25">
      <c r="B51" s="14"/>
      <c r="C51" s="15"/>
      <c r="D51" s="15"/>
      <c r="E51" s="15"/>
      <c r="G51" s="18"/>
    </row>
    <row r="52" spans="2:10" x14ac:dyDescent="0.25">
      <c r="B52" s="6" t="s">
        <v>11</v>
      </c>
      <c r="C52" s="6" t="s">
        <v>8</v>
      </c>
      <c r="D52" s="6" t="s">
        <v>9</v>
      </c>
      <c r="E52" s="6" t="s">
        <v>10</v>
      </c>
      <c r="G52" s="18" t="s">
        <v>13</v>
      </c>
    </row>
    <row r="53" spans="2:10" x14ac:dyDescent="0.25">
      <c r="B53" s="5" t="s">
        <v>12</v>
      </c>
      <c r="C53" t="s">
        <v>3</v>
      </c>
      <c r="D53">
        <v>11160</v>
      </c>
      <c r="E53">
        <v>500000530</v>
      </c>
      <c r="G53" s="16">
        <f>+'[1]SAP Standard'!$AE$5</f>
        <v>71148099</v>
      </c>
    </row>
    <row r="54" spans="2:10" x14ac:dyDescent="0.25">
      <c r="B54" s="5" t="s">
        <v>12</v>
      </c>
      <c r="C54" t="s">
        <v>5</v>
      </c>
      <c r="D54">
        <v>11160</v>
      </c>
      <c r="E54">
        <v>500000530</v>
      </c>
      <c r="G54" s="16">
        <f>+'[1]SAP Standard'!$AE$7</f>
        <v>-92438392.839999989</v>
      </c>
      <c r="J54" s="3"/>
    </row>
    <row r="55" spans="2:10" x14ac:dyDescent="0.25">
      <c r="B55" s="5" t="s">
        <v>12</v>
      </c>
      <c r="C55" t="s">
        <v>7</v>
      </c>
      <c r="D55">
        <v>11160</v>
      </c>
      <c r="E55">
        <v>500000530</v>
      </c>
      <c r="G55" s="16">
        <f>+'[1]SAP Standard'!$AE$9</f>
        <v>-2100717.5412982251</v>
      </c>
      <c r="J55" s="16"/>
    </row>
    <row r="56" spans="2:10" x14ac:dyDescent="0.25">
      <c r="B56" s="5" t="s">
        <v>12</v>
      </c>
      <c r="C56" t="s">
        <v>7</v>
      </c>
      <c r="D56">
        <v>11160</v>
      </c>
      <c r="E56">
        <v>500000530</v>
      </c>
      <c r="G56" s="16">
        <f>+'[1]SAP Standard'!$AE$10</f>
        <v>23391011.379277393</v>
      </c>
      <c r="J56" s="16"/>
    </row>
    <row r="57" spans="2:10" x14ac:dyDescent="0.25">
      <c r="B57" s="4"/>
    </row>
    <row r="58" spans="2:10" x14ac:dyDescent="0.25">
      <c r="B58" s="4"/>
      <c r="C58" s="21" t="s">
        <v>28</v>
      </c>
    </row>
    <row r="62" spans="2:10" x14ac:dyDescent="0.25">
      <c r="B62" s="7" t="s">
        <v>2</v>
      </c>
    </row>
    <row r="65" spans="2:7" x14ac:dyDescent="0.25">
      <c r="B65" s="8" t="s">
        <v>16</v>
      </c>
      <c r="C65" s="9"/>
      <c r="D65" s="9"/>
      <c r="E65" s="9"/>
      <c r="F65" s="9"/>
    </row>
    <row r="66" spans="2:7" x14ac:dyDescent="0.25">
      <c r="B66" s="10"/>
      <c r="C66" s="11"/>
      <c r="D66" s="11"/>
      <c r="E66" s="11"/>
    </row>
    <row r="67" spans="2:7" x14ac:dyDescent="0.25">
      <c r="B67" s="6" t="s">
        <v>11</v>
      </c>
      <c r="C67" s="6" t="s">
        <v>8</v>
      </c>
      <c r="D67" s="6" t="s">
        <v>9</v>
      </c>
      <c r="E67" s="6" t="s">
        <v>10</v>
      </c>
      <c r="G67" s="18" t="s">
        <v>13</v>
      </c>
    </row>
    <row r="68" spans="2:7" x14ac:dyDescent="0.25">
      <c r="B68" s="5" t="s">
        <v>12</v>
      </c>
      <c r="C68" s="5" t="s">
        <v>3</v>
      </c>
      <c r="D68">
        <v>11160</v>
      </c>
      <c r="E68">
        <v>500000530</v>
      </c>
      <c r="G68" s="16">
        <f>-'[3]SAP Standard'!$AE$5</f>
        <v>211855792</v>
      </c>
    </row>
    <row r="69" spans="2:7" x14ac:dyDescent="0.25">
      <c r="B69" s="5" t="s">
        <v>12</v>
      </c>
      <c r="C69" s="5" t="s">
        <v>5</v>
      </c>
      <c r="D69">
        <v>11160</v>
      </c>
      <c r="E69">
        <v>500000530</v>
      </c>
      <c r="G69" s="16">
        <f>-'[3]SAP Standard'!$AE$7</f>
        <v>-93013453.180000007</v>
      </c>
    </row>
    <row r="70" spans="2:7" x14ac:dyDescent="0.25">
      <c r="B70" s="5" t="s">
        <v>12</v>
      </c>
      <c r="C70" s="5" t="s">
        <v>3</v>
      </c>
      <c r="D70">
        <v>11160</v>
      </c>
      <c r="E70">
        <v>500000530</v>
      </c>
      <c r="G70" s="16">
        <f>-'[3]SAP Standard'!$AE$9</f>
        <v>-17437797</v>
      </c>
    </row>
    <row r="71" spans="2:7" x14ac:dyDescent="0.25">
      <c r="B71" s="5" t="s">
        <v>12</v>
      </c>
      <c r="C71" s="5" t="s">
        <v>4</v>
      </c>
      <c r="D71">
        <v>11160</v>
      </c>
      <c r="E71">
        <v>500000530</v>
      </c>
      <c r="G71" s="16">
        <f>-'[3]SAP Standard'!$AE$10</f>
        <v>-4164267</v>
      </c>
    </row>
    <row r="72" spans="2:7" x14ac:dyDescent="0.25">
      <c r="B72" s="5" t="s">
        <v>12</v>
      </c>
      <c r="C72" s="5" t="s">
        <v>5</v>
      </c>
      <c r="D72">
        <v>11160</v>
      </c>
      <c r="E72">
        <v>500000530</v>
      </c>
      <c r="G72" s="16">
        <f>-'[3]SAP Standard'!$AE$11</f>
        <v>34593852.68</v>
      </c>
    </row>
    <row r="73" spans="2:7" x14ac:dyDescent="0.25">
      <c r="B73" s="5" t="s">
        <v>12</v>
      </c>
      <c r="C73" s="5" t="s">
        <v>6</v>
      </c>
      <c r="D73">
        <v>11160</v>
      </c>
      <c r="E73">
        <v>500000530</v>
      </c>
      <c r="G73" s="16">
        <f>-'[3]SAP Standard'!$AE$12</f>
        <v>42856768</v>
      </c>
    </row>
    <row r="74" spans="2:7" x14ac:dyDescent="0.25">
      <c r="B74" t="s">
        <v>17</v>
      </c>
      <c r="C74" s="5">
        <v>20032500</v>
      </c>
      <c r="D74">
        <v>11160</v>
      </c>
      <c r="E74">
        <v>500000530</v>
      </c>
      <c r="G74" s="16">
        <f>-'[3]SAP Standard'!$AE$13</f>
        <v>32232825.751495361</v>
      </c>
    </row>
    <row r="75" spans="2:7" x14ac:dyDescent="0.25">
      <c r="B75" t="s">
        <v>17</v>
      </c>
      <c r="C75" s="5">
        <v>21044000</v>
      </c>
      <c r="D75">
        <v>11160</v>
      </c>
      <c r="E75">
        <v>500000530</v>
      </c>
      <c r="G75" s="16">
        <f>-'[3]SAP Standard'!$AE$14</f>
        <v>-206923721.25149536</v>
      </c>
    </row>
    <row r="76" spans="2:7" x14ac:dyDescent="0.25">
      <c r="B76" s="5"/>
    </row>
    <row r="77" spans="2:7" x14ac:dyDescent="0.25">
      <c r="B77" s="5"/>
      <c r="C77" s="21" t="s">
        <v>32</v>
      </c>
    </row>
    <row r="78" spans="2:7" x14ac:dyDescent="0.25">
      <c r="B78" s="5"/>
    </row>
    <row r="79" spans="2:7" x14ac:dyDescent="0.25">
      <c r="B79" s="6"/>
      <c r="C79" s="6"/>
      <c r="D79" s="6"/>
      <c r="E79" s="6"/>
      <c r="G79" s="18"/>
    </row>
    <row r="80" spans="2:7" x14ac:dyDescent="0.25">
      <c r="B80" s="6"/>
      <c r="C80" s="6"/>
      <c r="D80" s="6"/>
      <c r="E80" s="6"/>
      <c r="G80" s="18"/>
    </row>
    <row r="81" spans="2:7" x14ac:dyDescent="0.25">
      <c r="B81" s="8" t="s">
        <v>29</v>
      </c>
      <c r="C81" s="13"/>
      <c r="D81" s="13"/>
      <c r="E81" s="13"/>
      <c r="F81" s="9"/>
      <c r="G81" s="18"/>
    </row>
    <row r="82" spans="2:7" x14ac:dyDescent="0.25">
      <c r="B82" s="14"/>
      <c r="C82" s="15"/>
      <c r="D82" s="15"/>
      <c r="E82" s="15"/>
      <c r="G82" s="18"/>
    </row>
    <row r="83" spans="2:7" x14ac:dyDescent="0.25">
      <c r="B83" s="6" t="s">
        <v>11</v>
      </c>
      <c r="C83" s="6" t="s">
        <v>8</v>
      </c>
      <c r="D83" s="6" t="s">
        <v>9</v>
      </c>
      <c r="E83" s="6" t="s">
        <v>10</v>
      </c>
      <c r="G83" s="18" t="s">
        <v>13</v>
      </c>
    </row>
    <row r="84" spans="2:7" x14ac:dyDescent="0.25">
      <c r="B84" s="5" t="s">
        <v>12</v>
      </c>
      <c r="C84" s="5" t="s">
        <v>3</v>
      </c>
      <c r="D84">
        <v>11160</v>
      </c>
      <c r="E84">
        <v>500000530</v>
      </c>
      <c r="G84" s="16">
        <f>+'[4]SAP Standard'!$AE$5</f>
        <v>-71148099</v>
      </c>
    </row>
    <row r="85" spans="2:7" x14ac:dyDescent="0.25">
      <c r="B85" s="5" t="s">
        <v>12</v>
      </c>
      <c r="C85" s="5" t="s">
        <v>5</v>
      </c>
      <c r="D85">
        <v>11160</v>
      </c>
      <c r="E85">
        <v>500000530</v>
      </c>
      <c r="G85" s="16">
        <f>+'[4]SAP Standard'!$AE$7</f>
        <v>92438392.769999996</v>
      </c>
    </row>
    <row r="86" spans="2:7" x14ac:dyDescent="0.25">
      <c r="B86" s="5" t="s">
        <v>12</v>
      </c>
      <c r="C86" s="5" t="s">
        <v>3</v>
      </c>
      <c r="D86">
        <v>11160</v>
      </c>
      <c r="E86">
        <v>500000530</v>
      </c>
      <c r="G86" s="16">
        <f>+'[4]SAP Standard'!$AE$9</f>
        <v>15714437</v>
      </c>
    </row>
    <row r="87" spans="2:7" x14ac:dyDescent="0.25">
      <c r="B87" s="5" t="s">
        <v>12</v>
      </c>
      <c r="C87" s="5" t="s">
        <v>4</v>
      </c>
      <c r="D87">
        <v>11160</v>
      </c>
      <c r="E87">
        <v>500000530</v>
      </c>
      <c r="G87" s="16">
        <f>+'[4]SAP Standard'!$AE$10</f>
        <v>6056613</v>
      </c>
    </row>
    <row r="88" spans="2:7" x14ac:dyDescent="0.25">
      <c r="B88" s="5" t="s">
        <v>12</v>
      </c>
      <c r="C88" s="5" t="s">
        <v>5</v>
      </c>
      <c r="D88">
        <v>11160</v>
      </c>
      <c r="E88">
        <v>500000530</v>
      </c>
      <c r="G88" s="16">
        <f>+'[4]SAP Standard'!$AE$11</f>
        <v>-35606776.179999992</v>
      </c>
    </row>
    <row r="89" spans="2:7" x14ac:dyDescent="0.25">
      <c r="B89" s="5" t="s">
        <v>12</v>
      </c>
      <c r="C89" s="5" t="s">
        <v>6</v>
      </c>
      <c r="D89">
        <v>11160</v>
      </c>
      <c r="E89">
        <v>500000530</v>
      </c>
      <c r="G89" s="16">
        <f>+'[4]SAP Standard'!$AE$12</f>
        <v>-31241192</v>
      </c>
    </row>
    <row r="90" spans="2:7" x14ac:dyDescent="0.25">
      <c r="B90" t="s">
        <v>17</v>
      </c>
      <c r="C90" s="5">
        <v>20032500</v>
      </c>
      <c r="D90">
        <v>11160</v>
      </c>
      <c r="E90">
        <v>500000530</v>
      </c>
      <c r="G90" s="16">
        <f>+'[4]SAP Standard'!$AE$13</f>
        <v>-30583703.741287231</v>
      </c>
    </row>
    <row r="91" spans="2:7" x14ac:dyDescent="0.25">
      <c r="B91" t="s">
        <v>17</v>
      </c>
      <c r="C91" s="5">
        <v>21044000</v>
      </c>
      <c r="D91">
        <v>11160</v>
      </c>
      <c r="E91">
        <v>500000530</v>
      </c>
      <c r="G91" s="16">
        <f>+'[4]SAP Standard'!$AE$14</f>
        <v>54370328.151287235</v>
      </c>
    </row>
    <row r="93" spans="2:7" x14ac:dyDescent="0.25">
      <c r="C93" s="21" t="s">
        <v>30</v>
      </c>
    </row>
  </sheetData>
  <phoneticPr fontId="0" type="noConversion"/>
  <pageMargins left="0.75" right="0.75" top="1" bottom="1" header="0.5" footer="0.5"/>
  <pageSetup scale="5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Entries SO2 Credits</vt:lpstr>
      <vt:lpstr>'Entries SO2 Credits'!Print_Area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Herrera</dc:creator>
  <cp:lastModifiedBy>Havlíček Jan</cp:lastModifiedBy>
  <cp:lastPrinted>2001-10-15T20:09:43Z</cp:lastPrinted>
  <dcterms:created xsi:type="dcterms:W3CDTF">2001-10-15T17:53:46Z</dcterms:created>
  <dcterms:modified xsi:type="dcterms:W3CDTF">2023-09-10T15:32:42Z</dcterms:modified>
</cp:coreProperties>
</file>