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26" firstSheet="3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G17" i="25"/>
  <c r="O17" i="25"/>
  <c r="S17" i="25"/>
  <c r="G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G30" i="25"/>
  <c r="O30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G40" i="25"/>
  <c r="S40" i="25"/>
  <c r="I41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<sst xmlns="http://schemas.openxmlformats.org/spreadsheetml/2006/main" count="1020" uniqueCount="497">
  <si>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</si>
  <si>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</si>
  <si>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</si>
  <si>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</si>
  <si>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</si>
  <si>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</si>
  <si>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</si>
  <si>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</si>
  <si>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</si>
  <si>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</si>
  <si>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</si>
  <si>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</si>
  <si>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</si>
  <si>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</si>
  <si>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</si>
  <si>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</si>
  <si>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</si>
  <si>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</si>
  <si>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</si>
  <si>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</si>
  <si>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</si>
  <si>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</si>
  <si>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</si>
  <si>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</si>
  <si>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</si>
  <si>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</si>
  <si>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</si>
  <si>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</si>
  <si>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</si>
  <si>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</si>
  <si>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</si>
  <si>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</si>
  <si>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</si>
  <si>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</si>
  <si>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</si>
  <si>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</si>
  <si>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</si>
  <si>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</si>
  <si>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</si>
  <si>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</si>
  <si>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</si>
  <si>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</si>
  <si>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</si>
  <si>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</si>
  <si>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</si>
  <si>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</si>
  <si>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</si>
  <si>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</si>
  <si>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</si>
  <si>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</si>
  <si>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</si>
  <si>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</si>
  <si>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</si>
  <si>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</si>
  <si>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</si>
  <si>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</si>
  <si>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</si>
  <si>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</si>
  <si>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</si>
  <si>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</si>
  <si>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</si>
  <si>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</si>
  <si>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</si>
  <si>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</si>
  <si>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</si>
  <si>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</si>
  <si>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</si>
  <si>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</si>
  <si>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</si>
  <si>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</si>
  <si>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</si>
  <si>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</si>
  <si>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</si>
  <si>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</si>
  <si>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</si>
  <si>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</si>
  <si>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</si>
  <si>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</si>
  <si>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</si>
  <si>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</si>
  <si>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</si>
  <si>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</si>
  <si>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</si>
  <si>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</si>
  <si>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</si>
  <si>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</si>
  <si>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</si>
  <si>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</si>
  <si>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</si>
  <si>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</si>
  <si>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</si>
  <si>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</si>
  <si>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</si>
  <si>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</si>
  <si>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</si>
  <si>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</si>
  <si>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</si>
  <si>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</si>
  <si>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</si>
  <si>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</si>
  <si>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</si>
  <si>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</si>
  <si>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</si>
  <si>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</si>
  <si>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</si>
  <si>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</si>
  <si>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</si>
  <si>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</si>
  <si>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</si>
  <si>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</si>
  <si>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</si>
  <si>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</si>
  <si>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</si>
  <si>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</si>
  <si>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</si>
  <si>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</si>
  <si>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</si>
  <si>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</si>
  <si>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</si>
  <si>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</si>
  <si>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</si>
  <si>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</si>
  <si>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</si>
  <si>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</si>
  <si>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</si>
  <si>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</si>
  <si>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</si>
  <si>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</si>
  <si>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</si>
  <si>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</si>
  <si>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</si>
  <si>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</si>
  <si>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</si>
  <si>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</si>
  <si>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</si>
  <si>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</si>
  <si>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</si>
  <si>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</si>
  <si>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</si>
  <si>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</si>
  <si>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</si>
  <si>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</si>
  <si>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</si>
  <si>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</si>
  <si>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</si>
  <si>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</si>
  <si>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</si>
  <si>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</si>
  <si>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</si>
  <si>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</si>
  <si>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</si>
  <si>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</si>
  <si>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</si>
  <si>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</si>
  <si>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</si>
  <si>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</si>
  <si>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</si>
  <si>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</si>
  <si>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</si>
  <si>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</si>
  <si>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</si>
  <si>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</si>
  <si>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</si>
  <si>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</si>
  <si>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</si>
  <si>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</si>
  <si>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</si>
  <si>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</si>
  <si>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</si>
  <si>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</si>
  <si>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</si>
  <si>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</si>
  <si>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</si>
  <si>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</si>
  <si>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</si>
  <si>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</si>
  <si>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</si>
  <si>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</si>
  <si>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</si>
  <si>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</si>
  <si>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</si>
  <si>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</si>
  <si>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</si>
  <si>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</si>
  <si>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</si>
  <si>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</si>
  <si>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</si>
  <si>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</si>
  <si>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</si>
  <si>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</si>
  <si>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</si>
  <si>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</si>
  <si>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</si>
  <si>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</si>
  <si>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</si>
  <si>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</si>
  <si>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</si>
  <si>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</si>
  <si>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</si>
  <si>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</si>
  <si>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</si>
  <si>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</si>
  <si>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</si>
  <si>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</si>
  <si>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</si>
  <si>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</si>
  <si>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</si>
  <si>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</si>
  <si>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</si>
  <si>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</si>
  <si>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</si>
  <si>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</si>
  <si>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</si>
  <si>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</si>
  <si>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</si>
  <si>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</si>
  <si>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</si>
  <si>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</si>
  <si>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</si>
  <si>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</si>
  <si>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</si>
  <si>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</si>
  <si>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</si>
  <si>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</si>
  <si>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</si>
  <si>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</si>
  <si>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</si>
  <si>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</si>
  <si>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</si>
  <si>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</si>
  <si>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</si>
  <si>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</si>
  <si>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</si>
  <si>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</si>
  <si>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</si>
  <si>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</si>
  <si>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</si>
  <si>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</si>
  <si>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</si>
  <si>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</si>
  <si>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</si>
  <si>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</si>
  <si>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</si>
  <si>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</si>
  <si>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</si>
  <si>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</si>
  <si>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</si>
  <si>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</si>
  <si>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</si>
  <si>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</si>
  <si>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</si>
  <si>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</si>
  <si>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</si>
  <si>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</si>
  <si>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</si>
  <si>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</si>
  <si>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</si>
  <si>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</si>
  <si>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</si>
  <si>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</si>
  <si>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</si>
  <si>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</si>
  <si>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</si>
  <si>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</si>
  <si>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</si>
  <si>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</si>
  <si>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</si>
  <si>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</si>
  <si>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</si>
  <si>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</si>
  <si>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</si>
  <si>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</si>
  <si>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</si>
  <si>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</si>
  <si>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</si>
  <si>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</si>
  <si>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</si>
  <si>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</si>
  <si>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</si>
  <si>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</si>
  <si>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</si>
  <si>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</si>
  <si>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</si>
  <si>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</si>
  <si>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</si>
  <si>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</si>
  <si>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</si>
  <si>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</si>
  <si>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</si>
  <si>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</si>
  <si>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</si>
  <si>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</si>
  <si>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</si>
  <si>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</si>
  <si>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</si>
  <si>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</si>
  <si>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</si>
  <si>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</si>
  <si>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</si>
  <si>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</si>
  <si>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</si>
  <si>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</si>
  <si>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</si>
  <si>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</si>
  <si>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</si>
  <si>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</si>
  <si>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</si>
  <si>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</si>
  <si>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</si>
  <si>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</si>
  <si>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</si>
  <si>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</si>
  <si>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</si>
  <si>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</si>
  <si>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</si>
  <si>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</si>
  <si>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</si>
  <si>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</si>
  <si>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</si>
  <si>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</si>
  <si>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</si>
  <si>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</si>
  <si>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</si>
  <si>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</si>
  <si>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</si>
  <si>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</si>
  <si>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</si>
  <si>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</si>
  <si>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</si>
  <si>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</si>
  <si>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</si>
  <si>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</si>
  <si>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</si>
  <si>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</si>
  <si>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</si>
  <si>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</si>
  <si>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</si>
  <si>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</si>
  <si>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</si>
  <si>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</si>
  <si>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</si>
  <si>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</si>
  <si>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</si>
  <si>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</si>
  <si>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</si>
  <si>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</si>
  <si>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</si>
  <si>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</si>
  <si>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</si>
  <si>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</si>
  <si>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</si>
  <si>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</si>
  <si>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</si>
  <si>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</si>
  <si>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</si>
  <si>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</si>
  <si>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</si>
  <si>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</si>
  <si>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</si>
  <si>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</si>
  <si>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</si>
  <si>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</si>
  <si>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</si>
  <si>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</si>
  <si>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</si>
  <si>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</si>
  <si>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</si>
  <si>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</si>
  <si>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</si>
  <si>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</si>
  <si>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</si>
  <si>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</si>
  <si>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</si>
  <si>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</si>
  <si>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</si>
  <si>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</si>
  <si>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</si>
  <si>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</si>
  <si>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</si>
  <si>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</si>
  <si>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</si>
  <si>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</si>
  <si>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</si>
  <si>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</si>
  <si>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</si>
  <si>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</si>
  <si>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</si>
  <si>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</si>
  <si>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</si>
  <si>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</si>
  <si>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</si>
  <si>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</si>
  <si>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</si>
  <si>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</si>
  <si>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</si>
  <si>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</si>
  <si>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</si>
  <si>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</si>
  <si>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</si>
  <si>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</si>
  <si>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</si>
  <si>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</si>
  <si>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</si>
  <si>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</si>
  <si>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</si>
  <si>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</si>
  <si>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</si>
  <si>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</si>
  <si>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</si>
  <si>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</si>
  <si>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</si>
  <si>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</si>
  <si>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</si>
  <si>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</si>
  <si>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</si>
  <si>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</si>
  <si>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</si>
  <si>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</si>
  <si>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</si>
  <si>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</si>
  <si>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</si>
  <si>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</si>
  <si>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</si>
  <si>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</si>
  <si>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</si>
  <si>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</si>
  <si>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032C</t>
  </si>
  <si>
    <t>COMPANY NAME   Enron Building Services Inc. Hldg Co.</t>
  </si>
  <si>
    <t>PREPARED BY: Jacqueline Nelson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</si>
  <si>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</si>
  <si>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</si>
  <si>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</si>
  <si>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</si>
  <si>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</si>
  <si>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</si>
  <si>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</si>
  <si>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</si>
  <si>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</si>
  <si>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</si>
  <si>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</si>
  <si>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</si>
  <si>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</si>
  <si>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</si>
  <si>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</si>
  <si>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</si>
  <si>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</si>
  <si>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</si>
  <si>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</si>
  <si>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</si>
  <si>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</si>
  <si>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</si>
  <si>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</si>
  <si>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</si>
  <si>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</si>
  <si>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</si>
  <si>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</si>
  <si>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</si>
  <si>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</si>
  <si>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</si>
  <si>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</si>
  <si>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</si>
  <si>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</si>
  <si>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</si>
  <si>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</si>
  <si>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</si>
  <si>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</si>
  <si>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</si>
  <si>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</si>
  <si>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</si>
  <si>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</si>
  <si>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</si>
  <si>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</si>
  <si>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</si>
  <si>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</si>
  <si>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</si>
  <si>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</si>
  <si>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</si>
  <si>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</si>
  <si>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</si>
  <si>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</si>
  <si>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</si>
  <si>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</si>
  <si>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</si>
  <si>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</si>
  <si>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</si>
  <si>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</si>
  <si>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</si>
  <si>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#  32C</t>
  </si>
  <si>
    <t>Reconciliation of Stockholders' Equity and Investment in Sub</t>
  </si>
  <si>
    <t>Completed</t>
  </si>
  <si>
    <t>PARENT'S CO #031P</t>
  </si>
  <si>
    <t xml:space="preserve">   Invest in Subs Plug Account-TO BE ADJUSTED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</si>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</sst>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C6" sqref="C6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032C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032C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432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032C</v>
      </c>
    </row>
    <row r="7" spans="1:15" s="283" customFormat="1" ht="10.5" customHeight="1" x14ac:dyDescent="0.25">
      <c r="A7" s="112" t="s">
        <v>428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5">
      <c r="A8" s="108" t="s">
        <v>431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236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032C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">
        <v>427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">
        <v>432</v>
      </c>
    </row>
    <row r="6" spans="1:13" ht="15" customHeight="1" x14ac:dyDescent="0.25"/>
    <row r="7" spans="1:13" ht="15" customHeight="1" x14ac:dyDescent="0.25">
      <c r="A7" s="112" t="s">
        <v>428</v>
      </c>
      <c r="M7" s="20" t="str">
        <f>A2</f>
        <v>COMPANY # 032C</v>
      </c>
    </row>
    <row r="8" spans="1:13" ht="15" customHeight="1" thickBot="1" x14ac:dyDescent="0.3">
      <c r="A8" s="108" t="s">
        <v>431</v>
      </c>
      <c r="M8" s="6" t="s">
        <v>250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5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032C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432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">
        <v>428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">
        <v>431</v>
      </c>
    </row>
    <row r="9" spans="1:25" x14ac:dyDescent="0.3">
      <c r="A9" s="171"/>
    </row>
    <row r="10" spans="1:25" x14ac:dyDescent="0.3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032C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8"/>
      <c r="K14" s="178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80" t="s">
        <v>329</v>
      </c>
      <c r="R14" s="536" t="s">
        <v>89</v>
      </c>
      <c r="S14" s="537" t="s">
        <v>330</v>
      </c>
      <c r="T14" s="175"/>
      <c r="U14" s="175"/>
      <c r="V14" s="534" t="s">
        <v>90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3">
      <c r="A16" s="182"/>
      <c r="B16" s="183"/>
      <c r="C16" s="184" t="s">
        <v>73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5" thickBot="1" x14ac:dyDescent="0.3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334</v>
      </c>
      <c r="H17" s="541" t="s">
        <v>89</v>
      </c>
      <c r="I17" s="191" t="s">
        <v>53</v>
      </c>
      <c r="J17" s="189"/>
      <c r="K17" s="553" t="s">
        <v>335</v>
      </c>
      <c r="L17" s="541" t="s">
        <v>89</v>
      </c>
      <c r="M17" s="191" t="s">
        <v>336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337</v>
      </c>
      <c r="V17" s="542" t="s">
        <v>90</v>
      </c>
      <c r="W17" s="191" t="s">
        <v>93</v>
      </c>
      <c r="X17" s="189"/>
      <c r="Y17" s="192" t="s">
        <v>25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3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10</v>
      </c>
      <c r="Y51" s="165"/>
    </row>
    <row r="52" spans="1:25" x14ac:dyDescent="0.3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032C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4.4" thickTop="1" x14ac:dyDescent="0.3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432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">
        <v>428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">
        <v>431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032C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2" thickTop="1" x14ac:dyDescent="0.25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2" thickTop="1" x14ac:dyDescent="0.25"/>
    <row r="14" spans="1:15" ht="13.8" x14ac:dyDescent="0.3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373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342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374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343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375</v>
      </c>
      <c r="B29" s="216"/>
      <c r="F29" s="233"/>
      <c r="H29" s="233"/>
      <c r="J29" s="233"/>
      <c r="L29" s="233"/>
    </row>
    <row r="30" spans="1:15" ht="13.8" x14ac:dyDescent="0.3">
      <c r="A30" s="108" t="s">
        <v>234</v>
      </c>
      <c r="B30" s="216"/>
      <c r="F30" s="233"/>
      <c r="H30" s="233"/>
      <c r="J30" s="233"/>
      <c r="L30" s="233"/>
    </row>
    <row r="31" spans="1:15" ht="13.8" x14ac:dyDescent="0.3">
      <c r="A31" s="108" t="s">
        <v>378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343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376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032C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432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">
        <v>428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032C</v>
      </c>
    </row>
    <row r="9" spans="1:11" x14ac:dyDescent="0.25">
      <c r="A9" s="108" t="s">
        <v>431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5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19" t="s">
        <v>347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5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349</v>
      </c>
    </row>
    <row r="71" spans="1:11" ht="13.5" customHeight="1" x14ac:dyDescent="0.25">
      <c r="A71" s="42"/>
    </row>
    <row r="72" spans="1:11" x14ac:dyDescent="0.25">
      <c r="K72" s="255" t="str">
        <f>A2</f>
        <v>COMPANY # 032C</v>
      </c>
    </row>
    <row r="73" spans="1:11" x14ac:dyDescent="0.25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3" sqref="A3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432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">
        <v>428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032C</v>
      </c>
      <c r="AB7" s="332"/>
    </row>
    <row r="8" spans="1:31" ht="20.100000000000001" customHeight="1" x14ac:dyDescent="0.3">
      <c r="A8" s="108" t="s">
        <v>431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032C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6" x14ac:dyDescent="0.25"/>
  <cols>
    <col min="1" max="1" width="32.19921875" style="559" customWidth="1"/>
    <col min="2" max="2" width="2.59765625" style="559" customWidth="1"/>
    <col min="3" max="3" width="13.5" style="559" customWidth="1"/>
    <col min="4" max="4" width="1.59765625" style="559" customWidth="1"/>
    <col min="5" max="5" width="15.59765625" style="559" customWidth="1"/>
    <col min="6" max="6" width="1.59765625" style="559" customWidth="1"/>
    <col min="7" max="7" width="15.59765625" style="559" customWidth="1"/>
    <col min="8" max="8" width="1.59765625" style="559" customWidth="1"/>
    <col min="9" max="9" width="15.59765625" style="559" customWidth="1"/>
    <col min="10" max="10" width="1.59765625" style="559" customWidth="1"/>
    <col min="11" max="11" width="15.59765625" style="559" customWidth="1"/>
    <col min="12" max="12" width="1.59765625" style="559" customWidth="1"/>
    <col min="13" max="13" width="15.59765625" style="559" customWidth="1"/>
    <col min="14" max="14" width="1.59765625" style="559" customWidth="1"/>
    <col min="15" max="15" width="15.59765625" style="559" customWidth="1"/>
    <col min="16" max="16" width="2" style="559" customWidth="1"/>
    <col min="17" max="17" width="25.69921875" style="559" customWidth="1"/>
    <col min="18" max="18" width="1.59765625" style="559" customWidth="1"/>
    <col min="19" max="19" width="15.59765625" style="559" customWidth="1"/>
    <col min="20" max="16384" width="23" style="559"/>
  </cols>
  <sheetData>
    <row r="1" spans="1:21" x14ac:dyDescent="0.25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5">
      <c r="A2" s="560" t="s">
        <v>487</v>
      </c>
      <c r="B2" s="558"/>
      <c r="C2" s="558"/>
      <c r="D2" s="558"/>
      <c r="E2" s="561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5">
      <c r="A3" s="3" t="s">
        <v>427</v>
      </c>
      <c r="B3" s="558"/>
      <c r="C3" s="558"/>
      <c r="D3" s="558"/>
      <c r="E3" s="561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5">
      <c r="A4" s="557" t="s">
        <v>434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5">
      <c r="A5" s="562" t="s">
        <v>432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5">
      <c r="A7" s="112" t="s">
        <v>428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3" t="str">
        <f>+A2</f>
        <v>COMPANY #  32C</v>
      </c>
    </row>
    <row r="8" spans="1:21" ht="13.2" thickBot="1" x14ac:dyDescent="0.3">
      <c r="A8" s="108" t="s">
        <v>431</v>
      </c>
      <c r="B8" s="558"/>
      <c r="C8" s="558"/>
      <c r="D8" s="558"/>
      <c r="E8" s="558"/>
      <c r="F8" s="564"/>
      <c r="G8" s="564"/>
      <c r="H8" s="564"/>
      <c r="I8" s="564"/>
      <c r="J8" s="564"/>
      <c r="K8" s="564"/>
      <c r="L8" s="558"/>
      <c r="M8" s="558"/>
      <c r="N8" s="564"/>
      <c r="O8" s="564"/>
      <c r="P8" s="558"/>
      <c r="Q8" s="558"/>
      <c r="R8" s="558"/>
      <c r="S8" s="565" t="s">
        <v>435</v>
      </c>
    </row>
    <row r="9" spans="1:21" ht="13.2" thickTop="1" x14ac:dyDescent="0.25">
      <c r="A9" s="566"/>
      <c r="B9" s="567"/>
      <c r="C9" s="567"/>
      <c r="D9" s="568"/>
      <c r="E9" s="569" t="s">
        <v>436</v>
      </c>
      <c r="F9" s="570"/>
      <c r="G9" s="571"/>
      <c r="H9" s="570"/>
      <c r="I9" s="571" t="s">
        <v>437</v>
      </c>
      <c r="J9" s="571"/>
      <c r="K9" s="609" t="s">
        <v>438</v>
      </c>
      <c r="L9" s="609"/>
      <c r="M9" s="609"/>
      <c r="N9" s="571"/>
      <c r="O9" s="609" t="s">
        <v>439</v>
      </c>
      <c r="P9" s="609"/>
      <c r="Q9" s="609"/>
      <c r="R9" s="568"/>
      <c r="S9" s="572"/>
      <c r="U9" s="573"/>
    </row>
    <row r="10" spans="1:21" ht="13.8" x14ac:dyDescent="0.3">
      <c r="A10" s="574"/>
      <c r="B10" s="575"/>
      <c r="C10" s="576"/>
      <c r="D10" s="570"/>
      <c r="E10" s="577" t="s">
        <v>440</v>
      </c>
      <c r="F10" s="570"/>
      <c r="G10" s="578" t="s">
        <v>441</v>
      </c>
      <c r="H10" s="570"/>
      <c r="I10" s="577" t="s">
        <v>442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440</v>
      </c>
      <c r="U10" s="577"/>
    </row>
    <row r="11" spans="1:21" ht="13.2" thickBot="1" x14ac:dyDescent="0.3">
      <c r="A11" s="581"/>
      <c r="B11" s="582"/>
      <c r="C11" s="583" t="s">
        <v>443</v>
      </c>
      <c r="D11" s="564"/>
      <c r="E11" s="584" t="s">
        <v>444</v>
      </c>
      <c r="F11" s="564"/>
      <c r="G11" s="584" t="s">
        <v>445</v>
      </c>
      <c r="H11" s="564"/>
      <c r="I11" s="584" t="s">
        <v>446</v>
      </c>
      <c r="J11" s="564"/>
      <c r="K11" s="584" t="s">
        <v>447</v>
      </c>
      <c r="L11" s="564"/>
      <c r="M11" s="584" t="s">
        <v>448</v>
      </c>
      <c r="N11" s="564"/>
      <c r="O11" s="584" t="s">
        <v>92</v>
      </c>
      <c r="P11" s="564"/>
      <c r="Q11" s="584" t="s">
        <v>449</v>
      </c>
      <c r="R11" s="584"/>
      <c r="S11" s="585" t="s">
        <v>450</v>
      </c>
      <c r="U11" s="577"/>
    </row>
    <row r="12" spans="1:21" ht="12.75" customHeight="1" thickTop="1" x14ac:dyDescent="0.25">
      <c r="A12" s="558"/>
      <c r="B12" s="586"/>
      <c r="C12" s="561"/>
      <c r="D12" s="587"/>
      <c r="E12" s="558"/>
      <c r="F12" s="587"/>
      <c r="G12" s="558"/>
      <c r="H12" s="587"/>
      <c r="I12" s="558"/>
      <c r="J12" s="587"/>
      <c r="K12" s="558"/>
      <c r="L12" s="587"/>
      <c r="M12" s="558"/>
      <c r="N12" s="587"/>
      <c r="O12" s="558"/>
      <c r="P12" s="587"/>
      <c r="Q12" s="587"/>
      <c r="R12" s="587"/>
      <c r="S12" s="558"/>
      <c r="U12" s="573"/>
    </row>
    <row r="13" spans="1:21" ht="23.25" customHeight="1" x14ac:dyDescent="0.3">
      <c r="A13" s="588" t="s">
        <v>451</v>
      </c>
      <c r="B13" s="589"/>
      <c r="C13" s="319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3">
      <c r="A14" s="588" t="s">
        <v>452</v>
      </c>
      <c r="B14" s="589"/>
      <c r="C14" s="592" t="s">
        <v>453</v>
      </c>
      <c r="D14" s="589"/>
      <c r="E14" s="588">
        <v>-100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</v>
      </c>
      <c r="U14" s="573"/>
    </row>
    <row r="15" spans="1:21" ht="23.25" customHeight="1" x14ac:dyDescent="0.3">
      <c r="A15" s="588" t="s">
        <v>454</v>
      </c>
      <c r="B15" s="589"/>
      <c r="C15" s="592" t="s">
        <v>455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3">
      <c r="A16" s="588" t="s">
        <v>456</v>
      </c>
      <c r="B16" s="589"/>
      <c r="C16" s="592" t="s">
        <v>457</v>
      </c>
      <c r="D16" s="589"/>
      <c r="E16" s="588">
        <v>-9573470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-9573470</v>
      </c>
      <c r="U16" s="573"/>
    </row>
    <row r="17" spans="1:21" ht="23.25" customHeight="1" x14ac:dyDescent="0.3">
      <c r="A17" s="588" t="s">
        <v>458</v>
      </c>
      <c r="B17" s="589"/>
      <c r="C17" s="592" t="s">
        <v>459</v>
      </c>
      <c r="D17" s="589"/>
      <c r="E17" s="588">
        <v>1678348</v>
      </c>
      <c r="F17" s="589"/>
      <c r="G17" s="588">
        <f>144020</f>
        <v>144020</v>
      </c>
      <c r="H17" s="589"/>
      <c r="I17" s="588"/>
      <c r="J17" s="589"/>
      <c r="K17" s="588"/>
      <c r="L17" s="589"/>
      <c r="M17" s="588"/>
      <c r="N17" s="589"/>
      <c r="O17" s="588">
        <f>-1534328+1598218</f>
        <v>63890</v>
      </c>
      <c r="P17" s="589"/>
      <c r="Q17" s="588" t="s">
        <v>493</v>
      </c>
      <c r="R17" s="593"/>
      <c r="S17" s="594">
        <f t="shared" si="0"/>
        <v>1886258</v>
      </c>
      <c r="U17" s="573"/>
    </row>
    <row r="18" spans="1:21" ht="23.25" customHeight="1" x14ac:dyDescent="0.3">
      <c r="A18" s="588" t="s">
        <v>460</v>
      </c>
      <c r="B18" s="589"/>
      <c r="C18" s="592" t="s">
        <v>461</v>
      </c>
      <c r="D18" s="589"/>
      <c r="E18" s="588">
        <v>-144020</v>
      </c>
      <c r="F18" s="589"/>
      <c r="G18" s="588">
        <f>-144020</f>
        <v>-144020</v>
      </c>
      <c r="H18" s="589"/>
      <c r="I18" s="588">
        <v>64</v>
      </c>
      <c r="J18" s="589"/>
      <c r="K18" s="588"/>
      <c r="L18" s="589"/>
      <c r="M18" s="588"/>
      <c r="N18" s="589"/>
      <c r="O18" s="588"/>
      <c r="P18" s="589"/>
      <c r="Q18" s="588" t="s">
        <v>494</v>
      </c>
      <c r="R18" s="593"/>
      <c r="S18" s="594">
        <f t="shared" si="0"/>
        <v>-287976</v>
      </c>
    </row>
    <row r="19" spans="1:21" ht="23.25" customHeight="1" x14ac:dyDescent="0.3">
      <c r="A19" s="588" t="s">
        <v>462</v>
      </c>
      <c r="B19" s="589"/>
      <c r="C19" s="592" t="s">
        <v>463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 t="s">
        <v>495</v>
      </c>
      <c r="R19" s="593"/>
      <c r="S19" s="594">
        <f t="shared" si="0"/>
        <v>0</v>
      </c>
    </row>
    <row r="20" spans="1:21" ht="23.25" customHeight="1" x14ac:dyDescent="0.3">
      <c r="A20" s="588" t="s">
        <v>464</v>
      </c>
      <c r="B20" s="589"/>
      <c r="C20" s="592" t="s">
        <v>465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3">
      <c r="A21" s="588" t="s">
        <v>466</v>
      </c>
      <c r="B21" s="589"/>
      <c r="C21" s="592" t="s">
        <v>467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3">
      <c r="A22" s="588" t="s">
        <v>468</v>
      </c>
      <c r="B22" s="589"/>
      <c r="C22" s="592" t="s">
        <v>469</v>
      </c>
      <c r="D22" s="589"/>
      <c r="E22" s="588">
        <v>1</v>
      </c>
      <c r="F22" s="589"/>
      <c r="G22" s="588">
        <v>-1</v>
      </c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35">
      <c r="A23" s="588" t="s">
        <v>470</v>
      </c>
      <c r="B23" s="589"/>
      <c r="C23" s="588" t="s">
        <v>471</v>
      </c>
      <c r="D23" s="589"/>
      <c r="E23" s="595">
        <f>SUM(E14:E22)</f>
        <v>-8039241</v>
      </c>
      <c r="F23" s="589"/>
      <c r="G23" s="595">
        <f>SUM(G14:G22)</f>
        <v>-1</v>
      </c>
      <c r="H23" s="589"/>
      <c r="I23" s="595">
        <f>SUM(I14:I22)</f>
        <v>64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63890</v>
      </c>
      <c r="P23" s="589"/>
      <c r="Q23" s="591"/>
      <c r="R23" s="593"/>
      <c r="S23" s="595">
        <f>SUM(S14:S22)</f>
        <v>-7975288</v>
      </c>
    </row>
    <row r="24" spans="1:21" s="573" customFormat="1" ht="12.75" customHeight="1" thickTop="1" x14ac:dyDescent="0.3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3">
      <c r="A25" s="591" t="s">
        <v>472</v>
      </c>
      <c r="B25" s="589"/>
      <c r="C25" s="588" t="s">
        <v>473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5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3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5">
      <c r="A28" s="558" t="s">
        <v>490</v>
      </c>
      <c r="B28" s="586"/>
      <c r="C28" s="597"/>
      <c r="D28" s="587"/>
      <c r="E28" s="558"/>
      <c r="F28" s="587"/>
      <c r="G28" s="558"/>
      <c r="H28" s="587"/>
      <c r="I28" s="558"/>
      <c r="J28" s="587"/>
      <c r="K28" s="558"/>
      <c r="L28" s="587"/>
      <c r="M28" s="558"/>
      <c r="N28" s="587"/>
      <c r="O28" s="558"/>
      <c r="P28" s="587"/>
      <c r="Q28" s="587"/>
      <c r="R28" s="587"/>
      <c r="S28" s="558"/>
      <c r="U28" s="573"/>
    </row>
    <row r="29" spans="1:21" s="573" customFormat="1" ht="23.25" customHeight="1" x14ac:dyDescent="0.3">
      <c r="A29" s="598" t="s">
        <v>474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3">
      <c r="A30" s="588" t="s">
        <v>475</v>
      </c>
      <c r="B30" s="589"/>
      <c r="C30" s="592" t="s">
        <v>476</v>
      </c>
      <c r="D30" s="589"/>
      <c r="E30" s="588">
        <v>7895221.5599999996</v>
      </c>
      <c r="F30" s="589"/>
      <c r="G30" s="588">
        <f>144020</f>
        <v>144020</v>
      </c>
      <c r="H30" s="589"/>
      <c r="I30" s="588"/>
      <c r="J30" s="589"/>
      <c r="K30" s="588"/>
      <c r="L30" s="589"/>
      <c r="M30" s="588"/>
      <c r="N30" s="589"/>
      <c r="O30" s="588">
        <f>1534328-1598218</f>
        <v>-63890</v>
      </c>
      <c r="P30" s="589"/>
      <c r="Q30" s="588"/>
      <c r="R30" s="593"/>
      <c r="S30" s="594">
        <f>SUM(E30:Q30)</f>
        <v>7975351.5599999996</v>
      </c>
    </row>
    <row r="31" spans="1:21" ht="23.25" customHeight="1" x14ac:dyDescent="0.3">
      <c r="A31" s="588" t="s">
        <v>477</v>
      </c>
      <c r="B31" s="589"/>
      <c r="C31" s="592" t="s">
        <v>478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3">
      <c r="A32" s="588" t="s">
        <v>479</v>
      </c>
      <c r="B32" s="589"/>
      <c r="C32" s="592" t="s">
        <v>480</v>
      </c>
      <c r="D32" s="589"/>
      <c r="E32" s="588">
        <v>144019.96</v>
      </c>
      <c r="F32" s="589"/>
      <c r="G32" s="588">
        <v>-144020</v>
      </c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-4.0000000008149073E-2</v>
      </c>
    </row>
    <row r="33" spans="1:19" s="573" customFormat="1" ht="23.25" customHeight="1" thickBot="1" x14ac:dyDescent="0.35">
      <c r="A33" s="600" t="s">
        <v>481</v>
      </c>
      <c r="B33" s="590"/>
      <c r="C33" s="591"/>
      <c r="D33" s="590"/>
      <c r="E33" s="595">
        <f>SUM(E30:E32)</f>
        <v>8039241.5199999996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-63890</v>
      </c>
      <c r="P33" s="590"/>
      <c r="Q33" s="591"/>
      <c r="R33" s="579"/>
      <c r="S33" s="595">
        <f>SUM(S30:S32)</f>
        <v>7975351.5199999996</v>
      </c>
    </row>
    <row r="34" spans="1:19" s="573" customFormat="1" ht="12.75" customHeight="1" thickTop="1" x14ac:dyDescent="0.3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35">
      <c r="A35" s="588" t="s">
        <v>482</v>
      </c>
      <c r="B35" s="589"/>
      <c r="C35" s="592" t="s">
        <v>483</v>
      </c>
      <c r="D35" s="589"/>
      <c r="E35" s="596">
        <v>-144019.96</v>
      </c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3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3">
      <c r="A37" s="591" t="s">
        <v>484</v>
      </c>
      <c r="B37" s="589"/>
      <c r="C37" s="591"/>
      <c r="D37" s="589"/>
      <c r="E37" s="588">
        <f>+E23+E33</f>
        <v>0.51999999955296516</v>
      </c>
      <c r="F37" s="589"/>
      <c r="G37" s="588">
        <f>+G23+G33</f>
        <v>-1</v>
      </c>
      <c r="H37" s="589"/>
      <c r="I37" s="588">
        <f>+I23+I33</f>
        <v>64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0</v>
      </c>
      <c r="P37" s="589"/>
      <c r="Q37" s="591"/>
      <c r="R37" s="593"/>
      <c r="S37" s="588">
        <f>+S23+S33</f>
        <v>63.519999999552965</v>
      </c>
    </row>
    <row r="38" spans="1:19" s="573" customFormat="1" ht="13.5" customHeight="1" x14ac:dyDescent="0.3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3">
      <c r="A39" s="588" t="s">
        <v>485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3">
      <c r="A40" s="588" t="s">
        <v>491</v>
      </c>
      <c r="B40" s="589"/>
      <c r="C40" s="588"/>
      <c r="D40" s="589"/>
      <c r="E40" s="588">
        <v>1</v>
      </c>
      <c r="F40" s="589"/>
      <c r="G40" s="588">
        <f>G37</f>
        <v>-1</v>
      </c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3">
      <c r="A41" s="588" t="s">
        <v>492</v>
      </c>
      <c r="B41" s="589"/>
      <c r="C41" s="588"/>
      <c r="D41" s="589"/>
      <c r="E41" s="588"/>
      <c r="F41" s="589"/>
      <c r="G41" s="588"/>
      <c r="H41" s="589"/>
      <c r="I41" s="588">
        <f>I37</f>
        <v>64</v>
      </c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64</v>
      </c>
    </row>
    <row r="42" spans="1:19" ht="23.25" customHeight="1" x14ac:dyDescent="0.3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ht="13.8" x14ac:dyDescent="0.3">
      <c r="A43" s="558"/>
      <c r="B43" s="558"/>
      <c r="C43" s="561"/>
      <c r="D43" s="558"/>
      <c r="E43" s="593"/>
      <c r="F43" s="587"/>
      <c r="G43" s="593"/>
      <c r="H43" s="587"/>
      <c r="I43" s="593"/>
      <c r="J43" s="587"/>
      <c r="K43" s="558"/>
      <c r="L43" s="587"/>
      <c r="M43" s="558"/>
      <c r="N43" s="587"/>
      <c r="O43" s="558"/>
      <c r="P43" s="587"/>
      <c r="Q43" s="558"/>
      <c r="R43" s="593"/>
      <c r="S43" s="593"/>
    </row>
    <row r="44" spans="1:19" ht="13.8" x14ac:dyDescent="0.3">
      <c r="A44" s="558"/>
      <c r="B44" s="558"/>
      <c r="C44" s="561"/>
      <c r="D44" s="558"/>
      <c r="E44" s="563"/>
      <c r="F44" s="587"/>
      <c r="G44" s="563"/>
      <c r="H44" s="587"/>
      <c r="I44" s="563"/>
      <c r="J44" s="587"/>
      <c r="K44" s="558"/>
      <c r="L44" s="587"/>
      <c r="M44" s="558"/>
      <c r="N44" s="587"/>
      <c r="O44" s="558"/>
      <c r="P44" s="587"/>
      <c r="Q44" s="558"/>
      <c r="R44" s="593"/>
      <c r="S44" s="563"/>
    </row>
    <row r="45" spans="1:19" ht="14.4" thickBot="1" x14ac:dyDescent="0.35">
      <c r="A45" s="563"/>
      <c r="B45" s="558"/>
      <c r="C45" s="561"/>
      <c r="D45" s="558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4.4" thickTop="1" x14ac:dyDescent="0.3">
      <c r="A46" s="602"/>
      <c r="B46" s="558"/>
      <c r="C46" s="561"/>
      <c r="D46" s="558"/>
      <c r="E46" s="558"/>
      <c r="F46" s="587"/>
      <c r="G46" s="558"/>
      <c r="H46" s="587"/>
      <c r="I46" s="558"/>
      <c r="J46" s="587"/>
      <c r="K46" s="558"/>
      <c r="L46" s="587"/>
      <c r="M46" s="558"/>
      <c r="N46" s="587"/>
      <c r="O46" s="558"/>
      <c r="P46" s="587"/>
      <c r="Q46" s="558"/>
      <c r="R46" s="593"/>
      <c r="S46" s="558"/>
    </row>
    <row r="47" spans="1:19" ht="13.8" x14ac:dyDescent="0.3">
      <c r="A47" s="558"/>
      <c r="B47" s="558"/>
      <c r="C47" s="561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3"/>
      <c r="S47" s="558"/>
    </row>
    <row r="48" spans="1:19" ht="13.8" x14ac:dyDescent="0.3">
      <c r="A48" s="565" t="s">
        <v>486</v>
      </c>
      <c r="B48" s="558"/>
      <c r="C48" s="561"/>
      <c r="D48" s="565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3"/>
      <c r="S48" s="563" t="str">
        <f>+A2</f>
        <v>COMPANY #  32C</v>
      </c>
    </row>
    <row r="49" spans="1:19" ht="13.8" x14ac:dyDescent="0.3">
      <c r="A49" s="603"/>
      <c r="B49" s="558"/>
      <c r="C49" s="561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3"/>
      <c r="S49" s="565" t="s">
        <v>435</v>
      </c>
    </row>
    <row r="50" spans="1:19" ht="13.8" x14ac:dyDescent="0.3">
      <c r="A50" s="565"/>
      <c r="B50" s="558"/>
      <c r="C50" s="561"/>
      <c r="D50" s="565"/>
      <c r="E50" s="558"/>
      <c r="F50" s="558"/>
      <c r="G50" s="604"/>
      <c r="H50" s="558"/>
      <c r="I50" s="604"/>
      <c r="J50" s="558"/>
      <c r="K50" s="558"/>
      <c r="L50" s="558"/>
      <c r="M50" s="558"/>
      <c r="N50" s="558"/>
      <c r="O50" s="558"/>
      <c r="P50" s="558"/>
      <c r="Q50" s="558"/>
      <c r="R50" s="593"/>
      <c r="S50" s="558"/>
    </row>
    <row r="51" spans="1:19" ht="13.8" x14ac:dyDescent="0.3">
      <c r="A51" s="558"/>
      <c r="B51" s="558"/>
      <c r="C51" s="561"/>
      <c r="D51" s="558"/>
      <c r="E51" s="558"/>
      <c r="F51" s="558"/>
      <c r="G51" s="604"/>
      <c r="H51" s="558"/>
      <c r="I51" s="604"/>
      <c r="J51" s="558"/>
      <c r="K51" s="558"/>
      <c r="L51" s="558"/>
      <c r="M51" s="558"/>
      <c r="N51" s="558"/>
      <c r="O51" s="558"/>
      <c r="P51" s="558"/>
      <c r="Q51" s="558"/>
      <c r="R51" s="593"/>
      <c r="S51" s="558"/>
    </row>
    <row r="52" spans="1:19" ht="13.8" x14ac:dyDescent="0.3">
      <c r="A52" s="558"/>
      <c r="B52" s="558"/>
      <c r="C52" s="561"/>
      <c r="D52" s="558"/>
      <c r="E52" s="558"/>
      <c r="F52" s="558"/>
      <c r="G52" s="604"/>
      <c r="H52" s="558"/>
      <c r="I52" s="604"/>
      <c r="J52" s="558"/>
      <c r="K52" s="558"/>
      <c r="L52" s="558"/>
      <c r="M52" s="558"/>
      <c r="N52" s="558"/>
      <c r="O52" s="558"/>
      <c r="P52" s="558"/>
      <c r="Q52" s="558"/>
      <c r="R52" s="593"/>
      <c r="S52" s="558"/>
    </row>
    <row r="53" spans="1:19" ht="13.8" x14ac:dyDescent="0.3">
      <c r="A53" s="558"/>
      <c r="B53" s="558"/>
      <c r="C53" s="561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3"/>
      <c r="S53" s="558"/>
    </row>
    <row r="54" spans="1:19" ht="13.8" x14ac:dyDescent="0.3">
      <c r="A54" s="558"/>
      <c r="B54" s="558"/>
      <c r="C54" s="561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3"/>
      <c r="S54" s="558"/>
    </row>
    <row r="55" spans="1:19" ht="13.8" x14ac:dyDescent="0.3">
      <c r="A55" s="558"/>
      <c r="B55" s="558"/>
      <c r="C55" s="561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3"/>
      <c r="S55" s="558"/>
    </row>
    <row r="56" spans="1:19" ht="13.8" x14ac:dyDescent="0.3">
      <c r="A56" s="558"/>
      <c r="B56" s="558"/>
      <c r="C56" s="561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3"/>
      <c r="S56" s="558"/>
    </row>
    <row r="57" spans="1:19" ht="13.8" x14ac:dyDescent="0.3">
      <c r="A57" s="558"/>
      <c r="B57" s="558"/>
      <c r="C57" s="561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3"/>
      <c r="S57" s="558"/>
    </row>
    <row r="58" spans="1:19" ht="13.8" x14ac:dyDescent="0.3">
      <c r="A58" s="558"/>
      <c r="B58" s="558"/>
      <c r="C58" s="561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3"/>
      <c r="S58" s="558"/>
    </row>
    <row r="59" spans="1:19" ht="13.8" x14ac:dyDescent="0.3">
      <c r="A59" s="558"/>
      <c r="B59" s="558"/>
      <c r="C59" s="561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3"/>
      <c r="S59" s="558"/>
    </row>
    <row r="60" spans="1:19" ht="13.8" x14ac:dyDescent="0.3">
      <c r="R60" s="593"/>
    </row>
    <row r="61" spans="1:19" ht="13.8" x14ac:dyDescent="0.3">
      <c r="R61" s="593"/>
    </row>
    <row r="62" spans="1:19" ht="13.8" x14ac:dyDescent="0.3">
      <c r="R62" s="593"/>
    </row>
    <row r="63" spans="1:19" ht="13.8" x14ac:dyDescent="0.3">
      <c r="R63" s="593"/>
    </row>
    <row r="64" spans="1:19" ht="13.8" x14ac:dyDescent="0.3">
      <c r="R64" s="593"/>
    </row>
    <row r="65" spans="18:18" ht="13.8" x14ac:dyDescent="0.3">
      <c r="R65" s="593"/>
    </row>
    <row r="66" spans="18:18" ht="13.8" x14ac:dyDescent="0.3">
      <c r="R66" s="593"/>
    </row>
    <row r="67" spans="18:18" ht="13.8" x14ac:dyDescent="0.3">
      <c r="R67" s="593"/>
    </row>
  </sheetData>
  <mergeCells count="2">
    <mergeCell ref="K9:M9"/>
    <mergeCell ref="O9:Q9"/>
  </mergeCells>
  <pageMargins left="0.19" right="0.18" top="0.23" bottom="1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">
        <v>427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432</v>
      </c>
      <c r="B5" s="29"/>
      <c r="C5" s="24"/>
      <c r="D5" s="24"/>
      <c r="E5" s="24"/>
    </row>
    <row r="7" spans="1:5" x14ac:dyDescent="0.25">
      <c r="A7" s="112" t="s">
        <v>428</v>
      </c>
      <c r="B7" s="29"/>
      <c r="C7" s="24"/>
      <c r="D7" s="24"/>
      <c r="E7" s="24"/>
    </row>
    <row r="8" spans="1:5" x14ac:dyDescent="0.25">
      <c r="A8" s="108" t="s">
        <v>431</v>
      </c>
      <c r="B8" s="23"/>
      <c r="C8" s="24"/>
      <c r="D8" s="24"/>
      <c r="E8" s="257" t="str">
        <f>A2</f>
        <v>COMPANY # 032C</v>
      </c>
    </row>
    <row r="9" spans="1:5" x14ac:dyDescent="0.25">
      <c r="A9" s="24"/>
      <c r="B9" s="24"/>
      <c r="C9" s="24"/>
      <c r="D9" s="24"/>
      <c r="E9" s="257" t="s">
        <v>222</v>
      </c>
    </row>
    <row r="11" spans="1:5" x14ac:dyDescent="0.25">
      <c r="A11" s="258" t="s">
        <v>155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161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388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162</v>
      </c>
      <c r="B18" s="370"/>
      <c r="C18" s="24"/>
      <c r="D18" s="24"/>
      <c r="E18" s="24"/>
    </row>
    <row r="19" spans="1:5" ht="14.1" customHeight="1" x14ac:dyDescent="0.3">
      <c r="A19" s="370" t="s">
        <v>163</v>
      </c>
      <c r="B19" s="370"/>
    </row>
    <row r="20" spans="1:5" ht="14.1" customHeight="1" x14ac:dyDescent="0.3">
      <c r="A20" s="370" t="s">
        <v>351</v>
      </c>
      <c r="B20" s="370"/>
    </row>
    <row r="21" spans="1:5" ht="14.1" customHeight="1" x14ac:dyDescent="0.3">
      <c r="A21" s="370" t="s">
        <v>352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353</v>
      </c>
      <c r="B23" s="370"/>
    </row>
    <row r="24" spans="1:5" ht="8.1" customHeight="1" x14ac:dyDescent="0.25"/>
    <row r="25" spans="1:5" ht="15.6" x14ac:dyDescent="0.3">
      <c r="A25" s="371" t="s">
        <v>156</v>
      </c>
      <c r="B25" s="371"/>
    </row>
    <row r="26" spans="1:5" ht="15.6" x14ac:dyDescent="0.3">
      <c r="A26" s="371" t="s">
        <v>164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59" t="s">
        <v>166</v>
      </c>
      <c r="B29" s="33"/>
      <c r="C29" s="24"/>
      <c r="D29" s="24"/>
      <c r="E29" s="259" t="s">
        <v>383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157</v>
      </c>
      <c r="B56" s="33"/>
      <c r="C56" s="24"/>
      <c r="D56" s="24"/>
      <c r="E56" s="259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3" t="s">
        <v>348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032C</v>
      </c>
    </row>
    <row r="81" spans="1:5" x14ac:dyDescent="0.25">
      <c r="A81" s="24"/>
      <c r="B81" s="24"/>
      <c r="C81" s="24"/>
      <c r="D81" s="24"/>
      <c r="E81" s="257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6" sqref="D6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426</v>
      </c>
      <c r="B2" s="262"/>
      <c r="C2" s="263" t="s">
        <v>184</v>
      </c>
      <c r="D2" s="382" t="s">
        <v>429</v>
      </c>
    </row>
    <row r="3" spans="1:4" x14ac:dyDescent="0.25">
      <c r="A3" s="3" t="s">
        <v>427</v>
      </c>
      <c r="B3" s="262"/>
      <c r="C3" s="263"/>
      <c r="D3" s="388"/>
    </row>
    <row r="4" spans="1:4" x14ac:dyDescent="0.25">
      <c r="A4" s="260" t="s">
        <v>185</v>
      </c>
      <c r="B4" s="260"/>
    </row>
    <row r="5" spans="1:4" ht="13.8" x14ac:dyDescent="0.3">
      <c r="A5" s="262" t="s">
        <v>433</v>
      </c>
      <c r="B5" s="262"/>
      <c r="C5" s="263" t="s">
        <v>186</v>
      </c>
      <c r="D5" s="383" t="s">
        <v>496</v>
      </c>
    </row>
    <row r="6" spans="1:4" ht="13.8" x14ac:dyDescent="0.3">
      <c r="A6" s="262"/>
      <c r="B6" s="262"/>
      <c r="D6"/>
    </row>
    <row r="7" spans="1:4" x14ac:dyDescent="0.25">
      <c r="A7" s="261" t="s">
        <v>187</v>
      </c>
      <c r="B7" s="262"/>
      <c r="D7" s="320" t="str">
        <f>A2</f>
        <v>COMPANY # 032C</v>
      </c>
    </row>
    <row r="8" spans="1:4" x14ac:dyDescent="0.25">
      <c r="A8" s="265"/>
      <c r="B8" s="262"/>
      <c r="D8" s="264"/>
    </row>
    <row r="9" spans="1:4" x14ac:dyDescent="0.25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5">
      <c r="C10" s="270"/>
      <c r="D10" s="270"/>
    </row>
    <row r="11" spans="1:4" x14ac:dyDescent="0.25">
      <c r="A11" s="260" t="s">
        <v>192</v>
      </c>
      <c r="B11" s="271" t="s">
        <v>193</v>
      </c>
      <c r="C11" s="260" t="s">
        <v>194</v>
      </c>
      <c r="D11" s="272" t="s">
        <v>430</v>
      </c>
    </row>
    <row r="12" spans="1:4" ht="6.75" customHeight="1" x14ac:dyDescent="0.25">
      <c r="C12" s="270"/>
      <c r="D12" s="270"/>
    </row>
    <row r="13" spans="1:4" x14ac:dyDescent="0.25">
      <c r="A13" s="260" t="s">
        <v>195</v>
      </c>
      <c r="B13" s="271" t="s">
        <v>196</v>
      </c>
      <c r="C13" s="260" t="s">
        <v>197</v>
      </c>
      <c r="D13" s="272" t="s">
        <v>430</v>
      </c>
    </row>
    <row r="14" spans="1:4" ht="7.5" customHeight="1" x14ac:dyDescent="0.25"/>
    <row r="15" spans="1:4" x14ac:dyDescent="0.25">
      <c r="A15" s="260" t="s">
        <v>198</v>
      </c>
      <c r="B15" s="261" t="s">
        <v>199</v>
      </c>
      <c r="C15" s="260" t="s">
        <v>200</v>
      </c>
    </row>
    <row r="16" spans="1:4" ht="13.8" x14ac:dyDescent="0.3">
      <c r="A16"/>
      <c r="B16" s="260" t="s">
        <v>201</v>
      </c>
      <c r="C16" s="260" t="s">
        <v>389</v>
      </c>
      <c r="D16" s="272" t="s">
        <v>430</v>
      </c>
    </row>
    <row r="17" spans="1:4" ht="7.5" customHeight="1" x14ac:dyDescent="0.3">
      <c r="D17"/>
    </row>
    <row r="18" spans="1:4" x14ac:dyDescent="0.25">
      <c r="A18" s="260" t="s">
        <v>341</v>
      </c>
      <c r="B18" s="260" t="s">
        <v>361</v>
      </c>
      <c r="C18" s="260" t="s">
        <v>390</v>
      </c>
      <c r="D18" s="272" t="s">
        <v>430</v>
      </c>
    </row>
    <row r="19" spans="1:4" ht="7.5" customHeight="1" x14ac:dyDescent="0.25"/>
    <row r="20" spans="1:4" x14ac:dyDescent="0.25">
      <c r="A20" s="260" t="s">
        <v>241</v>
      </c>
      <c r="B20" s="260">
        <v>344</v>
      </c>
      <c r="C20" s="260" t="s">
        <v>256</v>
      </c>
      <c r="D20" s="272" t="s">
        <v>430</v>
      </c>
    </row>
    <row r="21" spans="1:4" ht="7.5" customHeight="1" x14ac:dyDescent="0.25"/>
    <row r="22" spans="1:4" x14ac:dyDescent="0.25">
      <c r="A22" s="260" t="s">
        <v>202</v>
      </c>
      <c r="B22" s="260" t="s">
        <v>50</v>
      </c>
      <c r="C22" s="260" t="s">
        <v>203</v>
      </c>
      <c r="D22" s="272" t="s">
        <v>430</v>
      </c>
    </row>
    <row r="23" spans="1:4" x14ac:dyDescent="0.25">
      <c r="A23" s="260"/>
      <c r="B23" s="260" t="s">
        <v>287</v>
      </c>
      <c r="C23" s="260" t="s">
        <v>204</v>
      </c>
      <c r="D23" s="273"/>
    </row>
    <row r="24" spans="1:4" ht="7.5" customHeight="1" x14ac:dyDescent="0.25"/>
    <row r="25" spans="1:4" x14ac:dyDescent="0.25">
      <c r="A25" s="260" t="s">
        <v>205</v>
      </c>
      <c r="B25" s="271" t="s">
        <v>257</v>
      </c>
      <c r="C25" s="260" t="s">
        <v>206</v>
      </c>
      <c r="D25" s="272" t="s">
        <v>430</v>
      </c>
    </row>
    <row r="26" spans="1:4" ht="7.5" customHeight="1" x14ac:dyDescent="0.25"/>
    <row r="27" spans="1:4" x14ac:dyDescent="0.25">
      <c r="A27" s="260" t="s">
        <v>207</v>
      </c>
      <c r="B27" s="271" t="s">
        <v>208</v>
      </c>
      <c r="C27" s="260" t="s">
        <v>391</v>
      </c>
      <c r="D27" s="272" t="s">
        <v>430</v>
      </c>
    </row>
    <row r="28" spans="1:4" ht="7.5" customHeight="1" x14ac:dyDescent="0.25"/>
    <row r="29" spans="1:4" x14ac:dyDescent="0.25">
      <c r="A29" s="260" t="s">
        <v>209</v>
      </c>
      <c r="B29" s="260" t="s">
        <v>360</v>
      </c>
      <c r="C29" s="260" t="s">
        <v>259</v>
      </c>
      <c r="D29" s="272" t="s">
        <v>430</v>
      </c>
    </row>
    <row r="30" spans="1:4" x14ac:dyDescent="0.25">
      <c r="A30" s="260"/>
      <c r="B30" s="260" t="s">
        <v>258</v>
      </c>
      <c r="C30" s="260"/>
      <c r="D30" s="273"/>
    </row>
    <row r="31" spans="1:4" ht="7.5" customHeight="1" x14ac:dyDescent="0.25"/>
    <row r="32" spans="1:4" x14ac:dyDescent="0.25">
      <c r="A32" s="260" t="s">
        <v>210</v>
      </c>
      <c r="B32" s="271" t="s">
        <v>211</v>
      </c>
      <c r="C32" s="260" t="s">
        <v>212</v>
      </c>
      <c r="D32" s="272" t="s">
        <v>430</v>
      </c>
    </row>
    <row r="33" spans="1:33" ht="7.5" customHeight="1" x14ac:dyDescent="0.25"/>
    <row r="34" spans="1:33" x14ac:dyDescent="0.25">
      <c r="A34" s="260" t="s">
        <v>250</v>
      </c>
      <c r="B34" s="271">
        <v>855</v>
      </c>
      <c r="C34" s="260" t="s">
        <v>260</v>
      </c>
      <c r="D34" s="272" t="s">
        <v>430</v>
      </c>
    </row>
    <row r="35" spans="1:33" ht="7.5" customHeight="1" x14ac:dyDescent="0.25">
      <c r="D35" s="272"/>
    </row>
    <row r="36" spans="1:33" x14ac:dyDescent="0.25">
      <c r="A36" s="260" t="s">
        <v>213</v>
      </c>
      <c r="B36" s="271" t="s">
        <v>214</v>
      </c>
      <c r="C36" s="260" t="s">
        <v>392</v>
      </c>
      <c r="D36" s="272" t="s">
        <v>430</v>
      </c>
    </row>
    <row r="37" spans="1:33" ht="7.5" customHeight="1" x14ac:dyDescent="0.25">
      <c r="D37" s="272"/>
    </row>
    <row r="38" spans="1:33" x14ac:dyDescent="0.25">
      <c r="A38" s="260" t="s">
        <v>215</v>
      </c>
      <c r="B38" s="271" t="s">
        <v>216</v>
      </c>
      <c r="C38" s="260" t="s">
        <v>217</v>
      </c>
      <c r="D38" s="272" t="s">
        <v>430</v>
      </c>
    </row>
    <row r="39" spans="1:33" ht="7.5" customHeight="1" x14ac:dyDescent="0.25"/>
    <row r="40" spans="1:33" x14ac:dyDescent="0.25">
      <c r="A40" s="260" t="s">
        <v>129</v>
      </c>
      <c r="C40" s="260" t="s">
        <v>218</v>
      </c>
      <c r="D40" s="272" t="s">
        <v>430</v>
      </c>
    </row>
    <row r="41" spans="1:33" ht="7.5" customHeight="1" x14ac:dyDescent="0.25"/>
    <row r="42" spans="1:33" x14ac:dyDescent="0.25">
      <c r="A42" s="260" t="s">
        <v>435</v>
      </c>
      <c r="B42" s="260" t="s">
        <v>471</v>
      </c>
      <c r="C42" s="260" t="s">
        <v>488</v>
      </c>
      <c r="D42" s="272" t="s">
        <v>489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222</v>
      </c>
      <c r="B44" s="260" t="s">
        <v>199</v>
      </c>
      <c r="C44" s="260" t="s">
        <v>223</v>
      </c>
      <c r="D44" s="272" t="s">
        <v>430</v>
      </c>
      <c r="AG44"/>
    </row>
    <row r="45" spans="1:33" x14ac:dyDescent="0.25">
      <c r="B45" s="260" t="s">
        <v>201</v>
      </c>
      <c r="C45" s="261" t="s">
        <v>10</v>
      </c>
    </row>
    <row r="47" spans="1:33" x14ac:dyDescent="0.25">
      <c r="A47" s="274"/>
      <c r="B47" s="275"/>
      <c r="C47" s="268" t="s">
        <v>219</v>
      </c>
      <c r="D47" s="276"/>
    </row>
    <row r="48" spans="1:33" x14ac:dyDescent="0.25">
      <c r="C48" s="270"/>
    </row>
    <row r="49" spans="1:4" x14ac:dyDescent="0.25">
      <c r="A49" s="260" t="s">
        <v>220</v>
      </c>
      <c r="B49" s="271" t="s">
        <v>362</v>
      </c>
      <c r="C49" s="260" t="s">
        <v>221</v>
      </c>
      <c r="D49" s="272" t="s">
        <v>430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032C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">
        <v>427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">
        <v>432</v>
      </c>
    </row>
    <row r="6" spans="1:19" ht="15" customHeight="1" x14ac:dyDescent="0.25"/>
    <row r="7" spans="1:19" ht="15" customHeight="1" x14ac:dyDescent="0.25">
      <c r="A7" s="112" t="s">
        <v>428</v>
      </c>
      <c r="S7" s="20" t="str">
        <f>A2</f>
        <v>COMPANY # 032C</v>
      </c>
    </row>
    <row r="8" spans="1:19" ht="15" customHeight="1" thickBot="1" x14ac:dyDescent="0.3">
      <c r="A8" s="108" t="s">
        <v>431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032C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432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">
        <v>428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032C</v>
      </c>
    </row>
    <row r="8" spans="1:21" ht="13.2" thickBot="1" x14ac:dyDescent="0.3">
      <c r="A8" s="108" t="s">
        <v>431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ht="13.8" x14ac:dyDescent="0.3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2" thickBot="1" x14ac:dyDescent="0.3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032C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432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">
        <v>428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032C</v>
      </c>
    </row>
    <row r="8" spans="1:21" x14ac:dyDescent="0.25">
      <c r="A8" s="108" t="s">
        <v>431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416</v>
      </c>
      <c r="D10" s="55"/>
      <c r="E10" s="605" t="s">
        <v>399</v>
      </c>
      <c r="F10" s="605"/>
      <c r="G10" s="605"/>
      <c r="H10" s="605"/>
      <c r="I10" s="605"/>
      <c r="J10" s="55"/>
      <c r="K10" s="605" t="s">
        <v>402</v>
      </c>
      <c r="L10" s="606"/>
      <c r="M10" s="606"/>
      <c r="N10" s="55"/>
      <c r="O10" s="605" t="s">
        <v>225</v>
      </c>
      <c r="P10" s="606"/>
      <c r="Q10" s="606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032C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</row>
    <row r="3" spans="1:15" ht="15" customHeight="1" x14ac:dyDescent="0.25">
      <c r="A3" s="3" t="s">
        <v>427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">
        <v>432</v>
      </c>
    </row>
    <row r="6" spans="1:15" ht="15" customHeight="1" x14ac:dyDescent="0.25"/>
    <row r="7" spans="1:15" ht="15" customHeight="1" x14ac:dyDescent="0.25">
      <c r="A7" s="112" t="s">
        <v>428</v>
      </c>
      <c r="O7" s="20" t="str">
        <f>A2</f>
        <v>COMPANY # 032C</v>
      </c>
    </row>
    <row r="8" spans="1:15" ht="15" customHeight="1" thickBot="1" x14ac:dyDescent="0.3">
      <c r="A8" s="108" t="s">
        <v>431</v>
      </c>
      <c r="O8" s="6" t="s">
        <v>241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248</v>
      </c>
      <c r="B36" s="319" t="s">
        <v>349</v>
      </c>
    </row>
    <row r="37" spans="1:16" ht="15.75" customHeight="1" x14ac:dyDescent="0.25">
      <c r="A37" s="22" t="s">
        <v>249</v>
      </c>
      <c r="B37" s="319" t="s">
        <v>347</v>
      </c>
      <c r="O37" s="20" t="str">
        <f>O7</f>
        <v>COMPANY # 032C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432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">
        <v>428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032C</v>
      </c>
      <c r="R7" s="100"/>
    </row>
    <row r="8" spans="1:18" ht="14.4" thickBot="1" x14ac:dyDescent="0.35">
      <c r="A8" s="108" t="s">
        <v>431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4" t="s">
        <v>416</v>
      </c>
      <c r="D9" s="81"/>
      <c r="E9" s="80"/>
      <c r="F9" s="81"/>
      <c r="G9" s="80"/>
      <c r="H9" s="81"/>
      <c r="I9" s="607" t="s">
        <v>261</v>
      </c>
      <c r="J9" s="607"/>
      <c r="K9" s="607"/>
      <c r="L9" s="607"/>
      <c r="M9" s="607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4.4" thickBot="1" x14ac:dyDescent="0.35">
      <c r="A31" s="608" t="s">
        <v>274</v>
      </c>
      <c r="B31" s="608"/>
      <c r="C31" s="608"/>
      <c r="D31" s="608"/>
      <c r="E31" s="608"/>
      <c r="G31" s="402"/>
      <c r="H31" s="410" t="s">
        <v>54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275</v>
      </c>
      <c r="D33" s="404"/>
      <c r="E33" s="406" t="s">
        <v>266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032C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032C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369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032C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432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">
        <v>428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032C</v>
      </c>
      <c r="T7" s="129"/>
    </row>
    <row r="8" spans="1:20" ht="15" customHeight="1" thickBot="1" x14ac:dyDescent="0.3">
      <c r="A8" s="108" t="s">
        <v>431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032C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432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">
        <v>428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032C</v>
      </c>
    </row>
    <row r="8" spans="1:29" ht="16.2" thickBot="1" x14ac:dyDescent="0.35">
      <c r="A8" s="108" t="s">
        <v>431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3">
      <c r="A10" s="150" t="s">
        <v>70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2" thickBot="1" x14ac:dyDescent="0.35">
      <c r="A11" s="152"/>
      <c r="B11" s="499"/>
      <c r="C11" s="153" t="s">
        <v>299</v>
      </c>
      <c r="D11" s="499"/>
      <c r="E11" s="520" t="s">
        <v>73</v>
      </c>
      <c r="F11" s="521"/>
      <c r="G11" s="522" t="s">
        <v>315</v>
      </c>
      <c r="H11" s="521"/>
      <c r="I11" s="153" t="s">
        <v>316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2" thickTop="1" x14ac:dyDescent="0.3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311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032C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317</v>
      </c>
      <c r="G72" s="511"/>
      <c r="I72" s="145"/>
    </row>
    <row r="73" spans="5:10" x14ac:dyDescent="0.3">
      <c r="E73" s="509"/>
      <c r="G73" s="511"/>
      <c r="H73" s="30" t="s">
        <v>318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2001-07-19T16:23:27Z</cp:lastPrinted>
  <dcterms:created xsi:type="dcterms:W3CDTF">1998-03-02T21:51:31Z</dcterms:created>
  <dcterms:modified xsi:type="dcterms:W3CDTF">2023-09-10T15:32:49Z</dcterms:modified>
</cp:coreProperties>
</file>