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92512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<sst xmlns="http://schemas.openxmlformats.org/spreadsheetml/2006/main" count="2005" uniqueCount="328">
  <si>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</si>
  <si>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</si>
  <si>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</si>
  <si>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</si>
  <si>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</si>
  <si>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</si>
  <si>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</si>
  <si>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</si>
  <si>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</si>
  <si>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</si>
  <si>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</si>
  <si>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</si>
  <si>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</si>
  <si>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</si>
  <si>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</si>
  <si>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</si>
  <si>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</si>
  <si>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</si>
  <si>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</si>
  <si>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</si>
  <si>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</si>
  <si>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</si>
  <si>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</si>
  <si>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</si>
  <si>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</si>
  <si>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</si>
  <si>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</si>
  <si>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</si>
  <si>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</si>
  <si>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</si>
  <si>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</si>
  <si>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</si>
  <si>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</si>
  <si>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</si>
  <si>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</si>
  <si>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</si>
  <si>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</si>
  <si>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</si>
  <si>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</si>
  <si>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</si>
  <si>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</si>
  <si>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</si>
  <si>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</si>
  <si>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</si>
  <si>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</si>
  <si>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</si>
  <si>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</si>
  <si>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</si>
  <si>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</si>
  <si>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</si>
  <si>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</si>
  <si>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</si>
  <si>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</si>
  <si>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</si>
  <si>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</si>
  <si>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</si>
  <si>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</si>
  <si>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</si>
  <si>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</si>
  <si>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</si>
  <si>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</si>
  <si>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</si>
  <si>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</si>
  <si>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</si>
  <si>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</si>
  <si>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</si>
  <si>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</si>
  <si>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</si>
  <si>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</si>
  <si>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</si>
  <si>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</si>
  <si>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</si>
  <si>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</si>
  <si>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</si>
  <si>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</si>
  <si>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</si>
  <si>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</si>
  <si>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</si>
  <si>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</si>
  <si>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</si>
  <si>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</si>
  <si>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</si>
  <si>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</si>
  <si>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</si>
  <si>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</si>
  <si>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</si>
  <si>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</si>
  <si>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</si>
  <si>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</si>
  <si>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</si>
  <si>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</si>
  <si>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</si>
  <si>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</si>
  <si>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</si>
  <si>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</si>
  <si>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</si>
  <si>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</si>
  <si>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</si>
  <si>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</si>
  <si>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</si>
  <si>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</si>
  <si>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</si>
  <si>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</si>
  <si>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</si>
  <si>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</si>
  <si>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</si>
  <si>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</si>
  <si>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</si>
  <si>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</si>
  <si>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</si>
  <si>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</si>
  <si>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</si>
  <si>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</si>
  <si>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</si>
  <si>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</si>
  <si>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</si>
  <si>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</si>
  <si>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</si>
  <si>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</si>
  <si>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</si>
  <si>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</si>
  <si>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</si>
  <si>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</si>
  <si>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</si>
  <si>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</si>
  <si>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</si>
  <si>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</si>
  <si>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</si>
  <si>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</si>
  <si>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</si>
  <si>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</si>
  <si>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</si>
  <si>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</si>
  <si>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</si>
  <si>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</si>
  <si>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</si>
  <si>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</si>
  <si>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</si>
  <si>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</si>
  <si>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</si>
  <si>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</si>
  <si>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</si>
  <si>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</si>
  <si>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</si>
  <si>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</si>
  <si>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</si>
  <si>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</si>
  <si>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</si>
  <si>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</si>
  <si>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</si>
  <si>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</si>
  <si>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</si>
  <si>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</si>
  <si>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</si>
  <si>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</si>
  <si>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</si>
  <si>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</si>
  <si>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</si>
  <si>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</si>
  <si>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</si>
  <si>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</si>
  <si>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</si>
  <si>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</si>
  <si>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</si>
  <si>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</si>
  <si>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</si>
  <si>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</si>
  <si>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</si>
  <si>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</si>
  <si>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</si>
  <si>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</si>
  <si>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</si>
  <si>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</si>
  <si>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</si>
  <si>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</si>
  <si>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</si>
  <si>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</si>
  <si>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</si>
  <si>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</si>
  <si>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</si>
  <si>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</si>
  <si>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</si>
  <si>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</si>
  <si>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</si>
  <si>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</si>
  <si>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</si>
  <si>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</si>
  <si>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</si>
  <si>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</si>
  <si>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</si>
  <si>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</si>
  <si>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</si>
  <si>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</si>
  <si>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</si>
  <si>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</si>
  <si>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</si>
  <si>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</si>
  <si>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</si>
  <si>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</si>
  <si>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</si>
  <si>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</si>
  <si>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</si>
  <si>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</si>
  <si>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</si>
  <si>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</si>
  <si>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</si>
  <si>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</si>
  <si>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</si>
  <si>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</si>
  <si>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</si>
  <si>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</si>
  <si>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</si>
  <si>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</si>
  <si>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</si>
  <si>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</si>
  <si>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</si>
  <si>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</si>
  <si>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</si>
  <si>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</si>
  <si>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</si>
  <si>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</si>
  <si>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</si>
  <si>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</si>
  <si>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</si>
  <si>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</si>
  <si>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</si>
  <si>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</si>
  <si>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</si>
  <si>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</si>
  <si>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</si>
  <si>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</si>
  <si>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</si>
  <si>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</si>
  <si>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</si>
  <si>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</si>
  <si>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</si>
  <si>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</si>
  <si>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</si>
  <si>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</si>
  <si>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</si>
  <si>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</si>
  <si>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</si>
  <si>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</si>
  <si>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</si>
  <si>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</si>
  <si>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</si>
  <si>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</si>
  <si>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</si>
  <si>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</si>
  <si>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</si>
  <si>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</si>
  <si>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</si>
  <si>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</si>
  <si>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</si>
  <si>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</si>
  <si>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</si>
  <si>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</si>
  <si>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</si>
  <si>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</si>
  <si>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</si>
  <si>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</si>
  <si>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</si>
  <si>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</si>
  <si>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</si>
  <si>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</si>
  <si>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</si>
  <si>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</si>
  <si>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</si>
  <si>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</si>
  <si>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</si>
  <si>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</si>
  <si>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</si>
  <si>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</si>
  <si>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</si>
  <si>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</si>
  <si>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</si>
  <si>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</si>
  <si>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</si>
  <si>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</si>
  <si>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</si>
  <si>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</si>
  <si>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</si>
  <si>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</si>
  <si>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</si>
  <si>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</si>
  <si>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Power Merchants Grouporp.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</si>
  <si>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</si>
  <si>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</si>
  <si>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</si>
  <si>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</si>
  <si>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</si>
  <si>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</si>
  <si>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</si>
  <si>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</si>
  <si>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</si>
  <si>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Power Merchants Grouporp. Total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</si>
  <si>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</si>
  <si>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</si>
  <si>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</si>
  <si>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</si>
  <si>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</si>
  <si>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</si>
  <si>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 xml:space="preserve">EnronOnline </t>
  </si>
  <si>
    <t>Broker Detail for 4/25/2001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</si>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</sst>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sz val="10"/>
      <name val="Arial"/>
    </font>
    <font>
      <sz val="10"/>
      <color indexed="9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9" fillId="0" borderId="0" xfId="0" applyFont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6" xfId="0" applyNumberFormat="1" applyFont="1" applyFill="1" applyBorder="1"/>
    <xf numFmtId="0" fontId="8" fillId="3" borderId="12" xfId="0" applyNumberFormat="1" applyFont="1" applyFill="1" applyBorder="1"/>
    <xf numFmtId="0" fontId="8" fillId="3" borderId="8" xfId="0" applyNumberFormat="1" applyFont="1" applyFill="1" applyBorder="1"/>
    <xf numFmtId="169" fontId="10" fillId="0" borderId="1" xfId="0" applyNumberFormat="1" applyFont="1" applyFill="1" applyBorder="1"/>
    <xf numFmtId="169" fontId="10" fillId="0" borderId="11" xfId="0" applyNumberFormat="1" applyFont="1" applyFill="1" applyBorder="1"/>
    <xf numFmtId="0" fontId="10" fillId="0" borderId="1" xfId="0" applyNumberFormat="1" applyFont="1" applyBorder="1"/>
    <xf numFmtId="0" fontId="10" fillId="0" borderId="9" xfId="0" applyNumberFormat="1" applyFont="1" applyBorder="1"/>
    <xf numFmtId="0" fontId="10" fillId="0" borderId="2" xfId="0" applyNumberFormat="1" applyFont="1" applyBorder="1"/>
    <xf numFmtId="0" fontId="10" fillId="0" borderId="11" xfId="0" applyNumberFormat="1" applyFont="1" applyBorder="1"/>
    <xf numFmtId="0" fontId="10" fillId="0" borderId="0" xfId="0" applyNumberFormat="1" applyFont="1"/>
    <xf numFmtId="0" fontId="10" fillId="0" borderId="4" xfId="0" applyNumberFormat="1" applyFont="1" applyBorder="1"/>
    <xf numFmtId="0" fontId="8" fillId="2" borderId="1" xfId="0" applyFont="1" applyFill="1" applyBorder="1"/>
    <xf numFmtId="0" fontId="8" fillId="2" borderId="5" xfId="0" applyFont="1" applyFill="1" applyBorder="1"/>
    <xf numFmtId="0" fontId="8" fillId="2" borderId="1" xfId="0" applyNumberFormat="1" applyFont="1" applyFill="1" applyBorder="1"/>
    <xf numFmtId="0" fontId="8" fillId="2" borderId="9" xfId="0" applyNumberFormat="1" applyFont="1" applyFill="1" applyBorder="1"/>
    <xf numFmtId="0" fontId="8" fillId="2" borderId="2" xfId="0" applyNumberFormat="1" applyFont="1" applyFill="1" applyBorder="1"/>
    <xf numFmtId="0" fontId="10" fillId="0" borderId="11" xfId="0" applyNumberFormat="1" applyFont="1" applyFill="1" applyBorder="1"/>
    <xf numFmtId="0" fontId="10" fillId="0" borderId="0" xfId="0" applyNumberFormat="1" applyFont="1" applyFill="1"/>
    <xf numFmtId="0" fontId="10" fillId="0" borderId="4" xfId="0" applyNumberFormat="1" applyFont="1" applyFill="1" applyBorder="1"/>
    <xf numFmtId="169" fontId="11" fillId="0" borderId="0" xfId="0" applyNumberFormat="1" applyFont="1"/>
    <xf numFmtId="169" fontId="8" fillId="0" borderId="11" xfId="0" applyNumberFormat="1" applyFont="1" applyFill="1" applyBorder="1"/>
    <xf numFmtId="169" fontId="12" fillId="0" borderId="11" xfId="0" applyNumberFormat="1" applyFont="1" applyFill="1" applyBorder="1"/>
    <xf numFmtId="169" fontId="12" fillId="0" borderId="1" xfId="0" applyNumberFormat="1" applyFont="1" applyFill="1" applyBorder="1"/>
    <xf numFmtId="169" fontId="12" fillId="0" borderId="11" xfId="0" applyNumberFormat="1" applyFont="1" applyBorder="1"/>
  </cellXfs>
  <cellStyles count="2">
    <cellStyle name="Comma" xfId="1" builtinId="3"/>
    <cellStyle name="Normal" xfId="0" builtinId="0"/>
  </cellStyles>
  <dxfs count="26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6.720836689812" createdVersion="1" recordCount="33">
  <cacheSource type="worksheet">
    <worksheetSource ref="A5:S38" sheet="Failed Transaction Detail"/>
  </cacheSource>
  <cacheFields count="19">
    <cacheField name="Date" numFmtId="0">
      <sharedItems containsSemiMixedTypes="0" containsNonDate="0" containsDate="1" containsString="0" minDate="2001-03-28T00:00:00" maxDate="2001-04-26T00:00:00" count="10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</sharedItems>
    </cacheField>
    <cacheField name="Transaction Time" numFmtId="0">
      <sharedItems containsSemiMixedTypes="0" containsNonDate="0" containsDate="1" containsString="0" minDate="2001-03-28T15:01:32" maxDate="2001-04-25T13:45:00"/>
    </cacheField>
    <cacheField name="Counterparty Name" numFmtId="0">
      <sharedItems containsBlank="1" count="11">
        <m/>
        <s v="AEP Energy Services, Inc."/>
        <s v="Calpine Power Services Company"/>
        <s v="Mieco Inc."/>
        <s v="Virginia Power Energy Marketing, Inc."/>
        <s v="Aquila Risk Management Corporation"/>
        <s v="PG&amp;E Energy Trading - Power, L.P."/>
        <s v="J. Aron &amp; Company"/>
        <s v="Constellation Power Source, Inc."/>
        <s v="Cargill Energy, a division of Cargill, Incorporated"/>
        <s v="Public Service Company Of Colorado"/>
      </sharedItems>
    </cacheField>
    <cacheField name="External Party" numFmtId="0">
      <sharedItems count="5">
        <s v="Natsource LLC"/>
        <s v="APB Energy, Inc."/>
        <s v="Power Merchants Group"/>
        <s v="Power Merchants Groupviolated" u="1"/>
        <s v="Power Merchants Group exceeded credit limit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7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</sharedItems>
    </cacheField>
    <cacheField name="Product ID" numFmtId="0">
      <sharedItems containsSemiMixedTypes="0" containsString="0" containsNumber="1" containsInteger="1" minValue="3751" maxValue="44705" count="20">
        <n v="31671"/>
        <n v="33759"/>
        <n v="7474"/>
        <n v="7473"/>
        <n v="36159"/>
        <n v="43378"/>
        <n v="36207"/>
        <n v="38567"/>
        <n v="36705"/>
        <n v="29082"/>
        <n v="37083"/>
        <n v="37095"/>
        <n v="32201"/>
        <n v="33009"/>
        <n v="44705"/>
        <n v="32214"/>
        <n v="32198"/>
        <n v="38619"/>
        <n v="3751"/>
        <n v="29070"/>
      </sharedItems>
    </cacheField>
    <cacheField name="Product Name" numFmtId="0">
      <sharedItems count="20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  <s v="US Gas Basis     NGPL TXOK               May01           USD/MM"/>
        <s v="US Pwr Fin Swap  ISO NY Z-G Peak         30Apr-04May     USD/MWh"/>
        <s v="US Pwr Phy Firm  NEPOOL Peak             Oct-Dec01       USD/MWh"/>
        <s v="US Gas Fin Spd   Nymex Spread            May01 vs Jun01  USD/MM-L"/>
        <s v="US Pwr Fin Swap  ISO NY Z-G Peak         May01           USD/MWh"/>
        <s v="US Pwr Fin Swap  ISO NY Z-G Peak         26Apr01         USD/MWh"/>
        <s v="US Gas Basis     NNG Demarc              May01           USD/MM"/>
        <s v="US Pwr Phy Firm  Cinergy Peak            Sep01           USD/MWh"/>
        <s v="US Pwr Phy Firm  Cinergy Peak            30Apr-04May     USD/MWh"/>
      </sharedItems>
    </cacheField>
    <cacheField name="Offer Volume" numFmtId="0">
      <sharedItems containsString="0" containsBlank="1" containsNumber="1" containsInteger="1" minValue="25" maxValue="10000" count="4">
        <m/>
        <n v="25"/>
        <n v="50"/>
        <n v="10000"/>
      </sharedItems>
    </cacheField>
    <cacheField name="Bid Volume" numFmtId="0">
      <sharedItems containsString="0" containsBlank="1" containsNumber="1" containsInteger="1" minValue="25" maxValue="20000" count="9">
        <n v="25"/>
        <m/>
        <n v="5000"/>
        <n v="2500"/>
        <n v="10000"/>
        <n v="50"/>
        <n v="20000"/>
        <n v="100"/>
        <n v="250"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23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  <n v="-7.4999999999999997E-2"/>
        <n v="60.75"/>
        <n v="56.75"/>
        <n v="4.8000000000000001E-2"/>
        <n v="61"/>
        <n v="50.5"/>
        <n v="-2.5000000000000001E-2"/>
        <n v="44.75"/>
        <n v="62"/>
      </sharedItems>
    </cacheField>
    <cacheField name="Failed Reason" numFmtId="0">
      <sharedItems count="7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</sharedItems>
    </cacheField>
    <cacheField name="Total Trade Volume" numFmtId="0">
      <sharedItems containsSemiMixedTypes="0" containsString="0" containsNumber="1" minValue="100" maxValue="600000" count="15">
        <n v="9108.25"/>
        <n v="25296.5"/>
        <n v="12240"/>
        <n v="150000"/>
        <n v="75000"/>
        <n v="300000"/>
        <n v="7714.75"/>
        <n v="8814.5"/>
        <n v="408"/>
        <n v="600000"/>
        <n v="4080"/>
        <n v="37537"/>
        <n v="100"/>
        <n v="250"/>
        <n v="12648.5"/>
      </sharedItems>
    </cacheField>
    <cacheField name="Begin Date" numFmtId="0">
      <sharedItems containsSemiMixedTypes="0" containsDate="1" containsString="0" containsMixedTypes="1" minDate="2001-04-24T00:00:00" maxDate="2001-10-02T00:00:00" count="12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</sharedItems>
    </cacheField>
    <cacheField name="End Date" numFmtId="0">
      <sharedItems containsSemiMixedTypes="0" containsDate="1" containsString="0" containsMixedTypes="1" minDate="2001-04-24T00:00:00" maxDate="2002-01-01T00:00:00" count="12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6.720673958334" createdVersion="1" recordCount="113">
  <cacheSource type="worksheet">
    <worksheetSource ref="A5:AB118" sheet="Deal Detail"/>
  </cacheSource>
  <cacheFields count="28">
    <cacheField name="Date" numFmtId="0">
      <sharedItems containsSemiMixedTypes="0" containsNonDate="0" containsDate="1" containsString="0" minDate="2001-03-28T00:00:00" maxDate="2001-04-26T00:00:00" count="17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</sharedItems>
    </cacheField>
    <cacheField name="Transaction ID" numFmtId="0">
      <sharedItems containsSemiMixedTypes="0" containsString="0" containsNumber="1" containsInteger="1" minValue="1056585" maxValue="1168275"/>
    </cacheField>
    <cacheField name="Transaction Time" numFmtId="0">
      <sharedItems containsSemiMixedTypes="0" containsNonDate="0" containsDate="1" containsString="0" minDate="2001-03-28T15:10:10" maxDate="2001-04-25T14:02:07"/>
    </cacheField>
    <cacheField name="Counterparty Name" numFmtId="0">
      <sharedItems/>
    </cacheField>
    <cacheField name="External Party" numFmtId="0">
      <sharedItems count="4">
        <s v="Natsource LLC"/>
        <s v="APB Energy, Inc."/>
        <s v="Power Merchants Groupting &amp; Trading Company"/>
        <s v="Power Merchants Grouporp.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9217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7">
        <n v="25"/>
        <m/>
        <n v="5000"/>
        <n v="50"/>
        <n v="10000"/>
        <n v="100"/>
        <n v="150"/>
      </sharedItems>
    </cacheField>
    <cacheField name="Sell Volume" numFmtId="0">
      <sharedItems containsString="0" containsBlank="1" containsNumber="1" containsInteger="1" minValue="25" maxValue="10000" count="6">
        <m/>
        <n v="25"/>
        <n v="5000"/>
        <n v="50"/>
        <n v="10000"/>
        <n v="1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3">
        <s v="MWh"/>
        <s v="MMBtu"/>
        <s v="MMBtu/Lots (Options)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7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  <s v="CMALLOR"/>
        <s v="JTHOLT"/>
      </sharedItems>
    </cacheField>
    <cacheField name="Risk Book" numFmtId="0">
      <sharedItems count="24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  <s v="West-SW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9" maxValue="96057479"/>
    </cacheField>
    <cacheField name="Deal ID" numFmtId="0">
      <sharedItems containsMixedTypes="1" containsNumber="1" minValue="563872.1" maxValue="592492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d v="2001-03-28T15:01:3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d v="2001-03-28T15:04:35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d v="2001-03-28T15:07:06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d v="2001-04-04T11:16:04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d v="2001-04-10T08:34:43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d v="2001-04-10T13:37:56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d v="2001-04-17T07:46:02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d v="2001-04-17T10:36:29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d v="2001-04-17T11:13:37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d v="2001-04-17T14:47:34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d v="2001-04-18T08:50:59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d v="2001-04-18T11:11:29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d v="2001-04-18T11:11:59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d v="2001-04-19T08:34:50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d v="2001-04-20T10:14:00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d v="2001-04-23T07:06:00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d v="2001-04-23T13:26:00"/>
    <x v="3"/>
    <x v="1"/>
    <x v="0"/>
    <x v="0"/>
    <x v="1"/>
    <x v="2"/>
    <x v="10"/>
    <x v="10"/>
    <x v="0"/>
    <x v="6"/>
    <x v="1"/>
    <x v="0"/>
    <x v="13"/>
    <x v="0"/>
    <x v="9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d v="2001-04-24T08:22:00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d v="2001-04-24T08:23:00"/>
    <x v="4"/>
    <x v="1"/>
    <x v="0"/>
    <x v="0"/>
    <x v="1"/>
    <x v="2"/>
    <x v="11"/>
    <x v="11"/>
    <x v="0"/>
    <x v="4"/>
    <x v="1"/>
    <x v="0"/>
    <x v="14"/>
    <x v="1"/>
    <x v="5"/>
    <x v="7"/>
    <x v="7"/>
  </r>
  <r>
    <x v="8"/>
    <d v="2001-04-24T10:43:00"/>
    <x v="5"/>
    <x v="1"/>
    <x v="0"/>
    <x v="0"/>
    <x v="0"/>
    <x v="5"/>
    <x v="12"/>
    <x v="12"/>
    <x v="2"/>
    <x v="1"/>
    <x v="0"/>
    <x v="0"/>
    <x v="15"/>
    <x v="4"/>
    <x v="10"/>
    <x v="8"/>
    <x v="8"/>
  </r>
  <r>
    <x v="8"/>
    <d v="2001-04-24T10:49:00"/>
    <x v="6"/>
    <x v="1"/>
    <x v="0"/>
    <x v="0"/>
    <x v="0"/>
    <x v="1"/>
    <x v="13"/>
    <x v="13"/>
    <x v="0"/>
    <x v="5"/>
    <x v="0"/>
    <x v="0"/>
    <x v="16"/>
    <x v="2"/>
    <x v="11"/>
    <x v="9"/>
    <x v="9"/>
  </r>
  <r>
    <x v="8"/>
    <d v="2001-04-24T11:02:00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d v="2001-04-24T11:09:00"/>
    <x v="7"/>
    <x v="2"/>
    <x v="0"/>
    <x v="0"/>
    <x v="1"/>
    <x v="6"/>
    <x v="14"/>
    <x v="14"/>
    <x v="0"/>
    <x v="7"/>
    <x v="2"/>
    <x v="0"/>
    <x v="17"/>
    <x v="4"/>
    <x v="12"/>
    <x v="7"/>
    <x v="5"/>
  </r>
  <r>
    <x v="8"/>
    <d v="2001-04-24T11:35:00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d v="2001-04-24T12:07:00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8"/>
    <d v="2001-04-24T12:27:00"/>
    <x v="7"/>
    <x v="2"/>
    <x v="0"/>
    <x v="0"/>
    <x v="1"/>
    <x v="6"/>
    <x v="14"/>
    <x v="14"/>
    <x v="0"/>
    <x v="8"/>
    <x v="2"/>
    <x v="0"/>
    <x v="17"/>
    <x v="4"/>
    <x v="13"/>
    <x v="7"/>
    <x v="5"/>
  </r>
  <r>
    <x v="9"/>
    <d v="2001-04-25T07:27:00"/>
    <x v="8"/>
    <x v="0"/>
    <x v="0"/>
    <x v="0"/>
    <x v="0"/>
    <x v="5"/>
    <x v="15"/>
    <x v="15"/>
    <x v="0"/>
    <x v="5"/>
    <x v="0"/>
    <x v="0"/>
    <x v="18"/>
    <x v="1"/>
    <x v="14"/>
    <x v="7"/>
    <x v="7"/>
  </r>
  <r>
    <x v="9"/>
    <d v="2001-04-25T07:46:00"/>
    <x v="8"/>
    <x v="0"/>
    <x v="0"/>
    <x v="0"/>
    <x v="0"/>
    <x v="5"/>
    <x v="16"/>
    <x v="16"/>
    <x v="0"/>
    <x v="5"/>
    <x v="0"/>
    <x v="0"/>
    <x v="19"/>
    <x v="1"/>
    <x v="8"/>
    <x v="10"/>
    <x v="10"/>
  </r>
  <r>
    <x v="9"/>
    <d v="2001-04-25T09:38:00"/>
    <x v="9"/>
    <x v="1"/>
    <x v="0"/>
    <x v="0"/>
    <x v="1"/>
    <x v="2"/>
    <x v="17"/>
    <x v="17"/>
    <x v="3"/>
    <x v="1"/>
    <x v="1"/>
    <x v="0"/>
    <x v="20"/>
    <x v="6"/>
    <x v="5"/>
    <x v="7"/>
    <x v="7"/>
  </r>
  <r>
    <x v="9"/>
    <d v="2001-04-25T09:55:00"/>
    <x v="1"/>
    <x v="1"/>
    <x v="0"/>
    <x v="0"/>
    <x v="0"/>
    <x v="1"/>
    <x v="18"/>
    <x v="18"/>
    <x v="0"/>
    <x v="5"/>
    <x v="0"/>
    <x v="0"/>
    <x v="21"/>
    <x v="2"/>
    <x v="2"/>
    <x v="11"/>
    <x v="11"/>
  </r>
  <r>
    <x v="9"/>
    <d v="2001-04-25T09:56:00"/>
    <x v="1"/>
    <x v="1"/>
    <x v="0"/>
    <x v="0"/>
    <x v="0"/>
    <x v="1"/>
    <x v="18"/>
    <x v="18"/>
    <x v="0"/>
    <x v="5"/>
    <x v="0"/>
    <x v="0"/>
    <x v="21"/>
    <x v="2"/>
    <x v="2"/>
    <x v="11"/>
    <x v="11"/>
  </r>
  <r>
    <x v="9"/>
    <d v="2001-04-25T13:45:00"/>
    <x v="10"/>
    <x v="1"/>
    <x v="0"/>
    <x v="0"/>
    <x v="0"/>
    <x v="1"/>
    <x v="19"/>
    <x v="19"/>
    <x v="0"/>
    <x v="5"/>
    <x v="0"/>
    <x v="0"/>
    <x v="22"/>
    <x v="4"/>
    <x v="10"/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  <r>
    <x v="15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x v="10"/>
    <x v="10"/>
    <x v="0"/>
    <x v="0"/>
    <x v="0"/>
    <n v="96049254"/>
    <n v="590032.1"/>
    <n v="84074"/>
    <d v="2001-06-01T14:12:00"/>
    <d v="2001-06-30T14:12:00"/>
  </r>
  <r>
    <x v="15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x v="8"/>
    <x v="8"/>
    <x v="0"/>
    <x v="0"/>
    <x v="0"/>
    <n v="96004396"/>
    <n v="590102.1"/>
    <n v="64245"/>
    <d v="2001-04-30T21:00:00"/>
    <d v="2001-05-04T21:00:00"/>
  </r>
  <r>
    <x v="15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x v="21"/>
    <x v="5"/>
    <x v="0"/>
    <x v="0"/>
    <x v="1"/>
    <n v="96041878"/>
    <n v="590202.1"/>
    <n v="11135"/>
    <d v="2001-06-01T00:00:00"/>
    <d v="2001-06-30T00:00:00"/>
  </r>
  <r>
    <x v="1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x v="13"/>
    <x v="15"/>
    <x v="1"/>
    <x v="0"/>
    <x v="1"/>
    <n v="95001227"/>
    <s v="V51959.1"/>
    <n v="208"/>
    <d v="2001-05-01T21:00:00"/>
    <d v="2001-05-31T21:00:00"/>
  </r>
  <r>
    <x v="15"/>
    <n v="1160819"/>
    <d v="2001-04-24T10:54:44"/>
    <s v="J. Aron &amp; Company"/>
    <x v="3"/>
    <x v="0"/>
    <x v="0"/>
    <x v="1"/>
    <x v="4"/>
    <n v="44142"/>
    <s v="US Gas Swap      Nymex                   May01           USD/MM-L"/>
    <x v="1"/>
    <x v="5"/>
    <x v="0"/>
    <x v="2"/>
    <x v="0"/>
    <n v="5.07"/>
    <x v="8"/>
    <x v="12"/>
    <x v="14"/>
    <x v="1"/>
    <x v="0"/>
    <x v="1"/>
    <n v="96043931"/>
    <s v="V52552.1"/>
    <n v="120"/>
    <d v="2001-05-01T21:00:00"/>
    <d v="2001-05-31T21:00:00"/>
  </r>
  <r>
    <x v="15"/>
    <n v="1160820"/>
    <d v="2001-04-24T10:54:44"/>
    <s v="J. Aron &amp; Company"/>
    <x v="3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x v="12"/>
    <x v="14"/>
    <x v="1"/>
    <x v="0"/>
    <x v="1"/>
    <n v="96043931"/>
    <s v="V52551.1"/>
    <n v="120"/>
    <d v="2001-06-01T21:00:00"/>
    <d v="2001-06-30T21:00:00"/>
  </r>
  <r>
    <x v="15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x v="8"/>
    <x v="8"/>
    <x v="0"/>
    <x v="0"/>
    <x v="0"/>
    <m/>
    <n v="590888.1"/>
    <n v="3246"/>
    <d v="2001-04-30T21:00:00"/>
    <d v="2001-04-30T21:00:00"/>
  </r>
  <r>
    <x v="1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x v="13"/>
    <x v="15"/>
    <x v="1"/>
    <x v="0"/>
    <x v="1"/>
    <n v="96014540"/>
    <s v="V53539.1"/>
    <n v="53295"/>
    <d v="2001-05-01T21:00:00"/>
    <d v="2001-05-31T21:00:00"/>
  </r>
  <r>
    <x v="15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x v="8"/>
    <x v="8"/>
    <x v="0"/>
    <x v="0"/>
    <x v="0"/>
    <n v="96006417"/>
    <n v="591147.1"/>
    <n v="56264"/>
    <d v="2001-04-30T21:00:00"/>
    <d v="2001-04-30T21:00:00"/>
  </r>
  <r>
    <x v="15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x v="8"/>
    <x v="8"/>
    <x v="0"/>
    <x v="0"/>
    <x v="0"/>
    <n v="96006417"/>
    <n v="591164.1"/>
    <n v="56264"/>
    <d v="2001-04-30T21:00:00"/>
    <d v="2001-04-30T21:00:00"/>
  </r>
  <r>
    <x v="15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x v="21"/>
    <x v="5"/>
    <x v="0"/>
    <x v="0"/>
    <x v="0"/>
    <n v="96009016"/>
    <n v="591192.1"/>
    <n v="18"/>
    <d v="2001-06-01T17:11:00"/>
    <d v="2001-06-30T17:11:00"/>
  </r>
  <r>
    <x v="16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x v="8"/>
    <x v="8"/>
    <x v="0"/>
    <x v="0"/>
    <x v="0"/>
    <m/>
    <n v="591413.1"/>
    <n v="3246"/>
    <d v="2001-04-26T21:00:00"/>
    <d v="2001-04-26T21:00:00"/>
  </r>
  <r>
    <x v="16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x v="8"/>
    <x v="8"/>
    <x v="0"/>
    <x v="0"/>
    <x v="0"/>
    <m/>
    <n v="591415.1"/>
    <n v="3246"/>
    <d v="2001-04-26T21:00:00"/>
    <d v="2001-04-26T21:00:00"/>
  </r>
  <r>
    <x v="16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x v="8"/>
    <x v="8"/>
    <x v="0"/>
    <x v="0"/>
    <x v="0"/>
    <m/>
    <n v="591430.1"/>
    <n v="3246"/>
    <d v="2001-04-30T21:00:00"/>
    <d v="2001-05-04T21:00:00"/>
  </r>
  <r>
    <x v="16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x v="8"/>
    <x v="8"/>
    <x v="0"/>
    <x v="0"/>
    <x v="0"/>
    <m/>
    <n v="591452.1"/>
    <n v="5607"/>
    <d v="2001-04-26T21:00:00"/>
    <d v="2001-04-26T21:00:00"/>
  </r>
  <r>
    <x v="16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x v="8"/>
    <x v="10"/>
    <x v="0"/>
    <x v="0"/>
    <x v="0"/>
    <n v="96053024"/>
    <n v="591604.1"/>
    <n v="65268"/>
    <d v="2001-05-01T14:12:00"/>
    <d v="2001-05-31T14:12:00"/>
  </r>
  <r>
    <x v="16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x v="21"/>
    <x v="5"/>
    <x v="0"/>
    <x v="0"/>
    <x v="0"/>
    <n v="96004396"/>
    <n v="591648.1"/>
    <n v="64245"/>
    <d v="2001-09-01T17:11:00"/>
    <d v="2001-09-30T17:11:00"/>
  </r>
  <r>
    <x v="16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x v="25"/>
    <x v="3"/>
    <x v="0"/>
    <x v="0"/>
    <x v="0"/>
    <n v="96004381"/>
    <n v="591839.1"/>
    <n v="12"/>
    <d v="2001-04-26T21:00:00"/>
    <d v="2001-04-26T21:00:00"/>
  </r>
  <r>
    <x v="16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x v="26"/>
    <x v="23"/>
    <x v="1"/>
    <x v="0"/>
    <x v="1"/>
    <n v="95000199"/>
    <s v="V54654.1"/>
    <n v="61981"/>
    <d v="2001-05-01T21:00:00"/>
    <d v="2001-05-31T21:00:00"/>
  </r>
  <r>
    <x v="1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x v="2"/>
    <x v="2"/>
    <x v="0"/>
    <x v="0"/>
    <x v="0"/>
    <n v="96004354"/>
    <n v="591955.1"/>
    <n v="29605"/>
    <d v="2001-07-01T16:50:00"/>
    <d v="2001-09-30T16:50:00"/>
  </r>
  <r>
    <x v="16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x v="10"/>
    <x v="10"/>
    <x v="0"/>
    <x v="0"/>
    <x v="0"/>
    <n v="96004396"/>
    <n v="591982.1"/>
    <n v="64245"/>
    <d v="2001-09-01T14:12:00"/>
    <d v="2001-09-30T14:12:00"/>
  </r>
  <r>
    <x v="1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x v="13"/>
    <x v="15"/>
    <x v="1"/>
    <x v="0"/>
    <x v="1"/>
    <n v="96021110"/>
    <s v="V54914.1"/>
    <n v="57399"/>
    <d v="2001-05-01T21:00:00"/>
    <d v="2001-05-31T21:00:00"/>
  </r>
  <r>
    <x v="1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x v="16"/>
    <x v="17"/>
    <x v="1"/>
    <x v="0"/>
    <x v="1"/>
    <n v="95000242"/>
    <s v="V55157.1"/>
    <n v="232"/>
    <d v="2001-05-01T21:00:00"/>
    <d v="2001-05-31T21:00:00"/>
  </r>
  <r>
    <x v="16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x v="13"/>
    <x v="15"/>
    <x v="1"/>
    <x v="0"/>
    <x v="1"/>
    <n v="96043502"/>
    <s v="V55185.1"/>
    <n v="57543"/>
    <d v="2001-05-01T21:00:00"/>
    <d v="2001-05-31T21:00:00"/>
  </r>
  <r>
    <x v="16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x v="8"/>
    <x v="10"/>
    <x v="0"/>
    <x v="0"/>
    <x v="0"/>
    <n v="96057469"/>
    <n v="592262.1"/>
    <n v="53350"/>
    <d v="2001-05-01T14:12:00"/>
    <d v="2001-05-31T14:12:00"/>
  </r>
  <r>
    <x v="16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x v="8"/>
    <x v="8"/>
    <x v="0"/>
    <x v="0"/>
    <x v="0"/>
    <m/>
    <n v="592329.1"/>
    <n v="3246"/>
    <d v="2001-04-30T21:00:00"/>
    <d v="2001-05-04T21:00:00"/>
  </r>
  <r>
    <x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x v="8"/>
    <x v="8"/>
    <x v="0"/>
    <x v="0"/>
    <x v="0"/>
    <m/>
    <n v="592330.1"/>
    <n v="3246"/>
    <d v="2001-05-01T21:00:00"/>
    <d v="2001-05-04T21:00:00"/>
  </r>
  <r>
    <x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x v="6"/>
    <x v="7"/>
    <x v="0"/>
    <x v="0"/>
    <x v="0"/>
    <n v="96020991"/>
    <n v="592379.1"/>
    <n v="66682"/>
    <d v="2001-05-01T21:00:00"/>
    <d v="2001-05-04T21:00:00"/>
  </r>
  <r>
    <x v="16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x v="8"/>
    <x v="8"/>
    <x v="0"/>
    <x v="0"/>
    <x v="0"/>
    <m/>
    <n v="592453.1"/>
    <n v="3246"/>
    <d v="2001-04-30T21:00:00"/>
    <d v="2001-05-04T21:00:00"/>
  </r>
  <r>
    <x v="16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x v="8"/>
    <x v="8"/>
    <x v="0"/>
    <x v="0"/>
    <x v="0"/>
    <m/>
    <n v="592492.1"/>
    <n v="3246"/>
    <d v="2001-04-27T21:00:00"/>
    <d v="2001-04-27T2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27" firstHeaderRow="1" firstDataRow="2" firstDataCol="2"/>
  <pivotFields count="19">
    <pivotField axis="axisRow" compact="0" numFmtId="169" outline="0" subtotalTop="0" showAll="0" includeNewItemsInFilter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6">
        <item x="1"/>
        <item x="0"/>
        <item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20">
    <i>
      <x/>
      <x v="3"/>
    </i>
    <i r="1">
      <x v="4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t="default">
      <x v="1"/>
    </i>
    <i>
      <x v="2"/>
      <x v="3"/>
    </i>
    <i r="1">
      <x v="8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9">
    <format dxfId="1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grandRow="1" outline="0" fieldPosition="0"/>
    </format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fieldPosition="0">
        <references count="1">
          <reference field="0" count="1">
            <x v="7"/>
          </reference>
        </references>
      </pivotArea>
    </format>
    <format dxfId="5">
      <pivotArea dataOnly="0" outline="0" fieldPosition="0">
        <references count="1">
          <reference field="0" count="1">
            <x v="7"/>
          </reference>
        </references>
      </pivotArea>
    </format>
    <format dxfId="4">
      <pivotArea dataOnly="0" outline="0" fieldPosition="0">
        <references count="1">
          <reference field="0" count="1">
            <x v="7"/>
          </reference>
        </references>
      </pivotArea>
    </format>
    <format dxfId="3">
      <pivotArea dataOnly="0" labelOnly="1" outline="0" fieldPosition="0">
        <references count="2">
          <reference field="0" count="1">
            <x v="8"/>
          </reference>
          <reference field="3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0" count="1">
            <x v="8"/>
          </reference>
          <reference field="3" count="1" selected="0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8" firstHeaderRow="1" firstDataRow="2" firstDataCol="2"/>
  <pivotFields count="28">
    <pivotField axis="axisRow" compact="0" numFmtId="169" outline="0" subtotalTop="0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31">
    <i>
      <x/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1"/>
    </i>
    <i>
      <x v="2"/>
      <x v="11"/>
    </i>
    <i t="default">
      <x v="2"/>
    </i>
    <i>
      <x v="3"/>
      <x v="15"/>
    </i>
    <i t="default"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5">
    <format dxfId="25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4">
      <pivotArea dataOnly="0" grandRow="1" outline="0" fieldPosition="0"/>
    </format>
    <format dxfId="23">
      <pivotArea type="origin" dataOnly="0" labelOnly="1" outline="0" offset="A1" fieldPosition="0"/>
    </format>
    <format dxfId="22">
      <pivotArea type="origin" dataOnly="0" labelOnly="1" outline="0" offset="A1" fieldPosition="0"/>
    </format>
    <format dxfId="21">
      <pivotArea type="origin" dataOnly="0" labelOnly="1" outline="0" offset="A1" fieldPosition="0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1">
          <reference field="0" count="0"/>
        </references>
      </pivotArea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dataOnly="0" grandRow="1" outline="0" fieldPosition="0"/>
    </format>
    <format dxfId="16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15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4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2">
          <reference field="0" count="1">
            <x v="15"/>
          </reference>
          <reference field="4" count="1" selected="0">
            <x v="0"/>
          </reference>
        </references>
      </pivotArea>
    </format>
    <format dxfId="12">
      <pivotArea dataOnly="0" labelOnly="1" outline="0" fieldPosition="0">
        <references count="2">
          <reference field="0" count="1">
            <x v="15"/>
          </reference>
          <reference field="4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0" count="1">
            <x v="15"/>
          </reference>
          <reference field="4" count="1" selected="0">
            <x v="3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38"/>
  <sheetViews>
    <sheetView tabSelected="1" zoomScale="80" workbookViewId="0"/>
  </sheetViews>
  <sheetFormatPr defaultRowHeight="13.2" x14ac:dyDescent="0.25"/>
  <cols>
    <col min="1" max="1" width="48.88671875" bestFit="1" customWidth="1"/>
    <col min="2" max="2" width="8.6640625" customWidth="1"/>
    <col min="3" max="4" width="13.44140625" customWidth="1"/>
    <col min="5" max="5" width="11.33203125" customWidth="1"/>
    <col min="6" max="8" width="3.33203125" customWidth="1"/>
    <col min="9" max="9" width="46.5546875" bestFit="1" customWidth="1"/>
    <col min="10" max="10" width="8.6640625" customWidth="1"/>
    <col min="11" max="12" width="12.88671875" bestFit="1" customWidth="1"/>
    <col min="13" max="13" width="11.33203125" bestFit="1" customWidth="1"/>
    <col min="36" max="36" width="9.88671875" bestFit="1" customWidth="1"/>
  </cols>
  <sheetData>
    <row r="1" spans="1:13" ht="17.399999999999999" x14ac:dyDescent="0.3">
      <c r="A1" s="53" t="s">
        <v>302</v>
      </c>
      <c r="B1" s="75">
        <v>37006</v>
      </c>
    </row>
    <row r="2" spans="1:13" ht="17.399999999999999" x14ac:dyDescent="0.3">
      <c r="A2" s="53" t="s">
        <v>303</v>
      </c>
    </row>
    <row r="4" spans="1:13" x14ac:dyDescent="0.25">
      <c r="A4" s="19" t="s">
        <v>278</v>
      </c>
      <c r="I4" s="19" t="s">
        <v>279</v>
      </c>
    </row>
    <row r="5" spans="1:13" ht="13.8" thickBot="1" x14ac:dyDescent="0.3"/>
    <row r="6" spans="1:13" ht="13.8" thickBot="1" x14ac:dyDescent="0.3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5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5">
      <c r="A8" s="20" t="s">
        <v>118</v>
      </c>
      <c r="B8" s="59">
        <v>36998</v>
      </c>
      <c r="C8" s="61"/>
      <c r="D8" s="62">
        <v>3</v>
      </c>
      <c r="E8" s="63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5">
      <c r="A9" s="24"/>
      <c r="B9" s="60">
        <v>36999</v>
      </c>
      <c r="C9" s="64">
        <v>2</v>
      </c>
      <c r="D9" s="65">
        <v>2</v>
      </c>
      <c r="E9" s="66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5">
      <c r="A10" s="24"/>
      <c r="B10" s="60">
        <v>37000</v>
      </c>
      <c r="C10" s="64">
        <v>4</v>
      </c>
      <c r="D10" s="65">
        <v>2</v>
      </c>
      <c r="E10" s="66">
        <v>6</v>
      </c>
      <c r="I10" s="24"/>
      <c r="J10" s="60">
        <v>37004</v>
      </c>
      <c r="K10" s="72">
        <v>1</v>
      </c>
      <c r="L10" s="73"/>
      <c r="M10" s="74">
        <v>1</v>
      </c>
    </row>
    <row r="11" spans="1:13" x14ac:dyDescent="0.25">
      <c r="A11" s="24"/>
      <c r="B11" s="60">
        <v>37001</v>
      </c>
      <c r="C11" s="64">
        <v>1</v>
      </c>
      <c r="D11" s="65"/>
      <c r="E11" s="66">
        <v>1</v>
      </c>
      <c r="I11" s="24"/>
      <c r="J11" s="79">
        <v>37005</v>
      </c>
      <c r="K11" s="37">
        <v>3</v>
      </c>
      <c r="L11" s="38">
        <v>2</v>
      </c>
      <c r="M11" s="25">
        <v>5</v>
      </c>
    </row>
    <row r="12" spans="1:13" x14ac:dyDescent="0.25">
      <c r="A12" s="24"/>
      <c r="B12" s="60">
        <v>37004</v>
      </c>
      <c r="C12" s="64">
        <v>4</v>
      </c>
      <c r="D12" s="65">
        <v>3</v>
      </c>
      <c r="E12" s="66">
        <v>7</v>
      </c>
      <c r="I12" s="24"/>
      <c r="J12" s="40">
        <v>37006</v>
      </c>
      <c r="K12" s="37">
        <v>1</v>
      </c>
      <c r="L12" s="38">
        <v>3</v>
      </c>
      <c r="M12" s="25">
        <v>4</v>
      </c>
    </row>
    <row r="13" spans="1:13" x14ac:dyDescent="0.25">
      <c r="A13" s="24"/>
      <c r="B13" s="77">
        <v>37005</v>
      </c>
      <c r="C13" s="37">
        <v>2</v>
      </c>
      <c r="D13" s="38">
        <v>2</v>
      </c>
      <c r="E13" s="25">
        <v>4</v>
      </c>
      <c r="I13" s="27" t="s">
        <v>235</v>
      </c>
      <c r="J13" s="28"/>
      <c r="K13" s="41">
        <v>7</v>
      </c>
      <c r="L13" s="42">
        <v>6</v>
      </c>
      <c r="M13" s="29">
        <v>13</v>
      </c>
    </row>
    <row r="14" spans="1:13" x14ac:dyDescent="0.25">
      <c r="A14" s="24"/>
      <c r="B14" s="76">
        <v>37006</v>
      </c>
      <c r="C14" s="37">
        <v>1</v>
      </c>
      <c r="D14" s="38">
        <v>2</v>
      </c>
      <c r="E14" s="25">
        <v>3</v>
      </c>
      <c r="I14" s="20" t="s">
        <v>32</v>
      </c>
      <c r="J14" s="39">
        <v>36978</v>
      </c>
      <c r="K14" s="35"/>
      <c r="L14" s="36">
        <v>3</v>
      </c>
      <c r="M14" s="23">
        <v>3</v>
      </c>
    </row>
    <row r="15" spans="1:13" x14ac:dyDescent="0.25">
      <c r="A15" s="67" t="s">
        <v>235</v>
      </c>
      <c r="B15" s="68"/>
      <c r="C15" s="69">
        <v>14</v>
      </c>
      <c r="D15" s="70">
        <v>14</v>
      </c>
      <c r="E15" s="71">
        <v>28</v>
      </c>
      <c r="I15" s="24"/>
      <c r="J15" s="40">
        <v>36985</v>
      </c>
      <c r="K15" s="37"/>
      <c r="L15" s="38">
        <v>1</v>
      </c>
      <c r="M15" s="25">
        <v>1</v>
      </c>
    </row>
    <row r="16" spans="1:13" x14ac:dyDescent="0.25">
      <c r="A16" s="20" t="s">
        <v>32</v>
      </c>
      <c r="B16" s="59">
        <v>36978</v>
      </c>
      <c r="C16" s="61"/>
      <c r="D16" s="62">
        <v>1</v>
      </c>
      <c r="E16" s="63">
        <v>1</v>
      </c>
      <c r="I16" s="24"/>
      <c r="J16" s="40">
        <v>36991</v>
      </c>
      <c r="K16" s="37"/>
      <c r="L16" s="38">
        <v>2</v>
      </c>
      <c r="M16" s="25">
        <v>2</v>
      </c>
    </row>
    <row r="17" spans="1:13" x14ac:dyDescent="0.25">
      <c r="A17" s="24"/>
      <c r="B17" s="60">
        <v>36980</v>
      </c>
      <c r="C17" s="64"/>
      <c r="D17" s="65">
        <v>1</v>
      </c>
      <c r="E17" s="66">
        <v>1</v>
      </c>
      <c r="I17" s="24"/>
      <c r="J17" s="40">
        <v>36998</v>
      </c>
      <c r="K17" s="37"/>
      <c r="L17" s="38">
        <v>1</v>
      </c>
      <c r="M17" s="25">
        <v>1</v>
      </c>
    </row>
    <row r="18" spans="1:13" x14ac:dyDescent="0.25">
      <c r="A18" s="24"/>
      <c r="B18" s="60">
        <v>36983</v>
      </c>
      <c r="C18" s="64"/>
      <c r="D18" s="65">
        <v>3</v>
      </c>
      <c r="E18" s="66">
        <v>3</v>
      </c>
      <c r="I18" s="24"/>
      <c r="J18" s="40">
        <v>36999</v>
      </c>
      <c r="K18" s="37"/>
      <c r="L18" s="38">
        <v>2</v>
      </c>
      <c r="M18" s="25">
        <v>2</v>
      </c>
    </row>
    <row r="19" spans="1:13" x14ac:dyDescent="0.25">
      <c r="A19" s="24"/>
      <c r="B19" s="60">
        <v>36984</v>
      </c>
      <c r="C19" s="64"/>
      <c r="D19" s="65">
        <v>1</v>
      </c>
      <c r="E19" s="66">
        <v>1</v>
      </c>
      <c r="I19" s="24"/>
      <c r="J19" s="40">
        <v>37000</v>
      </c>
      <c r="K19" s="37"/>
      <c r="L19" s="38">
        <v>1</v>
      </c>
      <c r="M19" s="25">
        <v>1</v>
      </c>
    </row>
    <row r="20" spans="1:13" x14ac:dyDescent="0.25">
      <c r="A20" s="24"/>
      <c r="B20" s="60">
        <v>36985</v>
      </c>
      <c r="C20" s="64"/>
      <c r="D20" s="65">
        <v>1</v>
      </c>
      <c r="E20" s="66">
        <v>1</v>
      </c>
      <c r="I20" s="24"/>
      <c r="J20" s="40">
        <v>37001</v>
      </c>
      <c r="K20" s="37"/>
      <c r="L20" s="38">
        <v>1</v>
      </c>
      <c r="M20" s="25">
        <v>1</v>
      </c>
    </row>
    <row r="21" spans="1:13" x14ac:dyDescent="0.25">
      <c r="A21" s="24"/>
      <c r="B21" s="60">
        <v>36986</v>
      </c>
      <c r="C21" s="64"/>
      <c r="D21" s="65">
        <v>2</v>
      </c>
      <c r="E21" s="66">
        <v>2</v>
      </c>
      <c r="I21" s="24"/>
      <c r="J21" s="60">
        <v>37004</v>
      </c>
      <c r="K21" s="72"/>
      <c r="L21" s="73">
        <v>1</v>
      </c>
      <c r="M21" s="74">
        <v>1</v>
      </c>
    </row>
    <row r="22" spans="1:13" x14ac:dyDescent="0.25">
      <c r="A22" s="24"/>
      <c r="B22" s="60">
        <v>36991</v>
      </c>
      <c r="C22" s="64">
        <v>1</v>
      </c>
      <c r="D22" s="65"/>
      <c r="E22" s="66">
        <v>1</v>
      </c>
      <c r="I22" s="24"/>
      <c r="J22" s="40">
        <v>37006</v>
      </c>
      <c r="K22" s="37"/>
      <c r="L22" s="38">
        <v>2</v>
      </c>
      <c r="M22" s="25">
        <v>2</v>
      </c>
    </row>
    <row r="23" spans="1:13" x14ac:dyDescent="0.25">
      <c r="A23" s="24"/>
      <c r="B23" s="60">
        <v>36992</v>
      </c>
      <c r="C23" s="64">
        <v>1</v>
      </c>
      <c r="D23" s="65">
        <v>2</v>
      </c>
      <c r="E23" s="66">
        <v>3</v>
      </c>
      <c r="I23" s="27" t="s">
        <v>236</v>
      </c>
      <c r="J23" s="28"/>
      <c r="K23" s="41"/>
      <c r="L23" s="42">
        <v>14</v>
      </c>
      <c r="M23" s="29">
        <v>14</v>
      </c>
    </row>
    <row r="24" spans="1:13" x14ac:dyDescent="0.25">
      <c r="A24" s="24"/>
      <c r="B24" s="60">
        <v>36993</v>
      </c>
      <c r="C24" s="64">
        <v>2</v>
      </c>
      <c r="D24" s="65">
        <v>5</v>
      </c>
      <c r="E24" s="66">
        <v>7</v>
      </c>
      <c r="I24" s="20" t="s">
        <v>231</v>
      </c>
      <c r="J24" s="39">
        <v>36998</v>
      </c>
      <c r="K24" s="35">
        <v>1</v>
      </c>
      <c r="L24" s="36"/>
      <c r="M24" s="23">
        <v>1</v>
      </c>
    </row>
    <row r="25" spans="1:13" x14ac:dyDescent="0.25">
      <c r="A25" s="24"/>
      <c r="B25" s="60">
        <v>36997</v>
      </c>
      <c r="C25" s="64">
        <v>1</v>
      </c>
      <c r="D25" s="65">
        <v>1</v>
      </c>
      <c r="E25" s="66">
        <v>2</v>
      </c>
      <c r="I25" s="24"/>
      <c r="J25" s="79">
        <v>37005</v>
      </c>
      <c r="K25" s="37">
        <v>5</v>
      </c>
      <c r="L25" s="38"/>
      <c r="M25" s="25">
        <v>5</v>
      </c>
    </row>
    <row r="26" spans="1:13" x14ac:dyDescent="0.25">
      <c r="A26" s="24"/>
      <c r="B26" s="60">
        <v>36998</v>
      </c>
      <c r="C26" s="64"/>
      <c r="D26" s="65">
        <v>8</v>
      </c>
      <c r="E26" s="66">
        <v>8</v>
      </c>
      <c r="I26" s="27" t="s">
        <v>237</v>
      </c>
      <c r="J26" s="28"/>
      <c r="K26" s="41">
        <v>6</v>
      </c>
      <c r="L26" s="42"/>
      <c r="M26" s="29">
        <v>6</v>
      </c>
    </row>
    <row r="27" spans="1:13" x14ac:dyDescent="0.25">
      <c r="A27" s="24"/>
      <c r="B27" s="60">
        <v>36999</v>
      </c>
      <c r="C27" s="64">
        <v>3</v>
      </c>
      <c r="D27" s="65">
        <v>6</v>
      </c>
      <c r="E27" s="66">
        <v>9</v>
      </c>
      <c r="I27" s="30" t="s">
        <v>238</v>
      </c>
      <c r="J27" s="31"/>
      <c r="K27" s="43">
        <v>13</v>
      </c>
      <c r="L27" s="44">
        <v>20</v>
      </c>
      <c r="M27" s="32">
        <v>33</v>
      </c>
    </row>
    <row r="28" spans="1:13" x14ac:dyDescent="0.25">
      <c r="A28" s="24"/>
      <c r="B28" s="60">
        <v>37000</v>
      </c>
      <c r="C28" s="64">
        <v>3</v>
      </c>
      <c r="D28" s="65">
        <v>11</v>
      </c>
      <c r="E28" s="66">
        <v>14</v>
      </c>
      <c r="I28" s="48"/>
      <c r="J28" s="48"/>
    </row>
    <row r="29" spans="1:13" x14ac:dyDescent="0.25">
      <c r="A29" s="24"/>
      <c r="B29" s="60">
        <v>37001</v>
      </c>
      <c r="C29" s="64"/>
      <c r="D29" s="65">
        <v>2</v>
      </c>
      <c r="E29" s="66">
        <v>2</v>
      </c>
    </row>
    <row r="30" spans="1:13" x14ac:dyDescent="0.25">
      <c r="A30" s="24"/>
      <c r="B30" s="60">
        <v>37004</v>
      </c>
      <c r="C30" s="64"/>
      <c r="D30" s="65">
        <v>6</v>
      </c>
      <c r="E30" s="66">
        <v>6</v>
      </c>
    </row>
    <row r="31" spans="1:13" x14ac:dyDescent="0.25">
      <c r="A31" s="24"/>
      <c r="B31" s="77">
        <v>37005</v>
      </c>
      <c r="C31" s="37"/>
      <c r="D31" s="38">
        <v>5</v>
      </c>
      <c r="E31" s="25">
        <v>5</v>
      </c>
    </row>
    <row r="32" spans="1:13" x14ac:dyDescent="0.25">
      <c r="A32" s="24"/>
      <c r="B32" s="76">
        <v>37006</v>
      </c>
      <c r="C32" s="37">
        <v>3</v>
      </c>
      <c r="D32" s="38">
        <v>13</v>
      </c>
      <c r="E32" s="25">
        <v>16</v>
      </c>
    </row>
    <row r="33" spans="1:5" x14ac:dyDescent="0.25">
      <c r="A33" s="67" t="s">
        <v>236</v>
      </c>
      <c r="B33" s="68"/>
      <c r="C33" s="69">
        <v>14</v>
      </c>
      <c r="D33" s="70">
        <v>68</v>
      </c>
      <c r="E33" s="71">
        <v>82</v>
      </c>
    </row>
    <row r="34" spans="1:5" x14ac:dyDescent="0.25">
      <c r="A34" s="20" t="s">
        <v>136</v>
      </c>
      <c r="B34" s="59">
        <v>36999</v>
      </c>
      <c r="C34" s="61">
        <v>1</v>
      </c>
      <c r="D34" s="62"/>
      <c r="E34" s="63">
        <v>1</v>
      </c>
    </row>
    <row r="35" spans="1:5" x14ac:dyDescent="0.25">
      <c r="A35" s="67" t="s">
        <v>239</v>
      </c>
      <c r="B35" s="68"/>
      <c r="C35" s="69">
        <v>1</v>
      </c>
      <c r="D35" s="70"/>
      <c r="E35" s="71">
        <v>1</v>
      </c>
    </row>
    <row r="36" spans="1:5" x14ac:dyDescent="0.25">
      <c r="A36" s="20" t="s">
        <v>285</v>
      </c>
      <c r="B36" s="78">
        <v>37005</v>
      </c>
      <c r="C36" s="35">
        <v>2</v>
      </c>
      <c r="D36" s="36"/>
      <c r="E36" s="23">
        <v>2</v>
      </c>
    </row>
    <row r="37" spans="1:5" x14ac:dyDescent="0.25">
      <c r="A37" s="67" t="s">
        <v>295</v>
      </c>
      <c r="B37" s="68"/>
      <c r="C37" s="69">
        <v>2</v>
      </c>
      <c r="D37" s="70"/>
      <c r="E37" s="71">
        <v>2</v>
      </c>
    </row>
    <row r="38" spans="1:5" x14ac:dyDescent="0.25">
      <c r="A38" s="54" t="s">
        <v>238</v>
      </c>
      <c r="B38" s="55"/>
      <c r="C38" s="56">
        <v>31</v>
      </c>
      <c r="D38" s="57">
        <v>82</v>
      </c>
      <c r="E38" s="58">
        <v>113</v>
      </c>
    </row>
  </sheetData>
  <phoneticPr fontId="0" type="noConversion"/>
  <conditionalFormatting sqref="J657:J65536 I28 B2:B65536">
    <cfRule type="cellIs" dxfId="1" priority="1" stopIfTrue="1" operator="equal">
      <formula>$B$1</formula>
    </cfRule>
  </conditionalFormatting>
  <conditionalFormatting sqref="J1:J656">
    <cfRule type="cellIs" dxfId="0" priority="2" stopIfTrue="1" operator="equal">
      <formula>$B$1</formula>
    </cfRule>
  </conditionalFormatting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18"/>
  <sheetViews>
    <sheetView topLeftCell="W88" workbookViewId="0">
      <pane xSplit="14892" topLeftCell="W1"/>
      <selection pane="topRight" activeCell="W1" sqref="W1"/>
    </sheetView>
  </sheetViews>
  <sheetFormatPr defaultRowHeight="13.2" x14ac:dyDescent="0.25"/>
  <cols>
    <col min="2" max="2" width="17.6640625" style="3" customWidth="1"/>
    <col min="3" max="3" width="22.6640625" style="5" customWidth="1"/>
    <col min="4" max="4" width="55.6640625" customWidth="1"/>
    <col min="5" max="5" width="46.6640625" customWidth="1"/>
    <col min="6" max="6" width="22.6640625" customWidth="1"/>
    <col min="7" max="7" width="19.6640625" customWidth="1"/>
    <col min="8" max="8" width="18.6640625" customWidth="1"/>
    <col min="9" max="9" width="30.6640625" customWidth="1"/>
    <col min="10" max="10" width="13.6640625" customWidth="1"/>
    <col min="11" max="11" width="67.6640625" customWidth="1"/>
    <col min="12" max="12" width="13.6640625" style="7" customWidth="1"/>
    <col min="13" max="13" width="14.6640625" style="7" customWidth="1"/>
    <col min="14" max="14" width="15.6640625" style="9" customWidth="1"/>
    <col min="15" max="15" width="8.6640625" customWidth="1"/>
    <col min="16" max="16" width="23.6640625" customWidth="1"/>
    <col min="17" max="17" width="10.6640625" style="11" customWidth="1"/>
    <col min="18" max="18" width="19.6640625" customWidth="1"/>
    <col min="19" max="19" width="12.6640625" customWidth="1"/>
    <col min="20" max="20" width="26.6640625" customWidth="1"/>
    <col min="21" max="21" width="13.6640625" customWidth="1"/>
    <col min="22" max="22" width="18.6640625" customWidth="1"/>
    <col min="23" max="23" width="30.6640625" customWidth="1"/>
    <col min="24" max="24" width="14.6640625" customWidth="1"/>
    <col min="25" max="25" width="11.6640625" customWidth="1"/>
    <col min="26" max="26" width="25.6640625" customWidth="1"/>
    <col min="27" max="27" width="21.6640625" style="5" customWidth="1"/>
    <col min="28" max="28" width="22.6640625" style="5" customWidth="1"/>
    <col min="29" max="29" width="15.6640625" customWidth="1"/>
    <col min="30" max="30" width="18.6640625" customWidth="1"/>
    <col min="31" max="31" width="15.6640625" customWidth="1"/>
    <col min="32" max="32" width="14.6640625" customWidth="1"/>
    <col min="252" max="252" width="18.88671875" bestFit="1" customWidth="1"/>
  </cols>
  <sheetData>
    <row r="1" spans="1:252" x14ac:dyDescent="0.25">
      <c r="B1" s="12" t="s">
        <v>204</v>
      </c>
    </row>
    <row r="2" spans="1:252" ht="17.399999999999999" x14ac:dyDescent="0.3">
      <c r="B2" s="45"/>
      <c r="C2" s="13" t="s">
        <v>205</v>
      </c>
    </row>
    <row r="3" spans="1:252" ht="15.6" x14ac:dyDescent="0.3">
      <c r="C3" s="14"/>
    </row>
    <row r="5" spans="1:252" x14ac:dyDescent="0.25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5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5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5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5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5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5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5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5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5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5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5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5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5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5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5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5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5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5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5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5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5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5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5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5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5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5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5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5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5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5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5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5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5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5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5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5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5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5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5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5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5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5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5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5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5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5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5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5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5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5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5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5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5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5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5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5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5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5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5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5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5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5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5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5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5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5">
      <c r="A71" s="45">
        <f t="shared" ref="A71:A118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5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5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5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5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5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5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5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5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5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5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5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5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5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5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5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5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5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5">
      <c r="A89" s="45">
        <f t="shared" si="1"/>
        <v>37005</v>
      </c>
      <c r="B89" s="3">
        <v>1156825</v>
      </c>
      <c r="C89" s="5">
        <v>37005.286446759303</v>
      </c>
      <c r="D89" t="s">
        <v>175</v>
      </c>
      <c r="E89" t="s">
        <v>32</v>
      </c>
      <c r="F89" t="s">
        <v>33</v>
      </c>
      <c r="H89" t="s">
        <v>34</v>
      </c>
      <c r="I89" t="s">
        <v>74</v>
      </c>
      <c r="J89">
        <v>32554</v>
      </c>
      <c r="K89" t="s">
        <v>113</v>
      </c>
      <c r="M89" s="7">
        <v>50</v>
      </c>
      <c r="O89" t="s">
        <v>37</v>
      </c>
      <c r="P89" t="s">
        <v>38</v>
      </c>
      <c r="Q89" s="11">
        <v>75.5</v>
      </c>
      <c r="R89" t="s">
        <v>93</v>
      </c>
      <c r="S89" t="s">
        <v>114</v>
      </c>
      <c r="T89" t="s">
        <v>115</v>
      </c>
      <c r="U89" t="s">
        <v>42</v>
      </c>
      <c r="V89" t="s">
        <v>43</v>
      </c>
      <c r="W89" t="s">
        <v>44</v>
      </c>
      <c r="X89">
        <v>96049254</v>
      </c>
      <c r="Y89">
        <v>590032.1</v>
      </c>
      <c r="Z89">
        <v>84074</v>
      </c>
      <c r="AA89" s="5">
        <v>37043.591666666704</v>
      </c>
      <c r="AB89" s="5">
        <v>37072.591666666704</v>
      </c>
    </row>
    <row r="90" spans="1:28" x14ac:dyDescent="0.25">
      <c r="A90" s="45">
        <f t="shared" si="1"/>
        <v>37005</v>
      </c>
      <c r="B90" s="3">
        <v>1156969</v>
      </c>
      <c r="C90" s="5">
        <v>37005.302314814799</v>
      </c>
      <c r="D90" t="s">
        <v>120</v>
      </c>
      <c r="E90" t="s">
        <v>32</v>
      </c>
      <c r="F90" t="s">
        <v>33</v>
      </c>
      <c r="H90" t="s">
        <v>34</v>
      </c>
      <c r="I90" t="s">
        <v>74</v>
      </c>
      <c r="J90">
        <v>29089</v>
      </c>
      <c r="K90" t="s">
        <v>280</v>
      </c>
      <c r="L90" s="7">
        <v>50</v>
      </c>
      <c r="O90" t="s">
        <v>37</v>
      </c>
      <c r="P90" t="s">
        <v>38</v>
      </c>
      <c r="Q90" s="11">
        <v>55.5</v>
      </c>
      <c r="R90" t="s">
        <v>93</v>
      </c>
      <c r="S90" t="s">
        <v>94</v>
      </c>
      <c r="T90" t="s">
        <v>95</v>
      </c>
      <c r="U90" t="s">
        <v>42</v>
      </c>
      <c r="V90" t="s">
        <v>43</v>
      </c>
      <c r="W90" t="s">
        <v>44</v>
      </c>
      <c r="X90">
        <v>96004396</v>
      </c>
      <c r="Y90">
        <v>590102.1</v>
      </c>
      <c r="Z90">
        <v>64245</v>
      </c>
      <c r="AA90" s="5">
        <v>37011.875</v>
      </c>
      <c r="AB90" s="5">
        <v>37015.875</v>
      </c>
    </row>
    <row r="91" spans="1:28" x14ac:dyDescent="0.25">
      <c r="A91" s="45">
        <f t="shared" si="1"/>
        <v>37005</v>
      </c>
      <c r="B91" s="3">
        <v>1157329</v>
      </c>
      <c r="C91" s="5">
        <v>37005.334594907399</v>
      </c>
      <c r="D91" t="s">
        <v>196</v>
      </c>
      <c r="E91" t="s">
        <v>118</v>
      </c>
      <c r="F91" t="s">
        <v>33</v>
      </c>
      <c r="H91" t="s">
        <v>34</v>
      </c>
      <c r="I91" t="s">
        <v>171</v>
      </c>
      <c r="J91">
        <v>30184</v>
      </c>
      <c r="K91" t="s">
        <v>281</v>
      </c>
      <c r="L91" s="7">
        <v>50</v>
      </c>
      <c r="O91" t="s">
        <v>37</v>
      </c>
      <c r="P91" t="s">
        <v>38</v>
      </c>
      <c r="Q91" s="11">
        <v>56.5</v>
      </c>
      <c r="R91" t="s">
        <v>166</v>
      </c>
      <c r="S91" t="s">
        <v>250</v>
      </c>
      <c r="T91" t="s">
        <v>78</v>
      </c>
      <c r="U91" t="s">
        <v>42</v>
      </c>
      <c r="V91" t="s">
        <v>43</v>
      </c>
      <c r="W91" t="s">
        <v>71</v>
      </c>
      <c r="X91">
        <v>96041878</v>
      </c>
      <c r="Y91">
        <v>590202.1</v>
      </c>
      <c r="Z91">
        <v>11135</v>
      </c>
      <c r="AA91" s="5">
        <v>37043</v>
      </c>
      <c r="AB91" s="5">
        <v>37072</v>
      </c>
    </row>
    <row r="92" spans="1:28" x14ac:dyDescent="0.25">
      <c r="A92" s="45">
        <f t="shared" si="1"/>
        <v>37005</v>
      </c>
      <c r="B92" s="3">
        <v>1159714</v>
      </c>
      <c r="C92" s="5">
        <v>37005.396585648101</v>
      </c>
      <c r="D92" t="s">
        <v>187</v>
      </c>
      <c r="E92" t="s">
        <v>118</v>
      </c>
      <c r="F92" t="s">
        <v>33</v>
      </c>
      <c r="H92" t="s">
        <v>63</v>
      </c>
      <c r="I92" t="s">
        <v>64</v>
      </c>
      <c r="J92">
        <v>38619</v>
      </c>
      <c r="K92" t="s">
        <v>282</v>
      </c>
      <c r="M92" s="7">
        <v>10000</v>
      </c>
      <c r="O92" t="s">
        <v>66</v>
      </c>
      <c r="P92" t="s">
        <v>38</v>
      </c>
      <c r="Q92" s="11">
        <v>-0.02</v>
      </c>
      <c r="R92" t="s">
        <v>145</v>
      </c>
      <c r="S92" t="s">
        <v>146</v>
      </c>
      <c r="T92" t="s">
        <v>147</v>
      </c>
      <c r="U92" t="s">
        <v>70</v>
      </c>
      <c r="V92" t="s">
        <v>43</v>
      </c>
      <c r="W92" t="s">
        <v>71</v>
      </c>
      <c r="X92">
        <v>95001227</v>
      </c>
      <c r="Y92" t="s">
        <v>283</v>
      </c>
      <c r="Z92">
        <v>208</v>
      </c>
      <c r="AA92" s="5">
        <v>37012.875</v>
      </c>
      <c r="AB92" s="5">
        <v>37042.875</v>
      </c>
    </row>
    <row r="93" spans="1:28" x14ac:dyDescent="0.25">
      <c r="A93" s="45">
        <f t="shared" si="1"/>
        <v>37005</v>
      </c>
      <c r="B93" s="3">
        <v>1160819</v>
      </c>
      <c r="C93" s="5">
        <v>37005.454675925903</v>
      </c>
      <c r="D93" t="s">
        <v>284</v>
      </c>
      <c r="E93" t="s">
        <v>285</v>
      </c>
      <c r="F93" t="s">
        <v>33</v>
      </c>
      <c r="H93" t="s">
        <v>63</v>
      </c>
      <c r="I93" t="s">
        <v>80</v>
      </c>
      <c r="J93">
        <v>44142</v>
      </c>
      <c r="K93" t="s">
        <v>286</v>
      </c>
      <c r="M93" s="7">
        <v>100</v>
      </c>
      <c r="O93" t="s">
        <v>287</v>
      </c>
      <c r="P93" t="s">
        <v>38</v>
      </c>
      <c r="Q93" s="11">
        <v>5.07</v>
      </c>
      <c r="R93" t="s">
        <v>138</v>
      </c>
      <c r="S93" t="s">
        <v>139</v>
      </c>
      <c r="T93" t="s">
        <v>140</v>
      </c>
      <c r="U93" t="s">
        <v>70</v>
      </c>
      <c r="V93" t="s">
        <v>43</v>
      </c>
      <c r="W93" t="s">
        <v>71</v>
      </c>
      <c r="X93">
        <v>96043931</v>
      </c>
      <c r="Y93" t="s">
        <v>288</v>
      </c>
      <c r="Z93">
        <v>120</v>
      </c>
      <c r="AA93" s="5">
        <v>37012.875</v>
      </c>
      <c r="AB93" s="5">
        <v>37042.875</v>
      </c>
    </row>
    <row r="94" spans="1:28" x14ac:dyDescent="0.25">
      <c r="A94" s="45">
        <f t="shared" si="1"/>
        <v>37005</v>
      </c>
      <c r="B94" s="3">
        <v>1160820</v>
      </c>
      <c r="C94" s="5">
        <v>37005.454675925903</v>
      </c>
      <c r="D94" t="s">
        <v>284</v>
      </c>
      <c r="E94" t="s">
        <v>285</v>
      </c>
      <c r="F94" t="s">
        <v>33</v>
      </c>
      <c r="H94" t="s">
        <v>63</v>
      </c>
      <c r="I94" t="s">
        <v>80</v>
      </c>
      <c r="J94">
        <v>44283</v>
      </c>
      <c r="K94" t="s">
        <v>289</v>
      </c>
      <c r="L94" s="7">
        <v>100</v>
      </c>
      <c r="O94" t="s">
        <v>287</v>
      </c>
      <c r="P94" t="s">
        <v>38</v>
      </c>
      <c r="Q94" s="11">
        <v>5.1180000000000003</v>
      </c>
      <c r="R94" t="s">
        <v>138</v>
      </c>
      <c r="S94" t="s">
        <v>139</v>
      </c>
      <c r="T94" t="s">
        <v>140</v>
      </c>
      <c r="U94" t="s">
        <v>70</v>
      </c>
      <c r="V94" t="s">
        <v>43</v>
      </c>
      <c r="W94" t="s">
        <v>71</v>
      </c>
      <c r="X94">
        <v>96043931</v>
      </c>
      <c r="Y94" t="s">
        <v>290</v>
      </c>
      <c r="Z94">
        <v>120</v>
      </c>
      <c r="AA94" s="5">
        <v>37043.875</v>
      </c>
      <c r="AB94" s="5">
        <v>37072.875</v>
      </c>
    </row>
    <row r="95" spans="1:28" x14ac:dyDescent="0.25">
      <c r="A95" s="45">
        <f t="shared" si="1"/>
        <v>37005</v>
      </c>
      <c r="B95" s="3">
        <v>1161161</v>
      </c>
      <c r="C95" s="5">
        <v>37005.4984259259</v>
      </c>
      <c r="D95" t="s">
        <v>111</v>
      </c>
      <c r="E95" t="s">
        <v>32</v>
      </c>
      <c r="F95" t="s">
        <v>33</v>
      </c>
      <c r="H95" t="s">
        <v>34</v>
      </c>
      <c r="I95" t="s">
        <v>74</v>
      </c>
      <c r="J95">
        <v>49119</v>
      </c>
      <c r="K95" t="s">
        <v>291</v>
      </c>
      <c r="L95" s="7">
        <v>50</v>
      </c>
      <c r="O95" t="s">
        <v>37</v>
      </c>
      <c r="P95" t="s">
        <v>38</v>
      </c>
      <c r="Q95" s="11">
        <v>59.75</v>
      </c>
      <c r="R95" t="s">
        <v>93</v>
      </c>
      <c r="S95" t="s">
        <v>94</v>
      </c>
      <c r="T95" t="s">
        <v>95</v>
      </c>
      <c r="U95" t="s">
        <v>42</v>
      </c>
      <c r="V95" t="s">
        <v>43</v>
      </c>
      <c r="W95" t="s">
        <v>44</v>
      </c>
      <c r="Y95">
        <v>590888.1</v>
      </c>
      <c r="Z95">
        <v>3246</v>
      </c>
      <c r="AA95" s="5">
        <v>37011.875</v>
      </c>
      <c r="AB95" s="5">
        <v>37011.875</v>
      </c>
    </row>
    <row r="96" spans="1:28" x14ac:dyDescent="0.25">
      <c r="A96" s="45">
        <f t="shared" si="1"/>
        <v>37005</v>
      </c>
      <c r="B96" s="3">
        <v>1161911</v>
      </c>
      <c r="C96" s="5">
        <v>37005.588726851798</v>
      </c>
      <c r="D96" t="s">
        <v>292</v>
      </c>
      <c r="E96" t="s">
        <v>118</v>
      </c>
      <c r="F96" t="s">
        <v>33</v>
      </c>
      <c r="H96" t="s">
        <v>63</v>
      </c>
      <c r="I96" t="s">
        <v>64</v>
      </c>
      <c r="J96">
        <v>38611</v>
      </c>
      <c r="K96" t="s">
        <v>293</v>
      </c>
      <c r="M96" s="7">
        <v>10000</v>
      </c>
      <c r="O96" t="s">
        <v>66</v>
      </c>
      <c r="P96" t="s">
        <v>38</v>
      </c>
      <c r="Q96" s="11">
        <v>-0.09</v>
      </c>
      <c r="R96" t="s">
        <v>145</v>
      </c>
      <c r="S96" t="s">
        <v>146</v>
      </c>
      <c r="T96" t="s">
        <v>147</v>
      </c>
      <c r="U96" t="s">
        <v>70</v>
      </c>
      <c r="V96" t="s">
        <v>43</v>
      </c>
      <c r="W96" t="s">
        <v>71</v>
      </c>
      <c r="X96">
        <v>96014540</v>
      </c>
      <c r="Y96" t="s">
        <v>294</v>
      </c>
      <c r="Z96">
        <v>53295</v>
      </c>
      <c r="AA96" s="5">
        <v>37012.875</v>
      </c>
      <c r="AB96" s="5">
        <v>37042.875</v>
      </c>
    </row>
    <row r="97" spans="1:28" x14ac:dyDescent="0.25">
      <c r="A97" s="45">
        <f t="shared" si="1"/>
        <v>37005</v>
      </c>
      <c r="B97" s="3">
        <v>1162059</v>
      </c>
      <c r="C97" s="5">
        <v>37005.614583333299</v>
      </c>
      <c r="D97" t="s">
        <v>101</v>
      </c>
      <c r="E97" t="s">
        <v>32</v>
      </c>
      <c r="F97" t="s">
        <v>33</v>
      </c>
      <c r="H97" t="s">
        <v>34</v>
      </c>
      <c r="I97" t="s">
        <v>74</v>
      </c>
      <c r="J97">
        <v>49119</v>
      </c>
      <c r="K97" t="s">
        <v>291</v>
      </c>
      <c r="M97" s="7">
        <v>50</v>
      </c>
      <c r="O97" t="s">
        <v>37</v>
      </c>
      <c r="P97" t="s">
        <v>38</v>
      </c>
      <c r="Q97" s="11">
        <v>58.5</v>
      </c>
      <c r="R97" t="s">
        <v>93</v>
      </c>
      <c r="S97" t="s">
        <v>94</v>
      </c>
      <c r="T97" t="s">
        <v>95</v>
      </c>
      <c r="U97" t="s">
        <v>42</v>
      </c>
      <c r="V97" t="s">
        <v>43</v>
      </c>
      <c r="W97" t="s">
        <v>44</v>
      </c>
      <c r="X97">
        <v>96006417</v>
      </c>
      <c r="Y97">
        <v>591147.1</v>
      </c>
      <c r="Z97">
        <v>56264</v>
      </c>
      <c r="AA97" s="5">
        <v>37011.875</v>
      </c>
      <c r="AB97" s="5">
        <v>37011.875</v>
      </c>
    </row>
    <row r="98" spans="1:28" x14ac:dyDescent="0.25">
      <c r="A98" s="45">
        <f t="shared" si="1"/>
        <v>37005</v>
      </c>
      <c r="B98" s="3">
        <v>1162078</v>
      </c>
      <c r="C98" s="5">
        <v>37005.617696759298</v>
      </c>
      <c r="D98" t="s">
        <v>101</v>
      </c>
      <c r="E98" t="s">
        <v>32</v>
      </c>
      <c r="F98" t="s">
        <v>33</v>
      </c>
      <c r="H98" t="s">
        <v>34</v>
      </c>
      <c r="I98" t="s">
        <v>74</v>
      </c>
      <c r="J98">
        <v>49119</v>
      </c>
      <c r="K98" t="s">
        <v>291</v>
      </c>
      <c r="M98" s="7">
        <v>50</v>
      </c>
      <c r="O98" t="s">
        <v>37</v>
      </c>
      <c r="P98" t="s">
        <v>38</v>
      </c>
      <c r="Q98" s="11">
        <v>58</v>
      </c>
      <c r="R98" t="s">
        <v>93</v>
      </c>
      <c r="S98" t="s">
        <v>94</v>
      </c>
      <c r="T98" t="s">
        <v>95</v>
      </c>
      <c r="U98" t="s">
        <v>42</v>
      </c>
      <c r="V98" t="s">
        <v>43</v>
      </c>
      <c r="W98" t="s">
        <v>44</v>
      </c>
      <c r="X98">
        <v>96006417</v>
      </c>
      <c r="Y98">
        <v>591164.1</v>
      </c>
      <c r="Z98">
        <v>56264</v>
      </c>
      <c r="AA98" s="5">
        <v>37011.875</v>
      </c>
      <c r="AB98" s="5">
        <v>37011.875</v>
      </c>
    </row>
    <row r="99" spans="1:28" x14ac:dyDescent="0.25">
      <c r="A99" s="45">
        <f t="shared" si="1"/>
        <v>37005</v>
      </c>
      <c r="B99" s="3">
        <v>1162128</v>
      </c>
      <c r="C99" s="5">
        <v>37005.625578703701</v>
      </c>
      <c r="D99" t="s">
        <v>91</v>
      </c>
      <c r="E99" t="s">
        <v>118</v>
      </c>
      <c r="F99" t="s">
        <v>33</v>
      </c>
      <c r="H99" t="s">
        <v>34</v>
      </c>
      <c r="I99" t="s">
        <v>74</v>
      </c>
      <c r="J99">
        <v>7473</v>
      </c>
      <c r="K99" t="s">
        <v>228</v>
      </c>
      <c r="M99" s="7">
        <v>50</v>
      </c>
      <c r="O99" t="s">
        <v>37</v>
      </c>
      <c r="P99" t="s">
        <v>38</v>
      </c>
      <c r="Q99" s="11">
        <v>74</v>
      </c>
      <c r="R99" t="s">
        <v>166</v>
      </c>
      <c r="S99" t="s">
        <v>250</v>
      </c>
      <c r="T99" t="s">
        <v>78</v>
      </c>
      <c r="U99" t="s">
        <v>42</v>
      </c>
      <c r="V99" t="s">
        <v>43</v>
      </c>
      <c r="W99" t="s">
        <v>44</v>
      </c>
      <c r="X99">
        <v>96009016</v>
      </c>
      <c r="Y99">
        <v>591192.1</v>
      </c>
      <c r="Z99">
        <v>18</v>
      </c>
      <c r="AA99" s="5">
        <v>37043.715972222199</v>
      </c>
      <c r="AB99" s="5">
        <v>37072.715972222199</v>
      </c>
    </row>
    <row r="100" spans="1:28" x14ac:dyDescent="0.25">
      <c r="A100" s="45">
        <f t="shared" si="1"/>
        <v>37006</v>
      </c>
      <c r="B100" s="3">
        <v>1162782</v>
      </c>
      <c r="C100" s="5">
        <v>37006.276099536997</v>
      </c>
      <c r="D100" t="s">
        <v>111</v>
      </c>
      <c r="E100" t="s">
        <v>32</v>
      </c>
      <c r="F100" t="s">
        <v>33</v>
      </c>
      <c r="H100" t="s">
        <v>34</v>
      </c>
      <c r="I100" t="s">
        <v>74</v>
      </c>
      <c r="J100">
        <v>29088</v>
      </c>
      <c r="K100" t="s">
        <v>308</v>
      </c>
      <c r="L100" s="7">
        <v>50</v>
      </c>
      <c r="O100" t="s">
        <v>37</v>
      </c>
      <c r="P100" t="s">
        <v>38</v>
      </c>
      <c r="Q100" s="11">
        <v>39.5</v>
      </c>
      <c r="R100" t="s">
        <v>93</v>
      </c>
      <c r="S100" t="s">
        <v>94</v>
      </c>
      <c r="T100" t="s">
        <v>95</v>
      </c>
      <c r="U100" t="s">
        <v>42</v>
      </c>
      <c r="V100" t="s">
        <v>43</v>
      </c>
      <c r="W100" t="s">
        <v>44</v>
      </c>
      <c r="Y100">
        <v>591413.1</v>
      </c>
      <c r="Z100">
        <v>3246</v>
      </c>
      <c r="AA100" s="5">
        <v>37007.875</v>
      </c>
      <c r="AB100" s="5">
        <v>37007.875</v>
      </c>
    </row>
    <row r="101" spans="1:28" x14ac:dyDescent="0.25">
      <c r="A101" s="45">
        <f t="shared" si="1"/>
        <v>37006</v>
      </c>
      <c r="B101" s="3">
        <v>1162784</v>
      </c>
      <c r="C101" s="5">
        <v>37006.276238425897</v>
      </c>
      <c r="D101" t="s">
        <v>111</v>
      </c>
      <c r="E101" t="s">
        <v>32</v>
      </c>
      <c r="F101" t="s">
        <v>33</v>
      </c>
      <c r="H101" t="s">
        <v>34</v>
      </c>
      <c r="I101" t="s">
        <v>74</v>
      </c>
      <c r="J101">
        <v>29088</v>
      </c>
      <c r="K101" t="s">
        <v>308</v>
      </c>
      <c r="L101" s="7">
        <v>50</v>
      </c>
      <c r="O101" t="s">
        <v>37</v>
      </c>
      <c r="P101" t="s">
        <v>38</v>
      </c>
      <c r="Q101" s="11">
        <v>39.4</v>
      </c>
      <c r="R101" t="s">
        <v>93</v>
      </c>
      <c r="S101" t="s">
        <v>94</v>
      </c>
      <c r="T101" t="s">
        <v>95</v>
      </c>
      <c r="U101" t="s">
        <v>42</v>
      </c>
      <c r="V101" t="s">
        <v>43</v>
      </c>
      <c r="W101" t="s">
        <v>44</v>
      </c>
      <c r="Y101">
        <v>591415.1</v>
      </c>
      <c r="Z101">
        <v>3246</v>
      </c>
      <c r="AA101" s="5">
        <v>37007.875</v>
      </c>
      <c r="AB101" s="5">
        <v>37007.875</v>
      </c>
    </row>
    <row r="102" spans="1:28" x14ac:dyDescent="0.25">
      <c r="A102" s="45">
        <f t="shared" si="1"/>
        <v>37006</v>
      </c>
      <c r="B102" s="3">
        <v>1162799</v>
      </c>
      <c r="C102" s="5">
        <v>37006.278912037</v>
      </c>
      <c r="D102" t="s">
        <v>111</v>
      </c>
      <c r="E102" t="s">
        <v>32</v>
      </c>
      <c r="F102" t="s">
        <v>33</v>
      </c>
      <c r="H102" t="s">
        <v>34</v>
      </c>
      <c r="I102" t="s">
        <v>74</v>
      </c>
      <c r="J102">
        <v>29089</v>
      </c>
      <c r="K102" t="s">
        <v>280</v>
      </c>
      <c r="L102" s="7">
        <v>50</v>
      </c>
      <c r="O102" t="s">
        <v>37</v>
      </c>
      <c r="P102" t="s">
        <v>38</v>
      </c>
      <c r="Q102" s="11">
        <v>57.5</v>
      </c>
      <c r="R102" t="s">
        <v>93</v>
      </c>
      <c r="S102" t="s">
        <v>94</v>
      </c>
      <c r="T102" t="s">
        <v>95</v>
      </c>
      <c r="U102" t="s">
        <v>42</v>
      </c>
      <c r="V102" t="s">
        <v>43</v>
      </c>
      <c r="W102" t="s">
        <v>44</v>
      </c>
      <c r="Y102">
        <v>591430.1</v>
      </c>
      <c r="Z102">
        <v>3246</v>
      </c>
      <c r="AA102" s="5">
        <v>37011.875</v>
      </c>
      <c r="AB102" s="5">
        <v>37015.875</v>
      </c>
    </row>
    <row r="103" spans="1:28" x14ac:dyDescent="0.25">
      <c r="A103" s="45">
        <f t="shared" si="1"/>
        <v>37006</v>
      </c>
      <c r="B103" s="3">
        <v>1162828</v>
      </c>
      <c r="C103" s="5">
        <v>37006.286122685196</v>
      </c>
      <c r="D103" t="s">
        <v>167</v>
      </c>
      <c r="E103" t="s">
        <v>32</v>
      </c>
      <c r="F103" t="s">
        <v>33</v>
      </c>
      <c r="H103" t="s">
        <v>34</v>
      </c>
      <c r="I103" t="s">
        <v>74</v>
      </c>
      <c r="J103">
        <v>29088</v>
      </c>
      <c r="K103" t="s">
        <v>308</v>
      </c>
      <c r="L103" s="7">
        <v>50</v>
      </c>
      <c r="O103" t="s">
        <v>37</v>
      </c>
      <c r="P103" t="s">
        <v>38</v>
      </c>
      <c r="Q103" s="11">
        <v>40</v>
      </c>
      <c r="R103" t="s">
        <v>93</v>
      </c>
      <c r="S103" t="s">
        <v>94</v>
      </c>
      <c r="T103" t="s">
        <v>95</v>
      </c>
      <c r="U103" t="s">
        <v>42</v>
      </c>
      <c r="V103" t="s">
        <v>43</v>
      </c>
      <c r="W103" t="s">
        <v>44</v>
      </c>
      <c r="Y103">
        <v>591452.1</v>
      </c>
      <c r="Z103">
        <v>5607</v>
      </c>
      <c r="AA103" s="5">
        <v>37007.875</v>
      </c>
      <c r="AB103" s="5">
        <v>37007.875</v>
      </c>
    </row>
    <row r="104" spans="1:28" x14ac:dyDescent="0.25">
      <c r="A104" s="45">
        <f t="shared" si="1"/>
        <v>37006</v>
      </c>
      <c r="B104" s="3">
        <v>1163104</v>
      </c>
      <c r="C104" s="5">
        <v>37006.321226851898</v>
      </c>
      <c r="D104" t="s">
        <v>112</v>
      </c>
      <c r="E104" t="s">
        <v>32</v>
      </c>
      <c r="F104" t="s">
        <v>33</v>
      </c>
      <c r="H104" t="s">
        <v>34</v>
      </c>
      <c r="I104" t="s">
        <v>74</v>
      </c>
      <c r="J104">
        <v>32889</v>
      </c>
      <c r="K104" t="s">
        <v>262</v>
      </c>
      <c r="M104" s="7">
        <v>50</v>
      </c>
      <c r="O104" t="s">
        <v>37</v>
      </c>
      <c r="P104" t="s">
        <v>38</v>
      </c>
      <c r="Q104" s="11">
        <v>53.25</v>
      </c>
      <c r="R104" t="s">
        <v>93</v>
      </c>
      <c r="S104" t="s">
        <v>94</v>
      </c>
      <c r="T104" t="s">
        <v>115</v>
      </c>
      <c r="U104" t="s">
        <v>42</v>
      </c>
      <c r="V104" t="s">
        <v>43</v>
      </c>
      <c r="W104" t="s">
        <v>44</v>
      </c>
      <c r="X104">
        <v>96053024</v>
      </c>
      <c r="Y104">
        <v>591604.1</v>
      </c>
      <c r="Z104">
        <v>65268</v>
      </c>
      <c r="AA104" s="5">
        <v>37012.591666666704</v>
      </c>
      <c r="AB104" s="5">
        <v>37042.591666666704</v>
      </c>
    </row>
    <row r="105" spans="1:28" x14ac:dyDescent="0.25">
      <c r="A105" s="45">
        <f t="shared" si="1"/>
        <v>37006</v>
      </c>
      <c r="B105" s="3">
        <v>1163210</v>
      </c>
      <c r="C105" s="5">
        <v>37006.331840277802</v>
      </c>
      <c r="D105" t="s">
        <v>120</v>
      </c>
      <c r="E105" t="s">
        <v>32</v>
      </c>
      <c r="F105" t="s">
        <v>33</v>
      </c>
      <c r="H105" t="s">
        <v>34</v>
      </c>
      <c r="I105" t="s">
        <v>74</v>
      </c>
      <c r="J105">
        <v>33301</v>
      </c>
      <c r="K105" t="s">
        <v>249</v>
      </c>
      <c r="M105" s="7">
        <v>50</v>
      </c>
      <c r="O105" t="s">
        <v>37</v>
      </c>
      <c r="P105" t="s">
        <v>38</v>
      </c>
      <c r="Q105" s="11">
        <v>57</v>
      </c>
      <c r="R105" t="s">
        <v>76</v>
      </c>
      <c r="S105" t="s">
        <v>250</v>
      </c>
      <c r="T105" t="s">
        <v>78</v>
      </c>
      <c r="U105" t="s">
        <v>42</v>
      </c>
      <c r="V105" t="s">
        <v>43</v>
      </c>
      <c r="W105" t="s">
        <v>44</v>
      </c>
      <c r="X105">
        <v>96004396</v>
      </c>
      <c r="Y105">
        <v>591648.1</v>
      </c>
      <c r="Z105">
        <v>64245</v>
      </c>
      <c r="AA105" s="5">
        <v>37135.715972222199</v>
      </c>
      <c r="AB105" s="5">
        <v>37164.715972222199</v>
      </c>
    </row>
    <row r="106" spans="1:28" x14ac:dyDescent="0.25">
      <c r="A106" s="45">
        <f t="shared" si="1"/>
        <v>37006</v>
      </c>
      <c r="B106" s="3">
        <v>1163761</v>
      </c>
      <c r="C106" s="5">
        <v>37006.354664351798</v>
      </c>
      <c r="D106" t="s">
        <v>309</v>
      </c>
      <c r="E106" t="s">
        <v>118</v>
      </c>
      <c r="F106" t="s">
        <v>33</v>
      </c>
      <c r="H106" t="s">
        <v>34</v>
      </c>
      <c r="I106" t="s">
        <v>46</v>
      </c>
      <c r="J106">
        <v>29386</v>
      </c>
      <c r="K106" t="s">
        <v>312</v>
      </c>
      <c r="M106" s="7">
        <v>25</v>
      </c>
      <c r="O106" t="s">
        <v>37</v>
      </c>
      <c r="P106" t="s">
        <v>38</v>
      </c>
      <c r="Q106" s="11">
        <v>124</v>
      </c>
      <c r="R106" t="s">
        <v>119</v>
      </c>
      <c r="S106" t="s">
        <v>313</v>
      </c>
      <c r="T106" t="s">
        <v>55</v>
      </c>
      <c r="U106" t="s">
        <v>42</v>
      </c>
      <c r="V106" t="s">
        <v>43</v>
      </c>
      <c r="W106" t="s">
        <v>44</v>
      </c>
      <c r="X106">
        <v>96004381</v>
      </c>
      <c r="Y106">
        <v>591839.1</v>
      </c>
      <c r="Z106">
        <v>12</v>
      </c>
      <c r="AA106" s="5">
        <v>37007.875</v>
      </c>
      <c r="AB106" s="5">
        <v>37007.875</v>
      </c>
    </row>
    <row r="107" spans="1:28" x14ac:dyDescent="0.25">
      <c r="A107" s="45">
        <f t="shared" si="1"/>
        <v>37006</v>
      </c>
      <c r="B107" s="3">
        <v>1163964</v>
      </c>
      <c r="C107" s="5">
        <v>37006.3606365741</v>
      </c>
      <c r="D107" t="s">
        <v>306</v>
      </c>
      <c r="E107" t="s">
        <v>32</v>
      </c>
      <c r="F107" t="s">
        <v>33</v>
      </c>
      <c r="H107" t="s">
        <v>63</v>
      </c>
      <c r="I107" t="s">
        <v>80</v>
      </c>
      <c r="J107">
        <v>36239</v>
      </c>
      <c r="K107" t="s">
        <v>314</v>
      </c>
      <c r="M107" s="7">
        <v>5000</v>
      </c>
      <c r="O107" t="s">
        <v>66</v>
      </c>
      <c r="P107" t="s">
        <v>38</v>
      </c>
      <c r="Q107" s="11">
        <v>9.2499999999999999E-2</v>
      </c>
      <c r="R107" t="s">
        <v>67</v>
      </c>
      <c r="S107" t="s">
        <v>315</v>
      </c>
      <c r="T107" t="s">
        <v>316</v>
      </c>
      <c r="U107" t="s">
        <v>70</v>
      </c>
      <c r="V107" t="s">
        <v>43</v>
      </c>
      <c r="W107" t="s">
        <v>71</v>
      </c>
      <c r="X107">
        <v>95000199</v>
      </c>
      <c r="Y107" t="s">
        <v>317</v>
      </c>
      <c r="Z107">
        <v>61981</v>
      </c>
      <c r="AA107" s="5">
        <v>37012.875</v>
      </c>
      <c r="AB107" s="5">
        <v>37042.875</v>
      </c>
    </row>
    <row r="108" spans="1:28" x14ac:dyDescent="0.25">
      <c r="A108" s="45">
        <f t="shared" si="1"/>
        <v>37006</v>
      </c>
      <c r="B108" s="3">
        <v>1164557</v>
      </c>
      <c r="C108" s="5">
        <v>37006.372418981497</v>
      </c>
      <c r="D108" t="s">
        <v>31</v>
      </c>
      <c r="E108" t="s">
        <v>32</v>
      </c>
      <c r="F108" t="s">
        <v>33</v>
      </c>
      <c r="H108" t="s">
        <v>34</v>
      </c>
      <c r="I108" t="s">
        <v>35</v>
      </c>
      <c r="J108">
        <v>30895</v>
      </c>
      <c r="K108" t="s">
        <v>87</v>
      </c>
      <c r="L108" s="7">
        <v>25</v>
      </c>
      <c r="O108" t="s">
        <v>37</v>
      </c>
      <c r="P108" t="s">
        <v>38</v>
      </c>
      <c r="Q108" s="11">
        <v>440</v>
      </c>
      <c r="R108" t="s">
        <v>58</v>
      </c>
      <c r="S108" t="s">
        <v>51</v>
      </c>
      <c r="T108" t="s">
        <v>52</v>
      </c>
      <c r="U108" t="s">
        <v>42</v>
      </c>
      <c r="V108" t="s">
        <v>43</v>
      </c>
      <c r="W108" t="s">
        <v>44</v>
      </c>
      <c r="X108">
        <v>96004354</v>
      </c>
      <c r="Y108">
        <v>591955.1</v>
      </c>
      <c r="Z108">
        <v>29605</v>
      </c>
      <c r="AA108" s="5">
        <v>37073.701388888898</v>
      </c>
      <c r="AB108" s="5">
        <v>37164.701388888898</v>
      </c>
    </row>
    <row r="109" spans="1:28" x14ac:dyDescent="0.25">
      <c r="A109" s="45">
        <f t="shared" si="1"/>
        <v>37006</v>
      </c>
      <c r="B109" s="3">
        <v>1164993</v>
      </c>
      <c r="C109" s="5">
        <v>37006.379710648202</v>
      </c>
      <c r="D109" t="s">
        <v>120</v>
      </c>
      <c r="E109" t="s">
        <v>32</v>
      </c>
      <c r="F109" t="s">
        <v>33</v>
      </c>
      <c r="H109" t="s">
        <v>34</v>
      </c>
      <c r="I109" t="s">
        <v>74</v>
      </c>
      <c r="J109">
        <v>3942</v>
      </c>
      <c r="K109" t="s">
        <v>318</v>
      </c>
      <c r="L109" s="7">
        <v>50</v>
      </c>
      <c r="O109" t="s">
        <v>37</v>
      </c>
      <c r="P109" t="s">
        <v>38</v>
      </c>
      <c r="Q109" s="11">
        <v>46.5</v>
      </c>
      <c r="R109" t="s">
        <v>93</v>
      </c>
      <c r="S109" t="s">
        <v>114</v>
      </c>
      <c r="T109" t="s">
        <v>115</v>
      </c>
      <c r="U109" t="s">
        <v>42</v>
      </c>
      <c r="V109" t="s">
        <v>43</v>
      </c>
      <c r="W109" t="s">
        <v>44</v>
      </c>
      <c r="X109">
        <v>96004396</v>
      </c>
      <c r="Y109">
        <v>591982.1</v>
      </c>
      <c r="Z109">
        <v>64245</v>
      </c>
      <c r="AA109" s="5">
        <v>37135.591666666704</v>
      </c>
      <c r="AB109" s="5">
        <v>37164.591666666704</v>
      </c>
    </row>
    <row r="110" spans="1:28" x14ac:dyDescent="0.25">
      <c r="A110" s="45">
        <f t="shared" si="1"/>
        <v>37006</v>
      </c>
      <c r="B110" s="3">
        <v>1165018</v>
      </c>
      <c r="C110" s="5">
        <v>37006.3803819444</v>
      </c>
      <c r="D110" t="s">
        <v>79</v>
      </c>
      <c r="E110" t="s">
        <v>32</v>
      </c>
      <c r="F110" t="s">
        <v>33</v>
      </c>
      <c r="H110" t="s">
        <v>63</v>
      </c>
      <c r="I110" t="s">
        <v>80</v>
      </c>
      <c r="J110">
        <v>41763</v>
      </c>
      <c r="K110" t="s">
        <v>319</v>
      </c>
      <c r="M110" s="7">
        <v>10000</v>
      </c>
      <c r="O110" t="s">
        <v>66</v>
      </c>
      <c r="P110" t="s">
        <v>38</v>
      </c>
      <c r="Q110" s="11">
        <v>-2.2499999999999999E-2</v>
      </c>
      <c r="R110" t="s">
        <v>82</v>
      </c>
      <c r="S110" t="s">
        <v>146</v>
      </c>
      <c r="T110" t="s">
        <v>147</v>
      </c>
      <c r="U110" t="s">
        <v>70</v>
      </c>
      <c r="V110" t="s">
        <v>43</v>
      </c>
      <c r="W110" t="s">
        <v>71</v>
      </c>
      <c r="X110">
        <v>96021110</v>
      </c>
      <c r="Y110" t="s">
        <v>320</v>
      </c>
      <c r="Z110">
        <v>57399</v>
      </c>
      <c r="AA110" s="5">
        <v>37012.875</v>
      </c>
      <c r="AB110" s="5">
        <v>37042.875</v>
      </c>
    </row>
    <row r="111" spans="1:28" x14ac:dyDescent="0.25">
      <c r="A111" s="45">
        <f t="shared" si="1"/>
        <v>37006</v>
      </c>
      <c r="B111" s="3">
        <v>1165794</v>
      </c>
      <c r="C111" s="5">
        <v>37006.401539351798</v>
      </c>
      <c r="D111" t="s">
        <v>321</v>
      </c>
      <c r="E111" t="s">
        <v>32</v>
      </c>
      <c r="F111" t="s">
        <v>33</v>
      </c>
      <c r="H111" t="s">
        <v>63</v>
      </c>
      <c r="I111" t="s">
        <v>80</v>
      </c>
      <c r="J111">
        <v>42364</v>
      </c>
      <c r="K111" t="s">
        <v>322</v>
      </c>
      <c r="M111" s="7">
        <v>10000</v>
      </c>
      <c r="O111" t="s">
        <v>66</v>
      </c>
      <c r="P111" t="s">
        <v>38</v>
      </c>
      <c r="Q111" s="11">
        <v>2.5000000000000001E-3</v>
      </c>
      <c r="R111" t="s">
        <v>82</v>
      </c>
      <c r="S111" t="s">
        <v>161</v>
      </c>
      <c r="T111" t="s">
        <v>162</v>
      </c>
      <c r="U111" t="s">
        <v>70</v>
      </c>
      <c r="V111" t="s">
        <v>43</v>
      </c>
      <c r="W111" t="s">
        <v>71</v>
      </c>
      <c r="X111">
        <v>95000242</v>
      </c>
      <c r="Y111" t="s">
        <v>323</v>
      </c>
      <c r="Z111">
        <v>232</v>
      </c>
      <c r="AA111" s="5">
        <v>37012.875</v>
      </c>
      <c r="AB111" s="5">
        <v>37042.875</v>
      </c>
    </row>
    <row r="112" spans="1:28" x14ac:dyDescent="0.25">
      <c r="A112" s="45">
        <f t="shared" si="1"/>
        <v>37006</v>
      </c>
      <c r="B112" s="3">
        <v>1165878</v>
      </c>
      <c r="C112" s="5">
        <v>37006.403275463003</v>
      </c>
      <c r="D112" t="s">
        <v>143</v>
      </c>
      <c r="E112" t="s">
        <v>118</v>
      </c>
      <c r="F112" t="s">
        <v>33</v>
      </c>
      <c r="H112" t="s">
        <v>63</v>
      </c>
      <c r="I112" t="s">
        <v>64</v>
      </c>
      <c r="J112">
        <v>38619</v>
      </c>
      <c r="K112" t="s">
        <v>282</v>
      </c>
      <c r="M112" s="7">
        <v>5000</v>
      </c>
      <c r="O112" t="s">
        <v>66</v>
      </c>
      <c r="P112" t="s">
        <v>38</v>
      </c>
      <c r="Q112" s="11">
        <v>-2.5000000000000001E-2</v>
      </c>
      <c r="R112" t="s">
        <v>145</v>
      </c>
      <c r="S112" t="s">
        <v>146</v>
      </c>
      <c r="T112" t="s">
        <v>147</v>
      </c>
      <c r="U112" t="s">
        <v>70</v>
      </c>
      <c r="V112" t="s">
        <v>43</v>
      </c>
      <c r="W112" t="s">
        <v>71</v>
      </c>
      <c r="X112">
        <v>96043502</v>
      </c>
      <c r="Y112" t="s">
        <v>324</v>
      </c>
      <c r="Z112">
        <v>57543</v>
      </c>
      <c r="AA112" s="5">
        <v>37012.875</v>
      </c>
      <c r="AB112" s="5">
        <v>37042.875</v>
      </c>
    </row>
    <row r="113" spans="1:28" x14ac:dyDescent="0.25">
      <c r="A113" s="45">
        <f t="shared" si="1"/>
        <v>37006</v>
      </c>
      <c r="B113" s="3">
        <v>1167174</v>
      </c>
      <c r="C113" s="5">
        <v>37006.480462963002</v>
      </c>
      <c r="D113" t="s">
        <v>103</v>
      </c>
      <c r="E113" t="s">
        <v>118</v>
      </c>
      <c r="F113" t="s">
        <v>33</v>
      </c>
      <c r="H113" t="s">
        <v>34</v>
      </c>
      <c r="I113" t="s">
        <v>74</v>
      </c>
      <c r="J113">
        <v>32889</v>
      </c>
      <c r="K113" t="s">
        <v>262</v>
      </c>
      <c r="M113" s="7">
        <v>50</v>
      </c>
      <c r="O113" t="s">
        <v>37</v>
      </c>
      <c r="P113" t="s">
        <v>38</v>
      </c>
      <c r="Q113" s="11">
        <v>53</v>
      </c>
      <c r="R113" t="s">
        <v>151</v>
      </c>
      <c r="S113" t="s">
        <v>94</v>
      </c>
      <c r="T113" t="s">
        <v>115</v>
      </c>
      <c r="U113" t="s">
        <v>42</v>
      </c>
      <c r="V113" t="s">
        <v>43</v>
      </c>
      <c r="W113" t="s">
        <v>44</v>
      </c>
      <c r="X113">
        <v>96057469</v>
      </c>
      <c r="Y113">
        <v>592262.1</v>
      </c>
      <c r="Z113">
        <v>53350</v>
      </c>
      <c r="AA113" s="5">
        <v>37012.591666666704</v>
      </c>
      <c r="AB113" s="5">
        <v>37042.591666666704</v>
      </c>
    </row>
    <row r="114" spans="1:28" x14ac:dyDescent="0.25">
      <c r="A114" s="45">
        <f t="shared" si="1"/>
        <v>37006</v>
      </c>
      <c r="B114" s="3">
        <v>1167424</v>
      </c>
      <c r="C114" s="5">
        <v>37006.511701388903</v>
      </c>
      <c r="D114" t="s">
        <v>111</v>
      </c>
      <c r="E114" t="s">
        <v>32</v>
      </c>
      <c r="F114" t="s">
        <v>33</v>
      </c>
      <c r="H114" t="s">
        <v>34</v>
      </c>
      <c r="I114" t="s">
        <v>74</v>
      </c>
      <c r="J114">
        <v>29089</v>
      </c>
      <c r="K114" t="s">
        <v>280</v>
      </c>
      <c r="L114" s="7">
        <v>50</v>
      </c>
      <c r="O114" t="s">
        <v>37</v>
      </c>
      <c r="P114" t="s">
        <v>38</v>
      </c>
      <c r="Q114" s="11">
        <v>58.25</v>
      </c>
      <c r="R114" t="s">
        <v>93</v>
      </c>
      <c r="S114" t="s">
        <v>94</v>
      </c>
      <c r="T114" t="s">
        <v>95</v>
      </c>
      <c r="U114" t="s">
        <v>42</v>
      </c>
      <c r="V114" t="s">
        <v>43</v>
      </c>
      <c r="W114" t="s">
        <v>44</v>
      </c>
      <c r="Y114">
        <v>592329.1</v>
      </c>
      <c r="Z114">
        <v>3246</v>
      </c>
      <c r="AA114" s="5">
        <v>37011.875</v>
      </c>
      <c r="AB114" s="5">
        <v>37015.875</v>
      </c>
    </row>
    <row r="115" spans="1:28" x14ac:dyDescent="0.25">
      <c r="A115" s="45">
        <f t="shared" si="1"/>
        <v>37006</v>
      </c>
      <c r="B115" s="3">
        <v>1167425</v>
      </c>
      <c r="C115" s="5">
        <v>37006.511793981503</v>
      </c>
      <c r="D115" t="s">
        <v>111</v>
      </c>
      <c r="E115" t="s">
        <v>32</v>
      </c>
      <c r="F115" t="s">
        <v>33</v>
      </c>
      <c r="H115" t="s">
        <v>34</v>
      </c>
      <c r="I115" t="s">
        <v>74</v>
      </c>
      <c r="J115">
        <v>49213</v>
      </c>
      <c r="K115" t="s">
        <v>325</v>
      </c>
      <c r="L115" s="7">
        <v>50</v>
      </c>
      <c r="O115" t="s">
        <v>37</v>
      </c>
      <c r="P115" t="s">
        <v>38</v>
      </c>
      <c r="Q115" s="11">
        <v>58.25</v>
      </c>
      <c r="R115" t="s">
        <v>93</v>
      </c>
      <c r="S115" t="s">
        <v>94</v>
      </c>
      <c r="T115" t="s">
        <v>95</v>
      </c>
      <c r="U115" t="s">
        <v>42</v>
      </c>
      <c r="V115" t="s">
        <v>43</v>
      </c>
      <c r="W115" t="s">
        <v>44</v>
      </c>
      <c r="Y115">
        <v>592330.1</v>
      </c>
      <c r="Z115">
        <v>3246</v>
      </c>
      <c r="AA115" s="5">
        <v>37012.875</v>
      </c>
      <c r="AB115" s="5">
        <v>37015.875</v>
      </c>
    </row>
    <row r="116" spans="1:28" x14ac:dyDescent="0.25">
      <c r="A116" s="45">
        <f t="shared" si="1"/>
        <v>37006</v>
      </c>
      <c r="B116" s="3">
        <v>1167544</v>
      </c>
      <c r="C116" s="5">
        <v>37006.533854166701</v>
      </c>
      <c r="D116" t="s">
        <v>73</v>
      </c>
      <c r="E116" t="s">
        <v>32</v>
      </c>
      <c r="F116" t="s">
        <v>33</v>
      </c>
      <c r="H116" t="s">
        <v>34</v>
      </c>
      <c r="I116" t="s">
        <v>74</v>
      </c>
      <c r="J116">
        <v>49217</v>
      </c>
      <c r="K116" t="s">
        <v>326</v>
      </c>
      <c r="L116" s="7">
        <v>50</v>
      </c>
      <c r="O116" t="s">
        <v>37</v>
      </c>
      <c r="P116" t="s">
        <v>38</v>
      </c>
      <c r="Q116" s="11">
        <v>55</v>
      </c>
      <c r="R116" t="s">
        <v>76</v>
      </c>
      <c r="S116" t="s">
        <v>77</v>
      </c>
      <c r="T116" t="s">
        <v>90</v>
      </c>
      <c r="U116" t="s">
        <v>42</v>
      </c>
      <c r="V116" t="s">
        <v>43</v>
      </c>
      <c r="W116" t="s">
        <v>44</v>
      </c>
      <c r="X116">
        <v>96020991</v>
      </c>
      <c r="Y116">
        <v>592379.1</v>
      </c>
      <c r="Z116">
        <v>66682</v>
      </c>
      <c r="AA116" s="5">
        <v>37012.875</v>
      </c>
      <c r="AB116" s="5">
        <v>37015.875</v>
      </c>
    </row>
    <row r="117" spans="1:28" x14ac:dyDescent="0.25">
      <c r="A117" s="45">
        <f t="shared" si="1"/>
        <v>37006</v>
      </c>
      <c r="B117" s="3">
        <v>1168055</v>
      </c>
      <c r="C117" s="5">
        <v>37006.565543981502</v>
      </c>
      <c r="D117" t="s">
        <v>111</v>
      </c>
      <c r="E117" t="s">
        <v>32</v>
      </c>
      <c r="F117" t="s">
        <v>33</v>
      </c>
      <c r="H117" t="s">
        <v>34</v>
      </c>
      <c r="I117" t="s">
        <v>74</v>
      </c>
      <c r="J117">
        <v>29089</v>
      </c>
      <c r="K117" t="s">
        <v>280</v>
      </c>
      <c r="L117" s="7">
        <v>50</v>
      </c>
      <c r="O117" t="s">
        <v>37</v>
      </c>
      <c r="P117" t="s">
        <v>38</v>
      </c>
      <c r="Q117" s="11">
        <v>58.5</v>
      </c>
      <c r="R117" t="s">
        <v>93</v>
      </c>
      <c r="S117" t="s">
        <v>94</v>
      </c>
      <c r="T117" t="s">
        <v>95</v>
      </c>
      <c r="U117" t="s">
        <v>42</v>
      </c>
      <c r="V117" t="s">
        <v>43</v>
      </c>
      <c r="W117" t="s">
        <v>44</v>
      </c>
      <c r="Y117">
        <v>592453.1</v>
      </c>
      <c r="Z117">
        <v>3246</v>
      </c>
      <c r="AA117" s="5">
        <v>37011.875</v>
      </c>
      <c r="AB117" s="5">
        <v>37015.875</v>
      </c>
    </row>
    <row r="118" spans="1:28" x14ac:dyDescent="0.25">
      <c r="A118" s="45">
        <f t="shared" si="1"/>
        <v>37006</v>
      </c>
      <c r="B118" s="3">
        <v>1168275</v>
      </c>
      <c r="C118" s="5">
        <v>37006.584803240701</v>
      </c>
      <c r="D118" t="s">
        <v>111</v>
      </c>
      <c r="E118" t="s">
        <v>32</v>
      </c>
      <c r="F118" t="s">
        <v>33</v>
      </c>
      <c r="H118" t="s">
        <v>34</v>
      </c>
      <c r="I118" t="s">
        <v>74</v>
      </c>
      <c r="J118">
        <v>29086</v>
      </c>
      <c r="K118" t="s">
        <v>327</v>
      </c>
      <c r="L118" s="7">
        <v>150</v>
      </c>
      <c r="O118" t="s">
        <v>37</v>
      </c>
      <c r="P118" t="s">
        <v>38</v>
      </c>
      <c r="Q118" s="11">
        <v>40.450000000000003</v>
      </c>
      <c r="R118" t="s">
        <v>93</v>
      </c>
      <c r="S118" t="s">
        <v>94</v>
      </c>
      <c r="T118" t="s">
        <v>95</v>
      </c>
      <c r="U118" t="s">
        <v>42</v>
      </c>
      <c r="V118" t="s">
        <v>43</v>
      </c>
      <c r="W118" t="s">
        <v>44</v>
      </c>
      <c r="Y118">
        <v>592492.1</v>
      </c>
      <c r="Z118">
        <v>3246</v>
      </c>
      <c r="AA118" s="5">
        <v>37008.875</v>
      </c>
      <c r="AB118" s="5">
        <v>37008.875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F9" workbookViewId="0">
      <selection activeCell="C44" sqref="C44"/>
    </sheetView>
  </sheetViews>
  <sheetFormatPr defaultRowHeight="13.2" x14ac:dyDescent="0.25"/>
  <cols>
    <col min="2" max="2" width="18.44140625" style="47" bestFit="1" customWidth="1"/>
    <col min="3" max="3" width="40.44140625" bestFit="1" customWidth="1"/>
    <col min="4" max="4" width="21.44140625" bestFit="1" customWidth="1"/>
    <col min="17" max="17" width="17.33203125" style="50" bestFit="1" customWidth="1"/>
  </cols>
  <sheetData>
    <row r="1" spans="1:19" x14ac:dyDescent="0.25">
      <c r="B1" s="47" t="s">
        <v>204</v>
      </c>
    </row>
    <row r="2" spans="1:19" x14ac:dyDescent="0.25">
      <c r="C2" t="s">
        <v>215</v>
      </c>
    </row>
    <row r="4" spans="1:19" x14ac:dyDescent="0.25">
      <c r="B4" s="47">
        <v>1</v>
      </c>
      <c r="C4">
        <v>1</v>
      </c>
    </row>
    <row r="5" spans="1:19" x14ac:dyDescent="0.25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5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5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5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5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5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5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5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5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5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5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5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5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5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5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5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5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5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5">
      <c r="A23" s="45">
        <f t="shared" si="0"/>
        <v>37005</v>
      </c>
      <c r="B23" s="47">
        <v>37005.348611111112</v>
      </c>
      <c r="C23" t="s">
        <v>296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297</v>
      </c>
      <c r="L23" s="49">
        <v>10000</v>
      </c>
      <c r="M23" t="s">
        <v>66</v>
      </c>
      <c r="N23" t="s">
        <v>38</v>
      </c>
      <c r="O23">
        <v>-7.4999999999999997E-2</v>
      </c>
      <c r="P23" t="s">
        <v>224</v>
      </c>
      <c r="Q23" s="50">
        <v>300000</v>
      </c>
      <c r="R23" s="48">
        <v>37012</v>
      </c>
      <c r="S23" s="48">
        <v>37042</v>
      </c>
    </row>
    <row r="24" spans="1:19" x14ac:dyDescent="0.25">
      <c r="A24" s="45">
        <f t="shared" si="0"/>
        <v>37005</v>
      </c>
      <c r="B24" s="47">
        <v>37005.348611111112</v>
      </c>
      <c r="C24" t="s">
        <v>296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297</v>
      </c>
      <c r="L24" s="49">
        <v>10000</v>
      </c>
      <c r="M24" t="s">
        <v>66</v>
      </c>
      <c r="N24" t="s">
        <v>38</v>
      </c>
      <c r="O24">
        <v>-7.4999999999999997E-2</v>
      </c>
      <c r="P24" t="s">
        <v>224</v>
      </c>
      <c r="Q24" s="50">
        <v>300000</v>
      </c>
      <c r="R24" s="48">
        <v>37012</v>
      </c>
      <c r="S24" s="48">
        <v>37042</v>
      </c>
    </row>
    <row r="25" spans="1:19" x14ac:dyDescent="0.25">
      <c r="A25" s="45">
        <f t="shared" si="0"/>
        <v>37005</v>
      </c>
      <c r="B25" s="47">
        <v>37005.349305555559</v>
      </c>
      <c r="C25" t="s">
        <v>296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297</v>
      </c>
      <c r="L25" s="49">
        <v>10000</v>
      </c>
      <c r="M25" t="s">
        <v>66</v>
      </c>
      <c r="N25" t="s">
        <v>38</v>
      </c>
      <c r="O25">
        <v>-7.4999999999999997E-2</v>
      </c>
      <c r="P25" t="s">
        <v>224</v>
      </c>
      <c r="Q25" s="50">
        <v>300000</v>
      </c>
      <c r="R25" s="48">
        <v>37012</v>
      </c>
      <c r="S25" s="48">
        <v>37042</v>
      </c>
    </row>
    <row r="26" spans="1:19" x14ac:dyDescent="0.25">
      <c r="A26" s="45">
        <f t="shared" si="0"/>
        <v>37005</v>
      </c>
      <c r="B26" s="47">
        <v>37005.446527777778</v>
      </c>
      <c r="C26" t="s">
        <v>196</v>
      </c>
      <c r="D26" t="s">
        <v>118</v>
      </c>
      <c r="E26" t="s">
        <v>33</v>
      </c>
      <c r="G26" t="s">
        <v>34</v>
      </c>
      <c r="H26" t="s">
        <v>171</v>
      </c>
      <c r="I26">
        <v>32201</v>
      </c>
      <c r="J26" t="s">
        <v>298</v>
      </c>
      <c r="K26">
        <v>50</v>
      </c>
      <c r="M26" t="s">
        <v>37</v>
      </c>
      <c r="N26" t="s">
        <v>38</v>
      </c>
      <c r="O26">
        <v>60.75</v>
      </c>
      <c r="P26" t="s">
        <v>220</v>
      </c>
      <c r="Q26" s="50">
        <v>4080</v>
      </c>
      <c r="R26" s="48">
        <v>37011</v>
      </c>
      <c r="S26" s="48">
        <v>37015</v>
      </c>
    </row>
    <row r="27" spans="1:19" x14ac:dyDescent="0.25">
      <c r="A27" s="45">
        <f t="shared" si="0"/>
        <v>37005</v>
      </c>
      <c r="B27" s="47">
        <v>37005.450694444444</v>
      </c>
      <c r="C27" t="s">
        <v>299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261</v>
      </c>
      <c r="L27">
        <v>50</v>
      </c>
      <c r="M27" t="s">
        <v>37</v>
      </c>
      <c r="N27" t="s">
        <v>38</v>
      </c>
      <c r="O27">
        <v>56.75</v>
      </c>
      <c r="P27" t="s">
        <v>222</v>
      </c>
      <c r="Q27" s="50">
        <v>37537</v>
      </c>
      <c r="R27" s="48">
        <v>37165</v>
      </c>
      <c r="S27" s="48">
        <v>37256</v>
      </c>
    </row>
    <row r="28" spans="1:19" x14ac:dyDescent="0.25">
      <c r="A28" s="45">
        <f t="shared" si="0"/>
        <v>37005</v>
      </c>
      <c r="B28" s="47">
        <v>37005.459722222222</v>
      </c>
      <c r="C28" t="s">
        <v>284</v>
      </c>
      <c r="D28" t="s">
        <v>231</v>
      </c>
      <c r="E28" t="s">
        <v>33</v>
      </c>
      <c r="G28" t="s">
        <v>63</v>
      </c>
      <c r="H28" t="s">
        <v>300</v>
      </c>
      <c r="I28">
        <v>44705</v>
      </c>
      <c r="J28" t="s">
        <v>301</v>
      </c>
      <c r="L28">
        <v>100</v>
      </c>
      <c r="M28" t="s">
        <v>287</v>
      </c>
      <c r="N28" t="s">
        <v>38</v>
      </c>
      <c r="O28">
        <v>4.8000000000000001E-2</v>
      </c>
      <c r="P28" t="s">
        <v>220</v>
      </c>
      <c r="Q28" s="50">
        <v>100</v>
      </c>
      <c r="R28" s="48">
        <v>37012</v>
      </c>
      <c r="S28" s="48">
        <v>37072</v>
      </c>
    </row>
    <row r="29" spans="1:19" x14ac:dyDescent="0.25">
      <c r="A29" s="45">
        <f t="shared" si="0"/>
        <v>37005</v>
      </c>
      <c r="B29" s="47">
        <v>37005.464583333334</v>
      </c>
      <c r="C29" t="s">
        <v>284</v>
      </c>
      <c r="D29" t="s">
        <v>231</v>
      </c>
      <c r="E29" t="s">
        <v>33</v>
      </c>
      <c r="G29" t="s">
        <v>63</v>
      </c>
      <c r="H29" t="s">
        <v>300</v>
      </c>
      <c r="I29">
        <v>44705</v>
      </c>
      <c r="J29" t="s">
        <v>301</v>
      </c>
      <c r="L29">
        <v>100</v>
      </c>
      <c r="M29" t="s">
        <v>287</v>
      </c>
      <c r="N29" t="s">
        <v>38</v>
      </c>
      <c r="O29">
        <v>4.8000000000000001E-2</v>
      </c>
      <c r="P29" t="s">
        <v>220</v>
      </c>
      <c r="Q29" s="50">
        <v>100</v>
      </c>
      <c r="R29" s="48">
        <v>37012</v>
      </c>
      <c r="S29" s="48">
        <v>37072</v>
      </c>
    </row>
    <row r="30" spans="1:19" x14ac:dyDescent="0.25">
      <c r="A30" s="45">
        <f t="shared" si="0"/>
        <v>37005</v>
      </c>
      <c r="B30" s="47">
        <v>37005.482638888891</v>
      </c>
      <c r="C30" t="s">
        <v>284</v>
      </c>
      <c r="D30" t="s">
        <v>231</v>
      </c>
      <c r="E30" t="s">
        <v>33</v>
      </c>
      <c r="G30" t="s">
        <v>63</v>
      </c>
      <c r="H30" t="s">
        <v>300</v>
      </c>
      <c r="I30">
        <v>44705</v>
      </c>
      <c r="J30" t="s">
        <v>301</v>
      </c>
      <c r="L30">
        <v>250</v>
      </c>
      <c r="M30" t="s">
        <v>287</v>
      </c>
      <c r="N30" t="s">
        <v>38</v>
      </c>
      <c r="O30">
        <v>4.8000000000000001E-2</v>
      </c>
      <c r="P30" t="s">
        <v>220</v>
      </c>
      <c r="Q30" s="50">
        <v>250</v>
      </c>
      <c r="R30" s="48">
        <v>37012</v>
      </c>
      <c r="S30" s="48">
        <v>37072</v>
      </c>
    </row>
    <row r="31" spans="1:19" x14ac:dyDescent="0.25">
      <c r="A31" s="45">
        <f t="shared" si="0"/>
        <v>37005</v>
      </c>
      <c r="B31" s="47">
        <v>37005.504861111112</v>
      </c>
      <c r="C31" t="s">
        <v>284</v>
      </c>
      <c r="D31" t="s">
        <v>231</v>
      </c>
      <c r="E31" t="s">
        <v>33</v>
      </c>
      <c r="G31" t="s">
        <v>63</v>
      </c>
      <c r="H31" t="s">
        <v>300</v>
      </c>
      <c r="I31">
        <v>44705</v>
      </c>
      <c r="J31" t="s">
        <v>301</v>
      </c>
      <c r="L31">
        <v>250</v>
      </c>
      <c r="M31" t="s">
        <v>287</v>
      </c>
      <c r="N31" t="s">
        <v>38</v>
      </c>
      <c r="O31">
        <v>4.8000000000000001E-2</v>
      </c>
      <c r="P31" t="s">
        <v>220</v>
      </c>
      <c r="Q31" s="50">
        <v>250</v>
      </c>
      <c r="R31" s="48">
        <v>37012</v>
      </c>
      <c r="S31" s="48">
        <v>37072</v>
      </c>
    </row>
    <row r="32" spans="1:19" x14ac:dyDescent="0.25">
      <c r="A32" s="45">
        <f t="shared" si="0"/>
        <v>37005</v>
      </c>
      <c r="B32" s="47">
        <v>37005.518750000003</v>
      </c>
      <c r="C32" t="s">
        <v>284</v>
      </c>
      <c r="D32" t="s">
        <v>231</v>
      </c>
      <c r="E32" t="s">
        <v>33</v>
      </c>
      <c r="G32" t="s">
        <v>63</v>
      </c>
      <c r="H32" t="s">
        <v>300</v>
      </c>
      <c r="I32">
        <v>44705</v>
      </c>
      <c r="J32" t="s">
        <v>301</v>
      </c>
      <c r="L32">
        <v>250</v>
      </c>
      <c r="M32" t="s">
        <v>287</v>
      </c>
      <c r="N32" t="s">
        <v>38</v>
      </c>
      <c r="O32">
        <v>4.8000000000000001E-2</v>
      </c>
      <c r="P32" t="s">
        <v>220</v>
      </c>
      <c r="Q32" s="50">
        <v>250</v>
      </c>
      <c r="R32" s="48">
        <v>37012</v>
      </c>
      <c r="S32" s="48">
        <v>37072</v>
      </c>
    </row>
    <row r="33" spans="1:19" x14ac:dyDescent="0.25">
      <c r="A33" s="45">
        <f t="shared" si="0"/>
        <v>37006</v>
      </c>
      <c r="B33" s="47">
        <v>37006.310416666667</v>
      </c>
      <c r="C33" t="s">
        <v>199</v>
      </c>
      <c r="D33" t="s">
        <v>32</v>
      </c>
      <c r="E33" t="s">
        <v>33</v>
      </c>
      <c r="G33" t="s">
        <v>34</v>
      </c>
      <c r="H33" t="s">
        <v>171</v>
      </c>
      <c r="I33">
        <v>32214</v>
      </c>
      <c r="J33" t="s">
        <v>304</v>
      </c>
      <c r="L33">
        <v>50</v>
      </c>
      <c r="M33" t="s">
        <v>37</v>
      </c>
      <c r="N33" t="s">
        <v>38</v>
      </c>
      <c r="O33">
        <v>61</v>
      </c>
      <c r="P33" t="s">
        <v>224</v>
      </c>
      <c r="Q33" s="50">
        <v>12648.5</v>
      </c>
      <c r="R33" s="48">
        <v>37012</v>
      </c>
      <c r="S33" s="48">
        <v>37042</v>
      </c>
    </row>
    <row r="34" spans="1:19" x14ac:dyDescent="0.25">
      <c r="A34" s="45">
        <f t="shared" si="0"/>
        <v>37006</v>
      </c>
      <c r="B34" s="47">
        <v>37006.323611111111</v>
      </c>
      <c r="C34" t="s">
        <v>199</v>
      </c>
      <c r="D34" t="s">
        <v>32</v>
      </c>
      <c r="E34" t="s">
        <v>33</v>
      </c>
      <c r="G34" t="s">
        <v>34</v>
      </c>
      <c r="H34" t="s">
        <v>171</v>
      </c>
      <c r="I34">
        <v>32198</v>
      </c>
      <c r="J34" t="s">
        <v>305</v>
      </c>
      <c r="L34">
        <v>50</v>
      </c>
      <c r="M34" t="s">
        <v>37</v>
      </c>
      <c r="N34" t="s">
        <v>38</v>
      </c>
      <c r="O34">
        <v>50.5</v>
      </c>
      <c r="P34" t="s">
        <v>224</v>
      </c>
      <c r="Q34" s="50">
        <v>408</v>
      </c>
      <c r="R34" s="48">
        <v>37007</v>
      </c>
      <c r="S34" s="48">
        <v>37007</v>
      </c>
    </row>
    <row r="35" spans="1:19" x14ac:dyDescent="0.25">
      <c r="A35" s="45">
        <f t="shared" si="0"/>
        <v>37006</v>
      </c>
      <c r="B35" s="47">
        <v>37006.401388888888</v>
      </c>
      <c r="C35" t="s">
        <v>143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282</v>
      </c>
      <c r="K35" s="49">
        <v>10000</v>
      </c>
      <c r="M35" t="s">
        <v>66</v>
      </c>
      <c r="N35" t="s">
        <v>38</v>
      </c>
      <c r="O35">
        <v>-2.5000000000000001E-2</v>
      </c>
      <c r="P35" t="s">
        <v>310</v>
      </c>
      <c r="Q35" s="50">
        <v>300000</v>
      </c>
      <c r="R35" s="48">
        <v>37012</v>
      </c>
      <c r="S35" s="48">
        <v>37042</v>
      </c>
    </row>
    <row r="36" spans="1:19" x14ac:dyDescent="0.25">
      <c r="A36" s="45">
        <f t="shared" si="0"/>
        <v>37006</v>
      </c>
      <c r="B36" s="47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311</v>
      </c>
      <c r="L36">
        <v>50</v>
      </c>
      <c r="M36" t="s">
        <v>37</v>
      </c>
      <c r="N36" t="s">
        <v>38</v>
      </c>
      <c r="O36">
        <v>44.75</v>
      </c>
      <c r="P36" t="s">
        <v>222</v>
      </c>
      <c r="Q36" s="50">
        <v>12240</v>
      </c>
      <c r="R36" s="48">
        <v>37135</v>
      </c>
      <c r="S36" s="48">
        <v>37164</v>
      </c>
    </row>
    <row r="37" spans="1:19" x14ac:dyDescent="0.25">
      <c r="A37" s="45">
        <f t="shared" si="0"/>
        <v>37006</v>
      </c>
      <c r="B37" s="47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311</v>
      </c>
      <c r="L37">
        <v>50</v>
      </c>
      <c r="M37" t="s">
        <v>37</v>
      </c>
      <c r="N37" t="s">
        <v>38</v>
      </c>
      <c r="O37">
        <v>44.75</v>
      </c>
      <c r="P37" t="s">
        <v>222</v>
      </c>
      <c r="Q37" s="50">
        <v>12240</v>
      </c>
      <c r="R37" s="48">
        <v>37135</v>
      </c>
      <c r="S37" s="48">
        <v>37164</v>
      </c>
    </row>
    <row r="38" spans="1:19" x14ac:dyDescent="0.25">
      <c r="A38" s="45">
        <f t="shared" si="0"/>
        <v>37006</v>
      </c>
      <c r="B38" s="47">
        <v>37006.572916666664</v>
      </c>
      <c r="C38" t="s">
        <v>149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307</v>
      </c>
      <c r="L38">
        <v>50</v>
      </c>
      <c r="M38" t="s">
        <v>37</v>
      </c>
      <c r="N38" t="s">
        <v>38</v>
      </c>
      <c r="O38">
        <v>62</v>
      </c>
      <c r="P38" t="s">
        <v>220</v>
      </c>
      <c r="Q38" s="50">
        <v>4080</v>
      </c>
      <c r="R38" s="48">
        <v>37011</v>
      </c>
      <c r="S38" s="48">
        <v>37015</v>
      </c>
    </row>
    <row r="39" spans="1:19" x14ac:dyDescent="0.25">
      <c r="A39" s="45" t="e">
        <f t="shared" si="0"/>
        <v>#VALUE!</v>
      </c>
    </row>
    <row r="40" spans="1:19" x14ac:dyDescent="0.25">
      <c r="A40" s="45" t="e">
        <f t="shared" si="0"/>
        <v>#VALUE!</v>
      </c>
    </row>
    <row r="41" spans="1:19" x14ac:dyDescent="0.25">
      <c r="A41" s="45" t="e">
        <f t="shared" si="0"/>
        <v>#VALUE!</v>
      </c>
    </row>
    <row r="42" spans="1:19" x14ac:dyDescent="0.25">
      <c r="A42" s="45" t="e">
        <f t="shared" si="0"/>
        <v>#VALUE!</v>
      </c>
    </row>
    <row r="43" spans="1:19" x14ac:dyDescent="0.25">
      <c r="A43" s="45" t="e">
        <f t="shared" si="0"/>
        <v>#VALUE!</v>
      </c>
    </row>
    <row r="44" spans="1:19" x14ac:dyDescent="0.25">
      <c r="A44" s="45" t="e">
        <f t="shared" si="0"/>
        <v>#VALUE!</v>
      </c>
    </row>
    <row r="45" spans="1:19" x14ac:dyDescent="0.25">
      <c r="A45" s="45" t="e">
        <f t="shared" si="0"/>
        <v>#VALUE!</v>
      </c>
    </row>
    <row r="46" spans="1:19" x14ac:dyDescent="0.25">
      <c r="A46" s="45" t="e">
        <f t="shared" si="0"/>
        <v>#VALUE!</v>
      </c>
    </row>
    <row r="47" spans="1:19" x14ac:dyDescent="0.25">
      <c r="A47" s="45" t="e">
        <f t="shared" si="0"/>
        <v>#VALUE!</v>
      </c>
    </row>
    <row r="48" spans="1:19" x14ac:dyDescent="0.25">
      <c r="A48" s="45" t="e">
        <f t="shared" si="0"/>
        <v>#VALUE!</v>
      </c>
    </row>
    <row r="49" spans="1:1" x14ac:dyDescent="0.25">
      <c r="A49" s="45" t="e">
        <f t="shared" si="0"/>
        <v>#VALUE!</v>
      </c>
    </row>
    <row r="50" spans="1:1" x14ac:dyDescent="0.25">
      <c r="A50" s="45" t="e">
        <f t="shared" si="0"/>
        <v>#VALUE!</v>
      </c>
    </row>
    <row r="51" spans="1:1" x14ac:dyDescent="0.25">
      <c r="A51" s="45" t="e">
        <f t="shared" si="0"/>
        <v>#VALUE!</v>
      </c>
    </row>
    <row r="52" spans="1:1" x14ac:dyDescent="0.25">
      <c r="A52" s="45" t="e">
        <f t="shared" si="0"/>
        <v>#VALUE!</v>
      </c>
    </row>
    <row r="53" spans="1:1" x14ac:dyDescent="0.25">
      <c r="A53" s="45" t="e">
        <f t="shared" si="0"/>
        <v>#VALUE!</v>
      </c>
    </row>
    <row r="54" spans="1:1" x14ac:dyDescent="0.25">
      <c r="A54" s="45" t="e">
        <f t="shared" si="0"/>
        <v>#VALUE!</v>
      </c>
    </row>
    <row r="55" spans="1:1" x14ac:dyDescent="0.25">
      <c r="A55" s="45" t="e">
        <f t="shared" si="0"/>
        <v>#VALUE!</v>
      </c>
    </row>
    <row r="56" spans="1:1" x14ac:dyDescent="0.25">
      <c r="A56" s="45" t="e">
        <f t="shared" si="0"/>
        <v>#VALUE!</v>
      </c>
    </row>
    <row r="57" spans="1:1" x14ac:dyDescent="0.25">
      <c r="A57" s="45" t="e">
        <f t="shared" si="0"/>
        <v>#VALUE!</v>
      </c>
    </row>
    <row r="58" spans="1:1" x14ac:dyDescent="0.25">
      <c r="A58" s="45" t="e">
        <f t="shared" si="0"/>
        <v>#VALUE!</v>
      </c>
    </row>
    <row r="59" spans="1:1" x14ac:dyDescent="0.25">
      <c r="A59" s="45" t="e">
        <f t="shared" si="0"/>
        <v>#VALUE!</v>
      </c>
    </row>
    <row r="60" spans="1:1" x14ac:dyDescent="0.25">
      <c r="A60" s="45" t="e">
        <f t="shared" si="0"/>
        <v>#VALUE!</v>
      </c>
    </row>
    <row r="61" spans="1:1" x14ac:dyDescent="0.25">
      <c r="A61" s="45" t="e">
        <f t="shared" si="0"/>
        <v>#VALUE!</v>
      </c>
    </row>
    <row r="62" spans="1:1" x14ac:dyDescent="0.25">
      <c r="A62" s="45" t="e">
        <f t="shared" si="0"/>
        <v>#VALUE!</v>
      </c>
    </row>
    <row r="63" spans="1:1" x14ac:dyDescent="0.25">
      <c r="A63" s="45" t="e">
        <f t="shared" si="0"/>
        <v>#VALUE!</v>
      </c>
    </row>
    <row r="64" spans="1:1" x14ac:dyDescent="0.25">
      <c r="A64" s="45" t="e">
        <f t="shared" si="0"/>
        <v>#VALUE!</v>
      </c>
    </row>
    <row r="65" spans="1:1" x14ac:dyDescent="0.25">
      <c r="A65" s="45" t="e">
        <f t="shared" si="0"/>
        <v>#VALUE!</v>
      </c>
    </row>
    <row r="66" spans="1:1" x14ac:dyDescent="0.25">
      <c r="A66" s="45" t="e">
        <f t="shared" si="0"/>
        <v>#VALUE!</v>
      </c>
    </row>
    <row r="67" spans="1:1" x14ac:dyDescent="0.25">
      <c r="A67" s="45" t="e">
        <f t="shared" si="0"/>
        <v>#VALUE!</v>
      </c>
    </row>
    <row r="68" spans="1:1" x14ac:dyDescent="0.25">
      <c r="A68" s="45" t="e">
        <f t="shared" ref="A68:A97" si="1">DATEVALUE(TEXT(B68, "mm/dd/yy"))</f>
        <v>#VALUE!</v>
      </c>
    </row>
    <row r="69" spans="1:1" x14ac:dyDescent="0.25">
      <c r="A69" s="45" t="e">
        <f t="shared" si="1"/>
        <v>#VALUE!</v>
      </c>
    </row>
    <row r="70" spans="1:1" x14ac:dyDescent="0.25">
      <c r="A70" s="45" t="e">
        <f t="shared" si="1"/>
        <v>#VALUE!</v>
      </c>
    </row>
    <row r="71" spans="1:1" x14ac:dyDescent="0.25">
      <c r="A71" s="45" t="e">
        <f t="shared" si="1"/>
        <v>#VALUE!</v>
      </c>
    </row>
    <row r="72" spans="1:1" x14ac:dyDescent="0.25">
      <c r="A72" s="45" t="e">
        <f t="shared" si="1"/>
        <v>#VALUE!</v>
      </c>
    </row>
    <row r="73" spans="1:1" x14ac:dyDescent="0.25">
      <c r="A73" s="45" t="e">
        <f t="shared" si="1"/>
        <v>#VALUE!</v>
      </c>
    </row>
    <row r="74" spans="1:1" x14ac:dyDescent="0.25">
      <c r="A74" s="45" t="e">
        <f t="shared" si="1"/>
        <v>#VALUE!</v>
      </c>
    </row>
    <row r="75" spans="1:1" x14ac:dyDescent="0.25">
      <c r="A75" s="45" t="e">
        <f t="shared" si="1"/>
        <v>#VALUE!</v>
      </c>
    </row>
    <row r="76" spans="1:1" x14ac:dyDescent="0.25">
      <c r="A76" s="45" t="e">
        <f t="shared" si="1"/>
        <v>#VALUE!</v>
      </c>
    </row>
    <row r="77" spans="1:1" x14ac:dyDescent="0.25">
      <c r="A77" s="45" t="e">
        <f t="shared" si="1"/>
        <v>#VALUE!</v>
      </c>
    </row>
    <row r="78" spans="1:1" x14ac:dyDescent="0.25">
      <c r="A78" s="45" t="e">
        <f t="shared" si="1"/>
        <v>#VALUE!</v>
      </c>
    </row>
    <row r="79" spans="1:1" x14ac:dyDescent="0.25">
      <c r="A79" s="45" t="e">
        <f t="shared" si="1"/>
        <v>#VALUE!</v>
      </c>
    </row>
    <row r="80" spans="1:1" x14ac:dyDescent="0.25">
      <c r="A80" s="45" t="e">
        <f t="shared" si="1"/>
        <v>#VALUE!</v>
      </c>
    </row>
    <row r="81" spans="1:1" x14ac:dyDescent="0.25">
      <c r="A81" s="45" t="e">
        <f t="shared" si="1"/>
        <v>#VALUE!</v>
      </c>
    </row>
    <row r="82" spans="1:1" x14ac:dyDescent="0.25">
      <c r="A82" s="45" t="e">
        <f t="shared" si="1"/>
        <v>#VALUE!</v>
      </c>
    </row>
    <row r="83" spans="1:1" x14ac:dyDescent="0.25">
      <c r="A83" s="45" t="e">
        <f t="shared" si="1"/>
        <v>#VALUE!</v>
      </c>
    </row>
    <row r="84" spans="1:1" x14ac:dyDescent="0.25">
      <c r="A84" s="45" t="e">
        <f t="shared" si="1"/>
        <v>#VALUE!</v>
      </c>
    </row>
    <row r="85" spans="1:1" x14ac:dyDescent="0.25">
      <c r="A85" s="45" t="e">
        <f t="shared" si="1"/>
        <v>#VALUE!</v>
      </c>
    </row>
    <row r="86" spans="1:1" x14ac:dyDescent="0.25">
      <c r="A86" s="45" t="e">
        <f t="shared" si="1"/>
        <v>#VALUE!</v>
      </c>
    </row>
    <row r="87" spans="1:1" x14ac:dyDescent="0.25">
      <c r="A87" s="45" t="e">
        <f t="shared" si="1"/>
        <v>#VALUE!</v>
      </c>
    </row>
    <row r="88" spans="1:1" x14ac:dyDescent="0.25">
      <c r="A88" s="45" t="e">
        <f t="shared" si="1"/>
        <v>#VALUE!</v>
      </c>
    </row>
    <row r="89" spans="1:1" x14ac:dyDescent="0.25">
      <c r="A89" s="45" t="e">
        <f t="shared" si="1"/>
        <v>#VALUE!</v>
      </c>
    </row>
    <row r="90" spans="1:1" x14ac:dyDescent="0.25">
      <c r="A90" s="45" t="e">
        <f t="shared" si="1"/>
        <v>#VALUE!</v>
      </c>
    </row>
    <row r="91" spans="1:1" x14ac:dyDescent="0.25">
      <c r="A91" s="45" t="e">
        <f t="shared" si="1"/>
        <v>#VALUE!</v>
      </c>
    </row>
    <row r="92" spans="1:1" x14ac:dyDescent="0.25">
      <c r="A92" s="45" t="e">
        <f t="shared" si="1"/>
        <v>#VALUE!</v>
      </c>
    </row>
    <row r="93" spans="1:1" x14ac:dyDescent="0.25">
      <c r="A93" s="45" t="e">
        <f t="shared" si="1"/>
        <v>#VALUE!</v>
      </c>
    </row>
    <row r="94" spans="1:1" x14ac:dyDescent="0.25">
      <c r="A94" s="45" t="e">
        <f t="shared" si="1"/>
        <v>#VALUE!</v>
      </c>
    </row>
    <row r="95" spans="1:1" x14ac:dyDescent="0.25">
      <c r="A95" s="45" t="e">
        <f t="shared" si="1"/>
        <v>#VALUE!</v>
      </c>
    </row>
    <row r="96" spans="1:1" x14ac:dyDescent="0.25">
      <c r="A96" s="45" t="e">
        <f t="shared" si="1"/>
        <v>#VALUE!</v>
      </c>
    </row>
    <row r="97" spans="1:1" x14ac:dyDescent="0.25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3.2" x14ac:dyDescent="0.25"/>
  <cols>
    <col min="1" max="1" width="23.88671875" customWidth="1"/>
    <col min="2" max="2" width="19.44140625" customWidth="1"/>
    <col min="3" max="3" width="11.109375" customWidth="1"/>
    <col min="4" max="4" width="11.33203125" customWidth="1"/>
    <col min="5" max="5" width="13.44140625" customWidth="1"/>
    <col min="6" max="6" width="12.5546875" customWidth="1"/>
  </cols>
  <sheetData>
    <row r="1" spans="1:7" s="15" customFormat="1" ht="17.399999999999999" x14ac:dyDescent="0.3">
      <c r="A1" s="15" t="s">
        <v>277</v>
      </c>
    </row>
    <row r="3" spans="1:7" s="16" customFormat="1" ht="39.6" x14ac:dyDescent="0.25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5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5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5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5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5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5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5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5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5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5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2001-04-19T21:02:22Z</dcterms:created>
  <dcterms:modified xsi:type="dcterms:W3CDTF">2023-09-10T15:33:23Z</dcterms:modified>
</cp:coreProperties>
</file>