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activeTab="3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0">Power!$B$7:$J$47</definedName>
    <definedName name="TABLE_21" localSheetId="0">Power!$B$7:$J$47</definedName>
    <definedName name="TABLE_22" localSheetId="0">Power!$B$7:$J$40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<sst xmlns="http://schemas.openxmlformats.org/spreadsheetml/2006/main" count="386" uniqueCount="208">
  <si>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</si>
  <si>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</si>
  <si>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</si>
  <si>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</si>
  <si>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</si>
  <si>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</si>
  <si>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</si>
  <si>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</si>
  <si>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</si>
  <si>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</si>
  <si>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</si>
  <si>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</si>
  <si>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</si>
  <si>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</si>
  <si>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</si>
  <si>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</si>
  <si>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</si>
  <si>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</si>
  <si>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</si>
  <si>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</si>
  <si>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</si>
  <si>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</si>
  <si>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</si>
  <si>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</si>
  <si>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</si>
  <si>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</si>
  <si>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</si>
  <si>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</si>
  <si>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</si>
  <si>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</si>
  <si>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</si>
  <si>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</si>
  <si>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</si>
  <si>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</si>
  <si>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</si>
  <si>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</si>
  <si>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</si>
  <si>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</si>
  <si>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</si>
  <si>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</si>
  <si>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</si>
  <si>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</si>
  <si>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</si>
  <si>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</si>
  <si>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</si>
  <si>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</si>
  <si>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</si>
  <si>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</si>
  <si>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</si>
  <si>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</si>
  <si>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</si>
  <si>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</si>
  <si>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</si>
  <si>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</si>
  <si>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</si>
  <si>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</si>
  <si>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</si>
  <si>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</si>
  <si>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</si>
  <si>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</si>
  <si>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</si>
  <si>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</si>
  <si>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</si>
  <si>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</si>
  <si>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</si>
  <si>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</si>
  <si>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</si>
  <si>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</si>
  <si>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</si>
  <si>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</si>
  <si>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</si>
  <si>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Bal Month</t>
  </si>
  <si>
    <t>    Firm-LD Peak - Ent - Bal Month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</si>
  <si>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</si>
  <si>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</si>
  <si>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</si>
  <si>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</si>
  <si>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</si>
  <si>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</si>
  <si>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</si>
  <si>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</si>
  <si>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</si>
  <si>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Cin - Bal Month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</si>
  <si>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</si>
  <si>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</si>
  <si>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</si>
  <si>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</si>
  <si>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TCO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</si>
  <si>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</si>
  <si>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</si>
  <si>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</si>
  <si>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</si>
  <si>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Q4 02</t>
  </si>
  <si>
    <t>    Firm-LD Peak - Comed - Apr01</t>
  </si>
  <si>
    <t>    Firm-LD Peak - PJM-W - Jun01</t>
  </si>
  <si>
    <t>    NG Firm Phys, FP - Malin - Next Day Gas</t>
  </si>
  <si>
    <t>    NG Firm Phys, FP - Socal-Ehrenberg - Next Day Gas</t>
  </si>
  <si>
    <t>    NG Firm Phys, FP - Socal-Topock - Next Day Gas</t>
  </si>
  <si>
    <t>    NG Firm Phys, FP - TET WLA - Next Day Gas</t>
  </si>
  <si>
    <t>    NG Firm Phys, ID, GDD - EP-Keystone - Next Day Gas</t>
  </si>
  <si>
    <t>    NG Fin, FP for LD1 - Henry - Nov01-Mar02</t>
  </si>
  <si>
    <t>Cal 02</t>
  </si>
  <si>
    <r>
      <t> 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</si>
  <si>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Mar-19-01 thru Mar-19-01</t>
    </r>
  </si>
  <si>
    <t>Mar-19-01 15:28 GMT</t>
  </si>
  <si>
    <t>Mar-19-01 20:24 GMT</t>
  </si>
  <si>
    <t>Mar-19-01 15:36 GMT</t>
  </si>
  <si>
    <t>Mar-19-01 21:26 GMT</t>
  </si>
  <si>
    <t>Mar-19-01 19:46 GMT</t>
  </si>
  <si>
    <t>Mar-19-01 17:20 GMT</t>
  </si>
  <si>
    <t>Mar-19-01 21:38 GMT</t>
  </si>
  <si>
    <t>    Firm-LD Peak - Cin - Sep01</t>
  </si>
  <si>
    <t>Mar-19-01 16:41 GMT</t>
  </si>
  <si>
    <t>Mar-19-01 19:13 GMT</t>
  </si>
  <si>
    <t>    Firm-LD Peak - Cin - Cal 02</t>
  </si>
  <si>
    <t>Mar-19-01 19:51 GMT</t>
  </si>
  <si>
    <t>Mar-19-01 15:42 GMT</t>
  </si>
  <si>
    <t>Mar-19-01 13:15 GMT</t>
  </si>
  <si>
    <t>    Firm-LD Peak - Comed - Jun02</t>
  </si>
  <si>
    <t>Jun02</t>
  </si>
  <si>
    <t>Mar-19-01 16:31 GMT</t>
  </si>
  <si>
    <t>Mar-19-01 15:30 GMT</t>
  </si>
  <si>
    <t>    Firm-LD Peak - Ent - Bal Week</t>
  </si>
  <si>
    <t>Mar-19-01 20:01 GMT</t>
  </si>
  <si>
    <t>Mar-19-01 20:08 GMT</t>
  </si>
  <si>
    <t>    Firm-LD Peak - Ent - Jul01-Aug01</t>
  </si>
  <si>
    <t>Mar-19-01 15:02 GMT</t>
  </si>
  <si>
    <t>Mar-19-01 13:26 GMT</t>
  </si>
  <si>
    <t>    Firm-LD Peak - Ent - Jan02-Feb02</t>
  </si>
  <si>
    <t>Mar-19-01 16:50 GMT</t>
  </si>
  <si>
    <t>    Firm-LD Peak - NP-15 - Q3 01</t>
  </si>
  <si>
    <t>Q3 01</t>
  </si>
  <si>
    <t>Mar-19-01 17:24 GMT</t>
  </si>
  <si>
    <t>Mar-19-01 13:45 GMT</t>
  </si>
  <si>
    <t>    Firm-LD Peak - Nepool - May01</t>
  </si>
  <si>
    <t>Mar-19-01 19:18 GMT</t>
  </si>
  <si>
    <t>    Firm-LD Peak - Nepool - Q4 01</t>
  </si>
  <si>
    <t>Mar-19-01 20:51 GMT</t>
  </si>
  <si>
    <t>Mar-19-01 15:09 GMT</t>
  </si>
  <si>
    <t>Mar-19-01 15:17 GMT</t>
  </si>
  <si>
    <t>Mar-19-01 16:18 GMT</t>
  </si>
  <si>
    <t>Mar-19-01 18:31 GMT</t>
  </si>
  <si>
    <t>    Firm-LD Peak - PJM-W - Q4 02</t>
  </si>
  <si>
    <t>Mar-19-01 18:08 GMT</t>
  </si>
  <si>
    <t>    Firm-LD Peak - Palo - Bal Month</t>
  </si>
  <si>
    <t>Mar-19-01 16:57 GMT</t>
  </si>
  <si>
    <t>    Firm-LD Peak - SP-15 - May01</t>
  </si>
  <si>
    <t>Mar-19-01 15:59 GMT</t>
  </si>
  <si>
    <t>Mar-19-01 12:56 GMT</t>
  </si>
  <si>
    <r>
      <t> Commodity Type:  </t>
    </r>
    <r>
      <rPr>
        <sz val="10"/>
        <rFont val="Arial"/>
      </rPr>
      <t xml:space="preserve"> Physical Gas Swaps/Forwards</t>
    </r>
  </si>
  <si>
    <t>Mar-19-01 15:47 GMT</t>
  </si>
  <si>
    <t>Mar-19-01 14:53 GMT</t>
  </si>
  <si>
    <t>Mar-19-01 16:04 GMT</t>
  </si>
  <si>
    <t>Mar-19-01 15:16 GMT</t>
  </si>
  <si>
    <t>Mar-19-01 15:38 GMT</t>
  </si>
  <si>
    <t>Mar-19-01 13:52 GMT</t>
  </si>
  <si>
    <t>Mar-19-01 14:10 GMT</t>
  </si>
  <si>
    <t>Mar-19-01 16:17 GMT</t>
  </si>
  <si>
    <t>    NG Firm Phys, FP - Henry - Bal Month Gas</t>
  </si>
  <si>
    <t>Mar-19-01 22:06 GMT</t>
  </si>
  <si>
    <t>Mar-19-01 16:40 GMT</t>
  </si>
  <si>
    <t>Mar-19-01 15:22 GMT</t>
  </si>
  <si>
    <t>Mar-19-01 16:00 GMT</t>
  </si>
  <si>
    <t>Mar-19-01 15:23 GMT</t>
  </si>
  <si>
    <t>Mar-19-01 15:19 GMT</t>
  </si>
  <si>
    <t>Mar-19-01 15:33 GMT</t>
  </si>
  <si>
    <t>    NG Firm Phys, FP - PGLC - Next Day Gas</t>
  </si>
  <si>
    <t>Mar-19-01 14:27 GMT</t>
  </si>
  <si>
    <t>Mar-19-01 14:29 GMT</t>
  </si>
  <si>
    <t>Mar-19-01 14:18 GMT</t>
  </si>
  <si>
    <t>Mar-19-01 15:56 GMT</t>
  </si>
  <si>
    <t>Mar-19-01 16:07 GMT</t>
  </si>
  <si>
    <t>Mar-19-01 15:50 GMT</t>
  </si>
  <si>
    <t>    NG Firm Phys, FP - TET-STX - Next Day Gas</t>
  </si>
  <si>
    <t>Mar-19-01 15:08 GMT</t>
  </si>
  <si>
    <t>Mar-19-01 15:52 GMT</t>
  </si>
  <si>
    <t>Mar-19-01 15:41 GMT</t>
  </si>
  <si>
    <t>Mar-19-01 15:21 GMT</t>
  </si>
  <si>
    <t>Mar-19-01 15:46 GMT</t>
  </si>
  <si>
    <t>Mar-19-01 13:36 GMT</t>
  </si>
  <si>
    <t>Mar-19-01 13:40 GMT</t>
  </si>
  <si>
    <t>Mar-19-01 14:08 GMT</t>
  </si>
  <si>
    <t>    NG Firm Phys, ID, GDD - Mich - Next Day Gas</t>
  </si>
  <si>
    <t>Mar-19-01 14:58 GMT</t>
  </si>
  <si>
    <t>Mar-19-01 14:19 GMT</t>
  </si>
  <si>
    <t>Mar-19-01 14:21 GMT</t>
  </si>
  <si>
    <t>Mar-19-01 13:58 GMT</t>
  </si>
  <si>
    <t>NG Firm Phys, ID, IF</t>
  </si>
  <si>
    <t>    NG Firm Phys, ID, IF - ANR-SE - Apr01</t>
  </si>
  <si>
    <t>Mar-19-01 20:21 GMT</t>
  </si>
  <si>
    <t>    NG Firm Phys, ID, IF - TET ELA - Apr01-Oct01</t>
  </si>
  <si>
    <t>Mar-19-01 16:39 GMT</t>
  </si>
  <si>
    <r>
      <t> Commodity Type:  </t>
    </r>
    <r>
      <rPr>
        <sz val="10"/>
        <rFont val="Arial"/>
      </rPr>
      <t xml:space="preserve"> Financial Gas Swaps/Forwards</t>
    </r>
  </si>
  <si>
    <t>NG Fin BS, LD1 for GDM</t>
  </si>
  <si>
    <t>    NG Fin BS, LD1 for GDM - Mich - Apr01-Oct01</t>
  </si>
  <si>
    <t>    NG Fin BS, LD1 for IF - HSC - Apr01-Oct01</t>
  </si>
  <si>
    <t>Mar-19-01 19:35 GMT</t>
  </si>
  <si>
    <t>    NG Fin BS, LD1 for IF - NNG-Demarc - Apr01-Oct01</t>
  </si>
  <si>
    <t>Mar-19-01 16:10 GMT</t>
  </si>
  <si>
    <t>    NG Fin BS, LD1 for IF - Tran 65 - Apr01-Oct01</t>
  </si>
  <si>
    <t>    NG Fin BS, LD1 for NGI - Socal - Apr01</t>
  </si>
  <si>
    <t>    NG Fin BS, LD1 for NGI - Socal - Oct01</t>
  </si>
  <si>
    <t>Oct01</t>
  </si>
  <si>
    <t>Mar-19-01 21:12 GMT</t>
  </si>
  <si>
    <t>Mar-19-01 16:02 GMT</t>
  </si>
  <si>
    <t>Mar-19-01 16:26 GMT</t>
  </si>
  <si>
    <t>Mar-19-01 20:41 GMT</t>
  </si>
  <si>
    <t>Mar-19-01 19:54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</si>
</sst>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75" workbookViewId="0">
      <selection activeCell="F16" sqref="F16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29"/>
      <c r="B1" s="29"/>
      <c r="C1" s="16"/>
      <c r="G1" s="19"/>
      <c r="H1" s="20" t="s">
        <v>41</v>
      </c>
      <c r="I1" s="9">
        <f>SUM(I9:I1000)</f>
        <v>3453600</v>
      </c>
    </row>
    <row r="3" spans="1:18" ht="9.75" customHeight="1" x14ac:dyDescent="0.25">
      <c r="A3" s="24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9.75" customHeight="1" x14ac:dyDescent="0.25">
      <c r="A4" s="26" t="s">
        <v>102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9.75" customHeight="1" x14ac:dyDescent="0.25">
      <c r="A5" s="26" t="s">
        <v>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ht="13.5" customHeight="1" thickBot="1" x14ac:dyDescent="0.3">
      <c r="A6" s="26" t="s">
        <v>103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x14ac:dyDescent="0.25">
      <c r="B7" s="31" t="s">
        <v>2</v>
      </c>
      <c r="C7" s="31" t="s">
        <v>3</v>
      </c>
      <c r="D7" s="27" t="s">
        <v>4</v>
      </c>
      <c r="E7" s="27" t="s">
        <v>5</v>
      </c>
      <c r="F7" s="4" t="s">
        <v>6</v>
      </c>
      <c r="G7" s="27" t="s">
        <v>8</v>
      </c>
      <c r="H7" s="27" t="s">
        <v>9</v>
      </c>
      <c r="I7" s="27" t="s">
        <v>10</v>
      </c>
      <c r="J7" s="31" t="s">
        <v>11</v>
      </c>
    </row>
    <row r="8" spans="1:18" ht="25.5" customHeight="1" x14ac:dyDescent="0.25">
      <c r="B8" s="32"/>
      <c r="C8" s="32"/>
      <c r="D8" s="28"/>
      <c r="E8" s="28"/>
      <c r="F8" s="1" t="s">
        <v>7</v>
      </c>
      <c r="G8" s="28"/>
      <c r="H8" s="28"/>
      <c r="I8" s="28"/>
      <c r="J8" s="32"/>
    </row>
    <row r="9" spans="1:18" ht="9.75" customHeight="1" x14ac:dyDescent="0.25">
      <c r="B9" s="30" t="s">
        <v>12</v>
      </c>
      <c r="C9" s="30"/>
      <c r="D9" s="30"/>
      <c r="E9" s="30"/>
      <c r="F9" s="30"/>
      <c r="G9" s="30"/>
      <c r="H9" s="30"/>
      <c r="I9" s="30"/>
      <c r="J9" s="30"/>
    </row>
    <row r="10" spans="1:18" ht="26.4" x14ac:dyDescent="0.25">
      <c r="B10" s="2" t="s">
        <v>13</v>
      </c>
      <c r="C10" s="2" t="s">
        <v>14</v>
      </c>
      <c r="D10" s="3">
        <v>40.75</v>
      </c>
      <c r="E10" s="3">
        <v>43.5</v>
      </c>
      <c r="F10" s="3">
        <v>42.140999999999998</v>
      </c>
      <c r="G10" s="3">
        <v>42</v>
      </c>
      <c r="H10" s="3" t="s">
        <v>104</v>
      </c>
      <c r="I10" s="10">
        <v>49600</v>
      </c>
      <c r="J10" s="2" t="s">
        <v>15</v>
      </c>
    </row>
    <row r="11" spans="1:18" ht="26.4" x14ac:dyDescent="0.25">
      <c r="B11" s="2" t="s">
        <v>90</v>
      </c>
      <c r="C11" s="2" t="s">
        <v>91</v>
      </c>
      <c r="D11" s="3">
        <v>41.6</v>
      </c>
      <c r="E11" s="3">
        <v>42</v>
      </c>
      <c r="F11" s="3">
        <v>41.866999999999997</v>
      </c>
      <c r="G11" s="3">
        <v>42</v>
      </c>
      <c r="H11" s="3" t="s">
        <v>105</v>
      </c>
      <c r="I11" s="10">
        <v>7200</v>
      </c>
      <c r="J11" s="2" t="s">
        <v>15</v>
      </c>
    </row>
    <row r="12" spans="1:18" ht="26.4" x14ac:dyDescent="0.25">
      <c r="B12" s="2" t="s">
        <v>82</v>
      </c>
      <c r="C12" s="2" t="s">
        <v>71</v>
      </c>
      <c r="D12" s="3">
        <v>41</v>
      </c>
      <c r="E12" s="3">
        <v>41</v>
      </c>
      <c r="F12" s="3">
        <v>41</v>
      </c>
      <c r="G12" s="3">
        <v>41</v>
      </c>
      <c r="H12" s="3" t="s">
        <v>106</v>
      </c>
      <c r="I12" s="10">
        <v>6400</v>
      </c>
      <c r="J12" s="2" t="s">
        <v>15</v>
      </c>
    </row>
    <row r="13" spans="1:18" ht="26.4" x14ac:dyDescent="0.25">
      <c r="B13" s="2" t="s">
        <v>16</v>
      </c>
      <c r="C13" s="2" t="s">
        <v>17</v>
      </c>
      <c r="D13" s="3">
        <v>41.8</v>
      </c>
      <c r="E13" s="3">
        <v>42.95</v>
      </c>
      <c r="F13" s="3">
        <v>42.116</v>
      </c>
      <c r="G13" s="3">
        <v>42.2</v>
      </c>
      <c r="H13" s="3" t="s">
        <v>107</v>
      </c>
      <c r="I13" s="10">
        <v>2217600</v>
      </c>
      <c r="J13" s="2" t="s">
        <v>15</v>
      </c>
    </row>
    <row r="14" spans="1:18" ht="26.4" x14ac:dyDescent="0.25">
      <c r="B14" s="2" t="s">
        <v>38</v>
      </c>
      <c r="C14" s="2" t="s">
        <v>22</v>
      </c>
      <c r="D14" s="3">
        <v>49.75</v>
      </c>
      <c r="E14" s="3">
        <v>50.75</v>
      </c>
      <c r="F14" s="3">
        <v>50.125</v>
      </c>
      <c r="G14" s="3">
        <v>50.25</v>
      </c>
      <c r="H14" s="3" t="s">
        <v>108</v>
      </c>
      <c r="I14" s="10">
        <v>140800</v>
      </c>
      <c r="J14" s="2" t="s">
        <v>15</v>
      </c>
    </row>
    <row r="15" spans="1:18" ht="26.4" x14ac:dyDescent="0.25">
      <c r="B15" s="2" t="s">
        <v>18</v>
      </c>
      <c r="C15" s="2" t="s">
        <v>19</v>
      </c>
      <c r="D15" s="3">
        <v>76.5</v>
      </c>
      <c r="E15" s="3">
        <v>77.5</v>
      </c>
      <c r="F15" s="3">
        <v>76.832999999999998</v>
      </c>
      <c r="G15" s="3">
        <v>76.5</v>
      </c>
      <c r="H15" s="3" t="s">
        <v>109</v>
      </c>
      <c r="I15" s="10">
        <v>50400</v>
      </c>
      <c r="J15" s="2" t="s">
        <v>15</v>
      </c>
    </row>
    <row r="16" spans="1:18" ht="26.4" x14ac:dyDescent="0.25">
      <c r="B16" s="2" t="s">
        <v>61</v>
      </c>
      <c r="C16" s="2" t="s">
        <v>20</v>
      </c>
      <c r="D16" s="3">
        <v>120.25</v>
      </c>
      <c r="E16" s="3">
        <v>122.5</v>
      </c>
      <c r="F16" s="3">
        <v>121.375</v>
      </c>
      <c r="G16" s="3">
        <v>120.25</v>
      </c>
      <c r="H16" s="3" t="s">
        <v>110</v>
      </c>
      <c r="I16" s="10">
        <v>70400</v>
      </c>
      <c r="J16" s="2" t="s">
        <v>15</v>
      </c>
    </row>
    <row r="17" spans="2:10" ht="26.4" x14ac:dyDescent="0.25">
      <c r="B17" s="2" t="s">
        <v>111</v>
      </c>
      <c r="C17" s="2" t="s">
        <v>39</v>
      </c>
      <c r="D17" s="3">
        <v>45.5</v>
      </c>
      <c r="E17" s="3">
        <v>46</v>
      </c>
      <c r="F17" s="3">
        <v>45.832999999999998</v>
      </c>
      <c r="G17" s="3">
        <v>45.5</v>
      </c>
      <c r="H17" s="3" t="s">
        <v>112</v>
      </c>
      <c r="I17" s="10">
        <v>45600</v>
      </c>
      <c r="J17" s="2" t="s">
        <v>15</v>
      </c>
    </row>
    <row r="18" spans="2:10" ht="26.4" x14ac:dyDescent="0.25">
      <c r="B18" s="2" t="s">
        <v>68</v>
      </c>
      <c r="C18" s="2" t="s">
        <v>49</v>
      </c>
      <c r="D18" s="3">
        <v>43.25</v>
      </c>
      <c r="E18" s="3">
        <v>43.5</v>
      </c>
      <c r="F18" s="3">
        <v>43.375</v>
      </c>
      <c r="G18" s="3">
        <v>43.5</v>
      </c>
      <c r="H18" s="3" t="s">
        <v>113</v>
      </c>
      <c r="I18" s="10">
        <v>102400</v>
      </c>
      <c r="J18" s="2" t="s">
        <v>15</v>
      </c>
    </row>
    <row r="19" spans="2:10" ht="26.4" x14ac:dyDescent="0.25">
      <c r="B19" s="2" t="s">
        <v>114</v>
      </c>
      <c r="C19" s="2" t="s">
        <v>101</v>
      </c>
      <c r="D19" s="3">
        <v>51</v>
      </c>
      <c r="E19" s="3">
        <v>51</v>
      </c>
      <c r="F19" s="3">
        <v>51</v>
      </c>
      <c r="G19" s="3">
        <v>51</v>
      </c>
      <c r="H19" s="3" t="s">
        <v>115</v>
      </c>
      <c r="I19" s="10">
        <v>204000</v>
      </c>
      <c r="J19" s="2" t="s">
        <v>15</v>
      </c>
    </row>
    <row r="20" spans="2:10" ht="26.4" x14ac:dyDescent="0.25">
      <c r="B20" s="2" t="s">
        <v>65</v>
      </c>
      <c r="C20" s="2" t="s">
        <v>14</v>
      </c>
      <c r="D20" s="3">
        <v>38</v>
      </c>
      <c r="E20" s="3">
        <v>41</v>
      </c>
      <c r="F20" s="3">
        <v>40.106999999999999</v>
      </c>
      <c r="G20" s="3">
        <v>38</v>
      </c>
      <c r="H20" s="3" t="s">
        <v>116</v>
      </c>
      <c r="I20" s="10">
        <v>5600</v>
      </c>
      <c r="J20" s="2" t="s">
        <v>15</v>
      </c>
    </row>
    <row r="21" spans="2:10" ht="26.4" x14ac:dyDescent="0.25">
      <c r="B21" s="2" t="s">
        <v>93</v>
      </c>
      <c r="C21" s="2" t="s">
        <v>17</v>
      </c>
      <c r="D21" s="3">
        <v>40.5</v>
      </c>
      <c r="E21" s="3">
        <v>40.5</v>
      </c>
      <c r="F21" s="3">
        <v>40.5</v>
      </c>
      <c r="G21" s="3">
        <v>40.5</v>
      </c>
      <c r="H21" s="3" t="s">
        <v>117</v>
      </c>
      <c r="I21" s="10">
        <v>16800</v>
      </c>
      <c r="J21" s="2" t="s">
        <v>15</v>
      </c>
    </row>
    <row r="22" spans="2:10" ht="26.4" x14ac:dyDescent="0.25">
      <c r="B22" s="2" t="s">
        <v>118</v>
      </c>
      <c r="C22" s="2" t="s">
        <v>119</v>
      </c>
      <c r="D22" s="3">
        <v>59.5</v>
      </c>
      <c r="E22" s="3">
        <v>59.5</v>
      </c>
      <c r="F22" s="3">
        <v>59.5</v>
      </c>
      <c r="G22" s="3">
        <v>59.5</v>
      </c>
      <c r="H22" s="3" t="s">
        <v>120</v>
      </c>
      <c r="I22" s="10">
        <v>16000</v>
      </c>
      <c r="J22" s="2" t="s">
        <v>15</v>
      </c>
    </row>
    <row r="23" spans="2:10" ht="26.4" x14ac:dyDescent="0.25">
      <c r="B23" s="2" t="s">
        <v>21</v>
      </c>
      <c r="C23" s="2" t="s">
        <v>14</v>
      </c>
      <c r="D23" s="3">
        <v>43.5</v>
      </c>
      <c r="E23" s="3">
        <v>45.5</v>
      </c>
      <c r="F23" s="3">
        <v>44.417000000000002</v>
      </c>
      <c r="G23" s="3">
        <v>45</v>
      </c>
      <c r="H23" s="3" t="s">
        <v>121</v>
      </c>
      <c r="I23" s="10">
        <v>19200</v>
      </c>
      <c r="J23" s="2" t="s">
        <v>15</v>
      </c>
    </row>
    <row r="24" spans="2:10" ht="26.4" x14ac:dyDescent="0.25">
      <c r="B24" s="2" t="s">
        <v>122</v>
      </c>
      <c r="C24" s="2" t="s">
        <v>91</v>
      </c>
      <c r="D24" s="3">
        <v>44</v>
      </c>
      <c r="E24" s="3">
        <v>44.5</v>
      </c>
      <c r="F24" s="3">
        <v>44.25</v>
      </c>
      <c r="G24" s="3">
        <v>44.5</v>
      </c>
      <c r="H24" s="3" t="s">
        <v>123</v>
      </c>
      <c r="I24" s="10">
        <v>4800</v>
      </c>
      <c r="J24" s="2" t="s">
        <v>15</v>
      </c>
    </row>
    <row r="25" spans="2:10" ht="26.4" x14ac:dyDescent="0.25">
      <c r="B25" s="2" t="s">
        <v>72</v>
      </c>
      <c r="C25" s="2" t="s">
        <v>71</v>
      </c>
      <c r="D25" s="3">
        <v>45</v>
      </c>
      <c r="E25" s="3">
        <v>45</v>
      </c>
      <c r="F25" s="3">
        <v>45</v>
      </c>
      <c r="G25" s="3">
        <v>45</v>
      </c>
      <c r="H25" s="3" t="s">
        <v>124</v>
      </c>
      <c r="I25" s="10">
        <v>12800</v>
      </c>
      <c r="J25" s="2" t="s">
        <v>15</v>
      </c>
    </row>
    <row r="26" spans="2:10" ht="26.4" x14ac:dyDescent="0.25">
      <c r="B26" s="2" t="s">
        <v>125</v>
      </c>
      <c r="C26" s="2" t="s">
        <v>20</v>
      </c>
      <c r="D26" s="3">
        <v>126.75</v>
      </c>
      <c r="E26" s="3">
        <v>126.75</v>
      </c>
      <c r="F26" s="3">
        <v>126.75</v>
      </c>
      <c r="G26" s="3">
        <v>126.75</v>
      </c>
      <c r="H26" s="3" t="s">
        <v>126</v>
      </c>
      <c r="I26" s="10">
        <v>35200</v>
      </c>
      <c r="J26" s="2" t="s">
        <v>15</v>
      </c>
    </row>
    <row r="27" spans="2:10" ht="26.4" x14ac:dyDescent="0.25">
      <c r="B27" s="2" t="s">
        <v>83</v>
      </c>
      <c r="C27" s="2" t="s">
        <v>49</v>
      </c>
      <c r="D27" s="3">
        <v>48</v>
      </c>
      <c r="E27" s="3">
        <v>48</v>
      </c>
      <c r="F27" s="3">
        <v>48</v>
      </c>
      <c r="G27" s="3">
        <v>48</v>
      </c>
      <c r="H27" s="3" t="s">
        <v>127</v>
      </c>
      <c r="I27" s="10">
        <v>51200</v>
      </c>
      <c r="J27" s="2" t="s">
        <v>15</v>
      </c>
    </row>
    <row r="28" spans="2:10" ht="26.4" x14ac:dyDescent="0.25">
      <c r="B28" s="2" t="s">
        <v>128</v>
      </c>
      <c r="C28" s="2" t="s">
        <v>64</v>
      </c>
      <c r="D28" s="3">
        <v>50.5</v>
      </c>
      <c r="E28" s="3">
        <v>50.5</v>
      </c>
      <c r="F28" s="3">
        <v>50.5</v>
      </c>
      <c r="G28" s="3">
        <v>50.5</v>
      </c>
      <c r="H28" s="3" t="s">
        <v>129</v>
      </c>
      <c r="I28" s="10">
        <v>33600</v>
      </c>
      <c r="J28" s="2" t="s">
        <v>15</v>
      </c>
    </row>
    <row r="29" spans="2:10" ht="26.4" x14ac:dyDescent="0.25">
      <c r="B29" s="2" t="s">
        <v>130</v>
      </c>
      <c r="C29" s="2" t="s">
        <v>131</v>
      </c>
      <c r="D29" s="3">
        <v>338</v>
      </c>
      <c r="E29" s="3">
        <v>338</v>
      </c>
      <c r="F29" s="3">
        <v>338</v>
      </c>
      <c r="G29" s="3">
        <v>338</v>
      </c>
      <c r="H29" s="3" t="s">
        <v>132</v>
      </c>
      <c r="I29" s="10">
        <v>30400</v>
      </c>
      <c r="J29" s="2" t="s">
        <v>15</v>
      </c>
    </row>
    <row r="30" spans="2:10" ht="26.4" x14ac:dyDescent="0.25">
      <c r="B30" s="2" t="s">
        <v>84</v>
      </c>
      <c r="C30" s="2" t="s">
        <v>14</v>
      </c>
      <c r="D30" s="3">
        <v>48.75</v>
      </c>
      <c r="E30" s="3">
        <v>49</v>
      </c>
      <c r="F30" s="3">
        <v>48.85</v>
      </c>
      <c r="G30" s="3">
        <v>49</v>
      </c>
      <c r="H30" s="3" t="s">
        <v>133</v>
      </c>
      <c r="I30" s="10">
        <v>4000</v>
      </c>
      <c r="J30" s="2" t="s">
        <v>15</v>
      </c>
    </row>
    <row r="31" spans="2:10" ht="26.4" x14ac:dyDescent="0.25">
      <c r="B31" s="2" t="s">
        <v>134</v>
      </c>
      <c r="C31" s="2" t="s">
        <v>22</v>
      </c>
      <c r="D31" s="3">
        <v>58.75</v>
      </c>
      <c r="E31" s="3">
        <v>58.75</v>
      </c>
      <c r="F31" s="3">
        <v>58.75</v>
      </c>
      <c r="G31" s="3">
        <v>58.75</v>
      </c>
      <c r="H31" s="3" t="s">
        <v>135</v>
      </c>
      <c r="I31" s="10">
        <v>17600</v>
      </c>
      <c r="J31" s="2" t="s">
        <v>15</v>
      </c>
    </row>
    <row r="32" spans="2:10" ht="26.4" x14ac:dyDescent="0.25">
      <c r="B32" s="2" t="s">
        <v>136</v>
      </c>
      <c r="C32" s="2" t="s">
        <v>49</v>
      </c>
      <c r="D32" s="3">
        <v>54.85</v>
      </c>
      <c r="E32" s="3">
        <v>54.85</v>
      </c>
      <c r="F32" s="3">
        <v>54.85</v>
      </c>
      <c r="G32" s="3">
        <v>54.85</v>
      </c>
      <c r="H32" s="3" t="s">
        <v>137</v>
      </c>
      <c r="I32" s="10">
        <v>51200</v>
      </c>
      <c r="J32" s="2" t="s">
        <v>15</v>
      </c>
    </row>
    <row r="33" spans="2:10" ht="26.4" x14ac:dyDescent="0.25">
      <c r="B33" s="2" t="s">
        <v>23</v>
      </c>
      <c r="C33" s="2" t="s">
        <v>14</v>
      </c>
      <c r="D33" s="3">
        <v>47.5</v>
      </c>
      <c r="E33" s="3">
        <v>48.5</v>
      </c>
      <c r="F33" s="3">
        <v>48.027999999999999</v>
      </c>
      <c r="G33" s="3">
        <v>48.25</v>
      </c>
      <c r="H33" s="3" t="s">
        <v>138</v>
      </c>
      <c r="I33" s="10">
        <v>7200</v>
      </c>
      <c r="J33" s="2" t="s">
        <v>15</v>
      </c>
    </row>
    <row r="34" spans="2:10" ht="26.4" x14ac:dyDescent="0.25">
      <c r="B34" s="2" t="s">
        <v>42</v>
      </c>
      <c r="C34" s="2" t="s">
        <v>17</v>
      </c>
      <c r="D34" s="3">
        <v>45.5</v>
      </c>
      <c r="E34" s="3">
        <v>46</v>
      </c>
      <c r="F34" s="3">
        <v>45.65</v>
      </c>
      <c r="G34" s="3">
        <v>45.5</v>
      </c>
      <c r="H34" s="3" t="s">
        <v>139</v>
      </c>
      <c r="I34" s="10">
        <v>84000</v>
      </c>
      <c r="J34" s="2" t="s">
        <v>15</v>
      </c>
    </row>
    <row r="35" spans="2:10" ht="26.4" x14ac:dyDescent="0.25">
      <c r="B35" s="2" t="s">
        <v>73</v>
      </c>
      <c r="C35" s="2" t="s">
        <v>22</v>
      </c>
      <c r="D35" s="3">
        <v>50.5</v>
      </c>
      <c r="E35" s="3">
        <v>51</v>
      </c>
      <c r="F35" s="3">
        <v>50.75</v>
      </c>
      <c r="G35" s="3">
        <v>50.5</v>
      </c>
      <c r="H35" s="3" t="s">
        <v>140</v>
      </c>
      <c r="I35" s="10">
        <v>52800</v>
      </c>
      <c r="J35" s="2" t="s">
        <v>15</v>
      </c>
    </row>
    <row r="36" spans="2:10" ht="26.4" x14ac:dyDescent="0.25">
      <c r="B36" s="2" t="s">
        <v>94</v>
      </c>
      <c r="C36" s="2" t="s">
        <v>19</v>
      </c>
      <c r="D36" s="3">
        <v>75</v>
      </c>
      <c r="E36" s="3">
        <v>76</v>
      </c>
      <c r="F36" s="3">
        <v>75.332999999999998</v>
      </c>
      <c r="G36" s="3">
        <v>75</v>
      </c>
      <c r="H36" s="3" t="s">
        <v>141</v>
      </c>
      <c r="I36" s="10">
        <v>50400</v>
      </c>
      <c r="J36" s="2" t="s">
        <v>15</v>
      </c>
    </row>
    <row r="37" spans="2:10" ht="26.4" x14ac:dyDescent="0.25">
      <c r="B37" s="2" t="s">
        <v>142</v>
      </c>
      <c r="C37" s="2" t="s">
        <v>92</v>
      </c>
      <c r="D37" s="3">
        <v>38.25</v>
      </c>
      <c r="E37" s="3">
        <v>38.25</v>
      </c>
      <c r="F37" s="3">
        <v>38.25</v>
      </c>
      <c r="G37" s="3">
        <v>38.25</v>
      </c>
      <c r="H37" s="3" t="s">
        <v>143</v>
      </c>
      <c r="I37" s="10">
        <v>51200</v>
      </c>
      <c r="J37" s="2" t="s">
        <v>15</v>
      </c>
    </row>
    <row r="38" spans="2:10" ht="26.4" x14ac:dyDescent="0.25">
      <c r="B38" s="2" t="s">
        <v>144</v>
      </c>
      <c r="C38" s="2" t="s">
        <v>71</v>
      </c>
      <c r="D38" s="3">
        <v>290</v>
      </c>
      <c r="E38" s="3">
        <v>290</v>
      </c>
      <c r="F38" s="3">
        <v>290</v>
      </c>
      <c r="G38" s="3">
        <v>290</v>
      </c>
      <c r="H38" s="3" t="s">
        <v>145</v>
      </c>
      <c r="I38" s="10">
        <v>4000</v>
      </c>
      <c r="J38" s="2" t="s">
        <v>15</v>
      </c>
    </row>
    <row r="39" spans="2:10" ht="26.4" x14ac:dyDescent="0.25">
      <c r="B39" s="2" t="s">
        <v>146</v>
      </c>
      <c r="C39" s="2" t="s">
        <v>22</v>
      </c>
      <c r="D39" s="3">
        <v>276</v>
      </c>
      <c r="E39" s="3">
        <v>276</v>
      </c>
      <c r="F39" s="3">
        <v>276</v>
      </c>
      <c r="G39" s="3">
        <v>276</v>
      </c>
      <c r="H39" s="3" t="s">
        <v>147</v>
      </c>
      <c r="I39" s="10">
        <v>10400</v>
      </c>
      <c r="J39" s="2" t="s">
        <v>15</v>
      </c>
    </row>
    <row r="40" spans="2:10" ht="27" thickBot="1" x14ac:dyDescent="0.3">
      <c r="B40" s="5" t="s">
        <v>80</v>
      </c>
      <c r="C40" s="5" t="s">
        <v>14</v>
      </c>
      <c r="D40" s="6">
        <v>41.75</v>
      </c>
      <c r="E40" s="6">
        <v>41.75</v>
      </c>
      <c r="F40" s="6">
        <v>41.75</v>
      </c>
      <c r="G40" s="6">
        <v>41.75</v>
      </c>
      <c r="H40" s="6" t="s">
        <v>148</v>
      </c>
      <c r="I40" s="6">
        <v>800</v>
      </c>
      <c r="J40" s="5" t="s">
        <v>15</v>
      </c>
    </row>
    <row r="41" spans="2:10" x14ac:dyDescent="0.25">
      <c r="B41" s="2"/>
      <c r="C41" s="2"/>
      <c r="D41" s="3"/>
      <c r="E41" s="3"/>
      <c r="F41" s="3"/>
      <c r="G41" s="3"/>
      <c r="H41" s="3"/>
      <c r="I41" s="10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0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0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0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0"/>
      <c r="J46" s="2"/>
    </row>
    <row r="47" spans="2:10" ht="13.8" thickBot="1" x14ac:dyDescent="0.3">
      <c r="B47" s="5"/>
      <c r="C47" s="5"/>
      <c r="D47" s="6"/>
      <c r="E47" s="6"/>
      <c r="F47" s="6"/>
      <c r="G47" s="6"/>
      <c r="H47" s="6"/>
      <c r="I47" s="11"/>
      <c r="J47" s="5"/>
    </row>
    <row r="48" spans="2:10" x14ac:dyDescent="0.25">
      <c r="B48" s="2"/>
      <c r="C48" s="2"/>
      <c r="D48" s="3"/>
      <c r="E48" s="3"/>
      <c r="F48" s="3"/>
      <c r="G48" s="3"/>
      <c r="H48" s="3"/>
      <c r="I48" s="10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3"/>
      <c r="J49" s="2"/>
    </row>
    <row r="50" spans="2:10" ht="13.8" thickBot="1" x14ac:dyDescent="0.3">
      <c r="B50" s="5"/>
      <c r="C50" s="5"/>
      <c r="D50" s="6"/>
      <c r="E50" s="6"/>
      <c r="F50" s="6"/>
      <c r="G50" s="6"/>
      <c r="H50" s="6"/>
      <c r="I50" s="11"/>
      <c r="J50" s="5"/>
    </row>
    <row r="51" spans="2:10" x14ac:dyDescent="0.25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5">
      <c r="B52" s="2"/>
      <c r="C52" s="2"/>
      <c r="D52" s="3"/>
      <c r="E52" s="3"/>
      <c r="F52" s="3"/>
      <c r="G52" s="3"/>
      <c r="H52" s="3"/>
      <c r="I52" s="10"/>
      <c r="J52" s="2"/>
    </row>
    <row r="53" spans="2:10" ht="13.8" thickBot="1" x14ac:dyDescent="0.3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5">
      <c r="I55" s="8"/>
    </row>
  </sheetData>
  <mergeCells count="14">
    <mergeCell ref="B9:J9"/>
    <mergeCell ref="H7:H8"/>
    <mergeCell ref="I7:I8"/>
    <mergeCell ref="J7:J8"/>
    <mergeCell ref="B7:B8"/>
    <mergeCell ref="C7:C8"/>
    <mergeCell ref="D7:D8"/>
    <mergeCell ref="E7:E8"/>
    <mergeCell ref="A3:R3"/>
    <mergeCell ref="A4:R4"/>
    <mergeCell ref="A5:R5"/>
    <mergeCell ref="A6:R6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>
      <selection activeCell="B36" sqref="B36"/>
    </sheetView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0"/>
      <c r="H1" s="21" t="s">
        <v>59</v>
      </c>
      <c r="I1" s="9">
        <f>SUM(I9:I1000)</f>
        <v>3757500</v>
      </c>
    </row>
    <row r="3" spans="1:13" ht="9.75" customHeight="1" x14ac:dyDescent="0.25">
      <c r="A3" s="24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9.75" customHeight="1" x14ac:dyDescent="0.25">
      <c r="A4" s="26" t="s">
        <v>149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9.75" customHeight="1" x14ac:dyDescent="0.25">
      <c r="A5" s="26" t="s">
        <v>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9.75" customHeight="1" thickBot="1" x14ac:dyDescent="0.3">
      <c r="A6" s="26" t="s">
        <v>103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B7" s="31" t="s">
        <v>2</v>
      </c>
      <c r="C7" s="31" t="s">
        <v>3</v>
      </c>
      <c r="D7" s="27" t="s">
        <v>4</v>
      </c>
      <c r="E7" s="27" t="s">
        <v>5</v>
      </c>
      <c r="F7" s="4" t="s">
        <v>6</v>
      </c>
      <c r="G7" s="27" t="s">
        <v>8</v>
      </c>
      <c r="H7" s="27" t="s">
        <v>9</v>
      </c>
      <c r="I7" s="27" t="s">
        <v>10</v>
      </c>
      <c r="J7" s="31" t="s">
        <v>11</v>
      </c>
    </row>
    <row r="8" spans="1:13" ht="25.5" customHeight="1" x14ac:dyDescent="0.25">
      <c r="B8" s="32"/>
      <c r="C8" s="32"/>
      <c r="D8" s="28"/>
      <c r="E8" s="28"/>
      <c r="F8" s="1" t="s">
        <v>7</v>
      </c>
      <c r="G8" s="28"/>
      <c r="H8" s="28"/>
      <c r="I8" s="28"/>
      <c r="J8" s="32"/>
    </row>
    <row r="9" spans="1:13" ht="9.75" customHeight="1" x14ac:dyDescent="0.25">
      <c r="B9" s="30" t="s">
        <v>24</v>
      </c>
      <c r="C9" s="30"/>
      <c r="D9" s="30"/>
      <c r="E9" s="30"/>
      <c r="F9" s="30"/>
      <c r="G9" s="30"/>
      <c r="H9" s="30"/>
      <c r="I9" s="30"/>
      <c r="J9" s="30"/>
    </row>
    <row r="10" spans="1:13" ht="26.4" x14ac:dyDescent="0.25">
      <c r="B10" s="2" t="s">
        <v>51</v>
      </c>
      <c r="C10" s="2" t="s">
        <v>25</v>
      </c>
      <c r="D10" s="3">
        <v>4.9349999999999996</v>
      </c>
      <c r="E10" s="3">
        <v>5.0250000000000004</v>
      </c>
      <c r="F10" s="3">
        <v>4.9950000000000001</v>
      </c>
      <c r="G10" s="3">
        <v>4.9349999999999996</v>
      </c>
      <c r="H10" s="3" t="s">
        <v>106</v>
      </c>
      <c r="I10" s="10">
        <v>7500</v>
      </c>
      <c r="J10" s="2" t="s">
        <v>26</v>
      </c>
    </row>
    <row r="11" spans="1:13" ht="26.4" x14ac:dyDescent="0.25">
      <c r="B11" s="2" t="s">
        <v>66</v>
      </c>
      <c r="C11" s="2" t="s">
        <v>25</v>
      </c>
      <c r="D11" s="3">
        <v>5</v>
      </c>
      <c r="E11" s="3">
        <v>5.05</v>
      </c>
      <c r="F11" s="3">
        <v>5.0220000000000002</v>
      </c>
      <c r="G11" s="3">
        <v>5</v>
      </c>
      <c r="H11" s="3" t="s">
        <v>150</v>
      </c>
      <c r="I11" s="10">
        <v>65000</v>
      </c>
      <c r="J11" s="2" t="s">
        <v>26</v>
      </c>
    </row>
    <row r="12" spans="1:13" ht="26.4" x14ac:dyDescent="0.25">
      <c r="B12" s="2" t="s">
        <v>95</v>
      </c>
      <c r="C12" s="2" t="s">
        <v>25</v>
      </c>
      <c r="D12" s="3">
        <v>6.75</v>
      </c>
      <c r="E12" s="3">
        <v>6.75</v>
      </c>
      <c r="F12" s="3">
        <v>6.75</v>
      </c>
      <c r="G12" s="3">
        <v>6.75</v>
      </c>
      <c r="H12" s="3" t="s">
        <v>151</v>
      </c>
      <c r="I12" s="10">
        <v>5000</v>
      </c>
      <c r="J12" s="2" t="s">
        <v>26</v>
      </c>
    </row>
    <row r="13" spans="1:13" ht="26.4" x14ac:dyDescent="0.25">
      <c r="B13" s="2" t="s">
        <v>27</v>
      </c>
      <c r="C13" s="2" t="s">
        <v>25</v>
      </c>
      <c r="D13" s="3">
        <v>5.2949999999999999</v>
      </c>
      <c r="E13" s="3">
        <v>5.3449999999999998</v>
      </c>
      <c r="F13" s="3">
        <v>5.3140000000000001</v>
      </c>
      <c r="G13" s="3">
        <v>5.2949999999999999</v>
      </c>
      <c r="H13" s="3" t="s">
        <v>104</v>
      </c>
      <c r="I13" s="10">
        <v>70000</v>
      </c>
      <c r="J13" s="2" t="s">
        <v>26</v>
      </c>
    </row>
    <row r="14" spans="1:13" ht="26.4" x14ac:dyDescent="0.25">
      <c r="B14" s="2" t="s">
        <v>28</v>
      </c>
      <c r="C14" s="2" t="s">
        <v>25</v>
      </c>
      <c r="D14" s="3">
        <v>5.1100000000000003</v>
      </c>
      <c r="E14" s="3">
        <v>5.12</v>
      </c>
      <c r="F14" s="3">
        <v>5.1139999999999999</v>
      </c>
      <c r="G14" s="3">
        <v>5.1100000000000003</v>
      </c>
      <c r="H14" s="3" t="s">
        <v>152</v>
      </c>
      <c r="I14" s="10">
        <v>27500</v>
      </c>
      <c r="J14" s="2" t="s">
        <v>26</v>
      </c>
    </row>
    <row r="15" spans="1:13" ht="26.4" x14ac:dyDescent="0.25">
      <c r="B15" s="2" t="s">
        <v>29</v>
      </c>
      <c r="C15" s="2" t="s">
        <v>25</v>
      </c>
      <c r="D15" s="3">
        <v>5.0549999999999997</v>
      </c>
      <c r="E15" s="3">
        <v>5.08</v>
      </c>
      <c r="F15" s="3">
        <v>5.0599999999999996</v>
      </c>
      <c r="G15" s="3">
        <v>5.0549999999999997</v>
      </c>
      <c r="H15" s="3" t="s">
        <v>153</v>
      </c>
      <c r="I15" s="10">
        <v>55000</v>
      </c>
      <c r="J15" s="2" t="s">
        <v>26</v>
      </c>
    </row>
    <row r="16" spans="1:13" ht="26.4" x14ac:dyDescent="0.25">
      <c r="B16" s="2" t="s">
        <v>30</v>
      </c>
      <c r="C16" s="2" t="s">
        <v>25</v>
      </c>
      <c r="D16" s="3">
        <v>5.4450000000000003</v>
      </c>
      <c r="E16" s="3">
        <v>5.47</v>
      </c>
      <c r="F16" s="3">
        <v>5.4610000000000003</v>
      </c>
      <c r="G16" s="3">
        <v>5.4450000000000003</v>
      </c>
      <c r="H16" s="3" t="s">
        <v>104</v>
      </c>
      <c r="I16" s="10">
        <v>40000</v>
      </c>
      <c r="J16" s="2" t="s">
        <v>26</v>
      </c>
    </row>
    <row r="17" spans="2:10" ht="26.4" x14ac:dyDescent="0.25">
      <c r="B17" s="2" t="s">
        <v>81</v>
      </c>
      <c r="C17" s="2" t="s">
        <v>25</v>
      </c>
      <c r="D17" s="3">
        <v>5.2750000000000004</v>
      </c>
      <c r="E17" s="3">
        <v>5.32</v>
      </c>
      <c r="F17" s="3">
        <v>5.3040000000000003</v>
      </c>
      <c r="G17" s="3">
        <v>5.3</v>
      </c>
      <c r="H17" s="3" t="s">
        <v>154</v>
      </c>
      <c r="I17" s="10">
        <v>32500</v>
      </c>
      <c r="J17" s="2" t="s">
        <v>26</v>
      </c>
    </row>
    <row r="18" spans="2:10" ht="26.4" x14ac:dyDescent="0.25">
      <c r="B18" s="2" t="s">
        <v>31</v>
      </c>
      <c r="C18" s="2" t="s">
        <v>25</v>
      </c>
      <c r="D18" s="3">
        <v>5.01</v>
      </c>
      <c r="E18" s="3">
        <v>5.01</v>
      </c>
      <c r="F18" s="3">
        <v>5.01</v>
      </c>
      <c r="G18" s="3">
        <v>5.01</v>
      </c>
      <c r="H18" s="3" t="s">
        <v>155</v>
      </c>
      <c r="I18" s="10">
        <v>10000</v>
      </c>
      <c r="J18" s="2" t="s">
        <v>26</v>
      </c>
    </row>
    <row r="19" spans="2:10" ht="26.4" x14ac:dyDescent="0.25">
      <c r="B19" s="2" t="s">
        <v>67</v>
      </c>
      <c r="C19" s="2" t="s">
        <v>25</v>
      </c>
      <c r="D19" s="3">
        <v>4.9000000000000004</v>
      </c>
      <c r="E19" s="3">
        <v>4.9000000000000004</v>
      </c>
      <c r="F19" s="3">
        <v>4.9000000000000004</v>
      </c>
      <c r="G19" s="3">
        <v>4.9000000000000004</v>
      </c>
      <c r="H19" s="3" t="s">
        <v>156</v>
      </c>
      <c r="I19" s="10">
        <v>10000</v>
      </c>
      <c r="J19" s="2" t="s">
        <v>26</v>
      </c>
    </row>
    <row r="20" spans="2:10" ht="26.4" x14ac:dyDescent="0.25">
      <c r="B20" s="2" t="s">
        <v>32</v>
      </c>
      <c r="C20" s="2" t="s">
        <v>25</v>
      </c>
      <c r="D20" s="3">
        <v>5.05</v>
      </c>
      <c r="E20" s="3">
        <v>5.0999999999999996</v>
      </c>
      <c r="F20" s="3">
        <v>5.07</v>
      </c>
      <c r="G20" s="3">
        <v>5.05</v>
      </c>
      <c r="H20" s="3" t="s">
        <v>157</v>
      </c>
      <c r="I20" s="10">
        <v>120000</v>
      </c>
      <c r="J20" s="2" t="s">
        <v>26</v>
      </c>
    </row>
    <row r="21" spans="2:10" ht="26.4" x14ac:dyDescent="0.25">
      <c r="B21" s="2" t="s">
        <v>158</v>
      </c>
      <c r="C21" s="2" t="s">
        <v>58</v>
      </c>
      <c r="D21" s="3">
        <v>5.0679999999999996</v>
      </c>
      <c r="E21" s="3">
        <v>5.0679999999999996</v>
      </c>
      <c r="F21" s="3">
        <v>5.0679999999999996</v>
      </c>
      <c r="G21" s="3">
        <v>5.0679999999999996</v>
      </c>
      <c r="H21" s="3" t="s">
        <v>159</v>
      </c>
      <c r="I21" s="10">
        <v>55000</v>
      </c>
      <c r="J21" s="2" t="s">
        <v>26</v>
      </c>
    </row>
    <row r="22" spans="2:10" ht="26.4" x14ac:dyDescent="0.25">
      <c r="B22" s="2" t="s">
        <v>33</v>
      </c>
      <c r="C22" s="2" t="s">
        <v>25</v>
      </c>
      <c r="D22" s="3">
        <v>5.27</v>
      </c>
      <c r="E22" s="3">
        <v>5.34</v>
      </c>
      <c r="F22" s="3">
        <v>5.3209999999999997</v>
      </c>
      <c r="G22" s="3">
        <v>5.27</v>
      </c>
      <c r="H22" s="3" t="s">
        <v>116</v>
      </c>
      <c r="I22" s="10">
        <v>65000</v>
      </c>
      <c r="J22" s="2" t="s">
        <v>26</v>
      </c>
    </row>
    <row r="23" spans="2:10" ht="26.4" x14ac:dyDescent="0.25">
      <c r="B23" s="2" t="s">
        <v>52</v>
      </c>
      <c r="C23" s="2" t="s">
        <v>25</v>
      </c>
      <c r="D23" s="3">
        <v>4.93</v>
      </c>
      <c r="E23" s="3">
        <v>5.07</v>
      </c>
      <c r="F23" s="3">
        <v>5.024</v>
      </c>
      <c r="G23" s="3">
        <v>4.93</v>
      </c>
      <c r="H23" s="3" t="s">
        <v>160</v>
      </c>
      <c r="I23" s="10">
        <v>127500</v>
      </c>
      <c r="J23" s="2" t="s">
        <v>26</v>
      </c>
    </row>
    <row r="24" spans="2:10" ht="26.4" x14ac:dyDescent="0.25">
      <c r="B24" s="2" t="s">
        <v>34</v>
      </c>
      <c r="C24" s="2" t="s">
        <v>25</v>
      </c>
      <c r="D24" s="3">
        <v>4.9400000000000004</v>
      </c>
      <c r="E24" s="3">
        <v>5.0199999999999996</v>
      </c>
      <c r="F24" s="3">
        <v>4.9749999999999996</v>
      </c>
      <c r="G24" s="3">
        <v>4.9550000000000001</v>
      </c>
      <c r="H24" s="3" t="s">
        <v>161</v>
      </c>
      <c r="I24" s="10">
        <v>45000</v>
      </c>
      <c r="J24" s="2" t="s">
        <v>26</v>
      </c>
    </row>
    <row r="25" spans="2:10" ht="26.4" x14ac:dyDescent="0.25">
      <c r="B25" s="2" t="s">
        <v>35</v>
      </c>
      <c r="C25" s="2" t="s">
        <v>25</v>
      </c>
      <c r="D25" s="3">
        <v>5.19</v>
      </c>
      <c r="E25" s="3">
        <v>5.27</v>
      </c>
      <c r="F25" s="3">
        <v>5.25</v>
      </c>
      <c r="G25" s="3">
        <v>5.19</v>
      </c>
      <c r="H25" s="3" t="s">
        <v>162</v>
      </c>
      <c r="I25" s="10">
        <v>25000</v>
      </c>
      <c r="J25" s="2" t="s">
        <v>26</v>
      </c>
    </row>
    <row r="26" spans="2:10" ht="26.4" x14ac:dyDescent="0.25">
      <c r="B26" s="2" t="s">
        <v>53</v>
      </c>
      <c r="C26" s="2" t="s">
        <v>25</v>
      </c>
      <c r="D26" s="3">
        <v>5.0199999999999996</v>
      </c>
      <c r="E26" s="3">
        <v>5.0199999999999996</v>
      </c>
      <c r="F26" s="3">
        <v>5.0199999999999996</v>
      </c>
      <c r="G26" s="3">
        <v>5.0199999999999996</v>
      </c>
      <c r="H26" s="3" t="s">
        <v>163</v>
      </c>
      <c r="I26" s="10">
        <v>5000</v>
      </c>
      <c r="J26" s="2" t="s">
        <v>26</v>
      </c>
    </row>
    <row r="27" spans="2:10" ht="26.4" x14ac:dyDescent="0.25">
      <c r="B27" s="2" t="s">
        <v>74</v>
      </c>
      <c r="C27" s="2" t="s">
        <v>25</v>
      </c>
      <c r="D27" s="3">
        <v>6.45</v>
      </c>
      <c r="E27" s="3">
        <v>8.0500000000000007</v>
      </c>
      <c r="F27" s="3">
        <v>7.4</v>
      </c>
      <c r="G27" s="3">
        <v>6.45</v>
      </c>
      <c r="H27" s="3" t="s">
        <v>164</v>
      </c>
      <c r="I27" s="10">
        <v>25000</v>
      </c>
      <c r="J27" s="2" t="s">
        <v>26</v>
      </c>
    </row>
    <row r="28" spans="2:10" ht="26.4" x14ac:dyDescent="0.25">
      <c r="B28" s="2" t="s">
        <v>85</v>
      </c>
      <c r="C28" s="2" t="s">
        <v>25</v>
      </c>
      <c r="D28" s="3">
        <v>4.9249999999999998</v>
      </c>
      <c r="E28" s="3">
        <v>5.0549999999999997</v>
      </c>
      <c r="F28" s="3">
        <v>5.0259999999999998</v>
      </c>
      <c r="G28" s="3">
        <v>4.93</v>
      </c>
      <c r="H28" s="3" t="s">
        <v>165</v>
      </c>
      <c r="I28" s="10">
        <v>30000</v>
      </c>
      <c r="J28" s="2" t="s">
        <v>26</v>
      </c>
    </row>
    <row r="29" spans="2:10" ht="26.4" x14ac:dyDescent="0.25">
      <c r="B29" s="2" t="s">
        <v>166</v>
      </c>
      <c r="C29" s="2" t="s">
        <v>25</v>
      </c>
      <c r="D29" s="3">
        <v>5.25</v>
      </c>
      <c r="E29" s="3">
        <v>5.25</v>
      </c>
      <c r="F29" s="3">
        <v>5.25</v>
      </c>
      <c r="G29" s="3">
        <v>5.25</v>
      </c>
      <c r="H29" s="3" t="s">
        <v>167</v>
      </c>
      <c r="I29" s="10">
        <v>5000</v>
      </c>
      <c r="J29" s="2" t="s">
        <v>26</v>
      </c>
    </row>
    <row r="30" spans="2:10" ht="26.4" x14ac:dyDescent="0.25">
      <c r="B30" s="2" t="s">
        <v>96</v>
      </c>
      <c r="C30" s="2" t="s">
        <v>25</v>
      </c>
      <c r="D30" s="3">
        <v>10.1</v>
      </c>
      <c r="E30" s="3">
        <v>10.1</v>
      </c>
      <c r="F30" s="3">
        <v>10.1</v>
      </c>
      <c r="G30" s="3">
        <v>10.1</v>
      </c>
      <c r="H30" s="3" t="s">
        <v>168</v>
      </c>
      <c r="I30" s="10">
        <v>10000</v>
      </c>
      <c r="J30" s="2" t="s">
        <v>26</v>
      </c>
    </row>
    <row r="31" spans="2:10" ht="26.4" x14ac:dyDescent="0.25">
      <c r="B31" s="2" t="s">
        <v>97</v>
      </c>
      <c r="C31" s="2" t="s">
        <v>25</v>
      </c>
      <c r="D31" s="3">
        <v>9.6999999999999993</v>
      </c>
      <c r="E31" s="3">
        <v>9.6999999999999993</v>
      </c>
      <c r="F31" s="3">
        <v>9.6999999999999993</v>
      </c>
      <c r="G31" s="3">
        <v>9.6999999999999993</v>
      </c>
      <c r="H31" s="3" t="s">
        <v>169</v>
      </c>
      <c r="I31" s="10">
        <v>5000</v>
      </c>
      <c r="J31" s="2" t="s">
        <v>26</v>
      </c>
    </row>
    <row r="32" spans="2:10" ht="26.4" x14ac:dyDescent="0.25">
      <c r="B32" s="2" t="s">
        <v>86</v>
      </c>
      <c r="C32" s="2" t="s">
        <v>25</v>
      </c>
      <c r="D32" s="3">
        <v>5.01</v>
      </c>
      <c r="E32" s="3">
        <v>5.05</v>
      </c>
      <c r="F32" s="3">
        <v>5.0369999999999999</v>
      </c>
      <c r="G32" s="3">
        <v>5.01</v>
      </c>
      <c r="H32" s="3" t="s">
        <v>170</v>
      </c>
      <c r="I32" s="10">
        <v>7500</v>
      </c>
      <c r="J32" s="2" t="s">
        <v>26</v>
      </c>
    </row>
    <row r="33" spans="2:10" ht="26.4" x14ac:dyDescent="0.25">
      <c r="B33" s="2" t="s">
        <v>75</v>
      </c>
      <c r="C33" s="2" t="s">
        <v>25</v>
      </c>
      <c r="D33" s="3">
        <v>4.96</v>
      </c>
      <c r="E33" s="3">
        <v>4.99</v>
      </c>
      <c r="F33" s="3">
        <v>4.9790000000000001</v>
      </c>
      <c r="G33" s="3">
        <v>4.99</v>
      </c>
      <c r="H33" s="3" t="s">
        <v>171</v>
      </c>
      <c r="I33" s="10">
        <v>35000</v>
      </c>
      <c r="J33" s="2" t="s">
        <v>26</v>
      </c>
    </row>
    <row r="34" spans="2:10" ht="26.4" x14ac:dyDescent="0.25">
      <c r="B34" s="2" t="s">
        <v>63</v>
      </c>
      <c r="C34" s="2" t="s">
        <v>25</v>
      </c>
      <c r="D34" s="3">
        <v>5.53</v>
      </c>
      <c r="E34" s="3">
        <v>5.55</v>
      </c>
      <c r="F34" s="3">
        <v>5.54</v>
      </c>
      <c r="G34" s="3">
        <v>5.53</v>
      </c>
      <c r="H34" s="3" t="s">
        <v>172</v>
      </c>
      <c r="I34" s="10">
        <v>40000</v>
      </c>
      <c r="J34" s="2" t="s">
        <v>26</v>
      </c>
    </row>
    <row r="35" spans="2:10" ht="26.4" x14ac:dyDescent="0.25">
      <c r="B35" s="2" t="s">
        <v>173</v>
      </c>
      <c r="C35" s="2" t="s">
        <v>25</v>
      </c>
      <c r="D35" s="3">
        <v>4.84</v>
      </c>
      <c r="E35" s="3">
        <v>4.84</v>
      </c>
      <c r="F35" s="3">
        <v>4.84</v>
      </c>
      <c r="G35" s="3">
        <v>4.84</v>
      </c>
      <c r="H35" s="3" t="s">
        <v>174</v>
      </c>
      <c r="I35" s="10">
        <v>5000</v>
      </c>
      <c r="J35" s="2" t="s">
        <v>26</v>
      </c>
    </row>
    <row r="36" spans="2:10" ht="26.4" x14ac:dyDescent="0.25">
      <c r="B36" s="2" t="s">
        <v>98</v>
      </c>
      <c r="C36" s="2" t="s">
        <v>25</v>
      </c>
      <c r="D36" s="3">
        <v>4.9000000000000004</v>
      </c>
      <c r="E36" s="3">
        <v>4.92</v>
      </c>
      <c r="F36" s="3">
        <v>4.9130000000000003</v>
      </c>
      <c r="G36" s="3">
        <v>4.9000000000000004</v>
      </c>
      <c r="H36" s="3" t="s">
        <v>175</v>
      </c>
      <c r="I36" s="10">
        <v>7500</v>
      </c>
      <c r="J36" s="2" t="s">
        <v>26</v>
      </c>
    </row>
    <row r="37" spans="2:10" ht="26.4" x14ac:dyDescent="0.25">
      <c r="B37" s="2" t="s">
        <v>54</v>
      </c>
      <c r="C37" s="2" t="s">
        <v>25</v>
      </c>
      <c r="D37" s="3">
        <v>5.07</v>
      </c>
      <c r="E37" s="3">
        <v>5.08</v>
      </c>
      <c r="F37" s="3">
        <v>5.0739999999999998</v>
      </c>
      <c r="G37" s="3">
        <v>5.08</v>
      </c>
      <c r="H37" s="3" t="s">
        <v>176</v>
      </c>
      <c r="I37" s="10">
        <v>50000</v>
      </c>
      <c r="J37" s="2" t="s">
        <v>26</v>
      </c>
    </row>
    <row r="38" spans="2:10" ht="26.4" x14ac:dyDescent="0.25">
      <c r="B38" s="2" t="s">
        <v>36</v>
      </c>
      <c r="C38" s="2" t="s">
        <v>25</v>
      </c>
      <c r="D38" s="3">
        <v>5.05</v>
      </c>
      <c r="E38" s="3">
        <v>5.08</v>
      </c>
      <c r="F38" s="3">
        <v>5.0659999999999998</v>
      </c>
      <c r="G38" s="3">
        <v>5.07</v>
      </c>
      <c r="H38" s="3" t="s">
        <v>177</v>
      </c>
      <c r="I38" s="10">
        <v>35000</v>
      </c>
      <c r="J38" s="2" t="s">
        <v>26</v>
      </c>
    </row>
    <row r="39" spans="2:10" ht="26.4" x14ac:dyDescent="0.25">
      <c r="B39" s="2" t="s">
        <v>55</v>
      </c>
      <c r="C39" s="2" t="s">
        <v>25</v>
      </c>
      <c r="D39" s="3">
        <v>4.9800000000000004</v>
      </c>
      <c r="E39" s="3">
        <v>5.07</v>
      </c>
      <c r="F39" s="3">
        <v>5.0469999999999997</v>
      </c>
      <c r="G39" s="3">
        <v>4.9800000000000004</v>
      </c>
      <c r="H39" s="3" t="s">
        <v>178</v>
      </c>
      <c r="I39" s="10">
        <v>32500</v>
      </c>
      <c r="J39" s="2" t="s">
        <v>26</v>
      </c>
    </row>
    <row r="40" spans="2:10" x14ac:dyDescent="0.25">
      <c r="B40" s="30" t="s">
        <v>37</v>
      </c>
      <c r="C40" s="30"/>
      <c r="D40" s="30"/>
      <c r="E40" s="30"/>
      <c r="F40" s="30"/>
      <c r="G40" s="30"/>
      <c r="H40" s="30"/>
      <c r="I40" s="30"/>
      <c r="J40" s="30"/>
    </row>
    <row r="41" spans="2:10" ht="26.4" x14ac:dyDescent="0.25">
      <c r="B41" s="2" t="s">
        <v>87</v>
      </c>
      <c r="C41" s="2" t="s">
        <v>25</v>
      </c>
      <c r="D41" s="3">
        <v>0</v>
      </c>
      <c r="E41" s="3">
        <v>0</v>
      </c>
      <c r="F41" s="3">
        <v>0</v>
      </c>
      <c r="G41" s="3">
        <v>0</v>
      </c>
      <c r="H41" s="3" t="s">
        <v>179</v>
      </c>
      <c r="I41" s="10">
        <v>15000</v>
      </c>
      <c r="J41" s="2" t="s">
        <v>26</v>
      </c>
    </row>
    <row r="42" spans="2:10" ht="26.4" x14ac:dyDescent="0.25">
      <c r="B42" s="2" t="s">
        <v>88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180</v>
      </c>
      <c r="I42" s="10">
        <v>30000</v>
      </c>
      <c r="J42" s="2" t="s">
        <v>26</v>
      </c>
    </row>
    <row r="43" spans="2:10" ht="26.4" x14ac:dyDescent="0.25">
      <c r="B43" s="2" t="s">
        <v>99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181</v>
      </c>
      <c r="I43" s="10">
        <v>10000</v>
      </c>
      <c r="J43" s="2" t="s">
        <v>26</v>
      </c>
    </row>
    <row r="44" spans="2:10" ht="26.4" x14ac:dyDescent="0.25">
      <c r="B44" s="2" t="s">
        <v>182</v>
      </c>
      <c r="C44" s="2" t="s">
        <v>25</v>
      </c>
      <c r="D44" s="3">
        <v>0</v>
      </c>
      <c r="E44" s="3">
        <v>0</v>
      </c>
      <c r="F44" s="3">
        <v>0</v>
      </c>
      <c r="G44" s="3">
        <v>0</v>
      </c>
      <c r="H44" s="3" t="s">
        <v>183</v>
      </c>
      <c r="I44" s="10">
        <v>10000</v>
      </c>
      <c r="J44" s="2" t="s">
        <v>26</v>
      </c>
    </row>
    <row r="45" spans="2:10" ht="26.4" x14ac:dyDescent="0.25">
      <c r="B45" s="2" t="s">
        <v>89</v>
      </c>
      <c r="C45" s="2" t="s">
        <v>25</v>
      </c>
      <c r="D45" s="3">
        <v>0</v>
      </c>
      <c r="E45" s="3">
        <v>0</v>
      </c>
      <c r="F45" s="3">
        <v>0</v>
      </c>
      <c r="G45" s="3">
        <v>0</v>
      </c>
      <c r="H45" s="3" t="s">
        <v>184</v>
      </c>
      <c r="I45" s="10">
        <v>20000</v>
      </c>
      <c r="J45" s="2" t="s">
        <v>26</v>
      </c>
    </row>
    <row r="46" spans="2:10" ht="26.4" x14ac:dyDescent="0.25">
      <c r="B46" s="2" t="s">
        <v>56</v>
      </c>
      <c r="C46" s="2" t="s">
        <v>25</v>
      </c>
      <c r="D46" s="3">
        <v>5.0000000000000001E-3</v>
      </c>
      <c r="E46" s="3">
        <v>5.0000000000000001E-3</v>
      </c>
      <c r="F46" s="3">
        <v>5.0000000000000001E-3</v>
      </c>
      <c r="G46" s="3">
        <v>5.0000000000000001E-3</v>
      </c>
      <c r="H46" s="3" t="s">
        <v>185</v>
      </c>
      <c r="I46" s="10">
        <v>10000</v>
      </c>
      <c r="J46" s="2" t="s">
        <v>26</v>
      </c>
    </row>
    <row r="47" spans="2:10" ht="26.4" x14ac:dyDescent="0.25">
      <c r="B47" s="2" t="s">
        <v>76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186</v>
      </c>
      <c r="I47" s="10">
        <v>5000</v>
      </c>
      <c r="J47" s="2" t="s">
        <v>26</v>
      </c>
    </row>
    <row r="48" spans="2:10" ht="26.4" x14ac:dyDescent="0.25">
      <c r="B48" s="2" t="s">
        <v>77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183</v>
      </c>
      <c r="I48" s="10">
        <v>15000</v>
      </c>
      <c r="J48" s="2" t="s">
        <v>26</v>
      </c>
    </row>
    <row r="49" spans="2:10" x14ac:dyDescent="0.25">
      <c r="B49" s="30" t="s">
        <v>187</v>
      </c>
      <c r="C49" s="30"/>
      <c r="D49" s="30"/>
      <c r="E49" s="30"/>
      <c r="F49" s="30"/>
      <c r="G49" s="30"/>
      <c r="H49" s="30"/>
      <c r="I49" s="30"/>
      <c r="J49" s="30"/>
    </row>
    <row r="50" spans="2:10" ht="26.4" x14ac:dyDescent="0.25">
      <c r="B50" s="2" t="s">
        <v>188</v>
      </c>
      <c r="C50" s="2" t="s">
        <v>17</v>
      </c>
      <c r="D50" s="3">
        <v>-5.0000000000000001E-3</v>
      </c>
      <c r="E50" s="3">
        <v>-3.0000000000000001E-3</v>
      </c>
      <c r="F50" s="3">
        <v>-4.0000000000000001E-3</v>
      </c>
      <c r="G50" s="3">
        <v>-5.0000000000000001E-3</v>
      </c>
      <c r="H50" s="3" t="s">
        <v>189</v>
      </c>
      <c r="I50" s="10">
        <v>450000</v>
      </c>
      <c r="J50" s="2" t="s">
        <v>26</v>
      </c>
    </row>
    <row r="51" spans="2:10" ht="27" thickBot="1" x14ac:dyDescent="0.3">
      <c r="B51" s="5" t="s">
        <v>190</v>
      </c>
      <c r="C51" s="5" t="s">
        <v>43</v>
      </c>
      <c r="D51" s="6">
        <v>-3.0000000000000001E-3</v>
      </c>
      <c r="E51" s="6">
        <v>-3.0000000000000001E-3</v>
      </c>
      <c r="F51" s="6">
        <v>-3.0000000000000001E-3</v>
      </c>
      <c r="G51" s="6">
        <v>-3.0000000000000001E-3</v>
      </c>
      <c r="H51" s="6" t="s">
        <v>191</v>
      </c>
      <c r="I51" s="11">
        <v>2140000</v>
      </c>
      <c r="J51" s="5" t="s">
        <v>26</v>
      </c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1"/>
      <c r="J52" s="5"/>
    </row>
    <row r="55" spans="2:10" x14ac:dyDescent="0.25">
      <c r="I55" s="8"/>
    </row>
  </sheetData>
  <mergeCells count="15">
    <mergeCell ref="A3:M3"/>
    <mergeCell ref="A4:M4"/>
    <mergeCell ref="A5:M5"/>
    <mergeCell ref="A6:M6"/>
    <mergeCell ref="B9:J9"/>
    <mergeCell ref="B40:J40"/>
    <mergeCell ref="B49:J49"/>
    <mergeCell ref="H7:H8"/>
    <mergeCell ref="G7:G8"/>
    <mergeCell ref="E7:E8"/>
    <mergeCell ref="D7:D8"/>
    <mergeCell ref="C7:C8"/>
    <mergeCell ref="B7:B8"/>
    <mergeCell ref="J7:J8"/>
    <mergeCell ref="I7:I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>
      <selection activeCell="A3" sqref="A3:L3"/>
    </sheetView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8"/>
      <c r="B1" s="17"/>
      <c r="G1" s="22"/>
      <c r="H1" s="21" t="s">
        <v>60</v>
      </c>
      <c r="I1" s="9">
        <f>SUM(I9:I1000)</f>
        <v>26485000</v>
      </c>
    </row>
    <row r="3" spans="1:12" ht="9.75" customHeight="1" x14ac:dyDescent="0.25">
      <c r="A3" s="24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9.75" customHeight="1" x14ac:dyDescent="0.25">
      <c r="A4" s="26" t="s">
        <v>192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9.75" customHeight="1" x14ac:dyDescent="0.25">
      <c r="A5" s="26" t="s">
        <v>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ht="9.75" customHeight="1" thickBot="1" x14ac:dyDescent="0.3">
      <c r="A6" s="26" t="s">
        <v>103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25">
      <c r="B7" s="31" t="s">
        <v>2</v>
      </c>
      <c r="C7" s="31" t="s">
        <v>3</v>
      </c>
      <c r="D7" s="27" t="s">
        <v>4</v>
      </c>
      <c r="E7" s="27" t="s">
        <v>5</v>
      </c>
      <c r="F7" s="4" t="s">
        <v>6</v>
      </c>
      <c r="G7" s="27" t="s">
        <v>8</v>
      </c>
      <c r="H7" s="27" t="s">
        <v>9</v>
      </c>
      <c r="I7" s="27" t="s">
        <v>10</v>
      </c>
      <c r="J7" s="31" t="s">
        <v>11</v>
      </c>
    </row>
    <row r="8" spans="1:12" ht="25.5" customHeight="1" x14ac:dyDescent="0.25">
      <c r="B8" s="32"/>
      <c r="C8" s="32"/>
      <c r="D8" s="28"/>
      <c r="E8" s="28"/>
      <c r="F8" s="1" t="s">
        <v>7</v>
      </c>
      <c r="G8" s="28"/>
      <c r="H8" s="28"/>
      <c r="I8" s="28"/>
      <c r="J8" s="32"/>
    </row>
    <row r="9" spans="1:12" ht="9.75" customHeight="1" x14ac:dyDescent="0.25">
      <c r="B9" s="30" t="s">
        <v>193</v>
      </c>
      <c r="C9" s="30"/>
      <c r="D9" s="30"/>
      <c r="E9" s="30"/>
      <c r="F9" s="30"/>
      <c r="G9" s="30"/>
      <c r="H9" s="30"/>
      <c r="I9" s="30"/>
      <c r="J9" s="30"/>
    </row>
    <row r="10" spans="1:12" x14ac:dyDescent="0.25">
      <c r="B10" s="2" t="s">
        <v>194</v>
      </c>
      <c r="C10" s="2" t="s">
        <v>43</v>
      </c>
      <c r="D10" s="3">
        <v>0.24299999999999999</v>
      </c>
      <c r="E10" s="3">
        <v>0.24299999999999999</v>
      </c>
      <c r="F10" s="3">
        <v>0.24299999999999999</v>
      </c>
      <c r="G10" s="3">
        <v>0.24299999999999999</v>
      </c>
      <c r="H10" s="3" t="s">
        <v>139</v>
      </c>
      <c r="I10" s="10">
        <v>2140000</v>
      </c>
      <c r="J10" s="2" t="s">
        <v>26</v>
      </c>
    </row>
    <row r="11" spans="1:12" ht="9.75" customHeight="1" x14ac:dyDescent="0.25">
      <c r="B11" s="30" t="s">
        <v>69</v>
      </c>
      <c r="C11" s="30"/>
      <c r="D11" s="30"/>
      <c r="E11" s="30"/>
      <c r="F11" s="30"/>
      <c r="G11" s="30"/>
      <c r="H11" s="30"/>
      <c r="I11" s="30"/>
      <c r="J11" s="30"/>
    </row>
    <row r="12" spans="1:12" x14ac:dyDescent="0.25">
      <c r="B12" s="2" t="s">
        <v>195</v>
      </c>
      <c r="C12" s="2" t="s">
        <v>43</v>
      </c>
      <c r="D12" s="3">
        <v>4.2999999999999997E-2</v>
      </c>
      <c r="E12" s="3">
        <v>4.2999999999999997E-2</v>
      </c>
      <c r="F12" s="3">
        <v>4.2999999999999997E-2</v>
      </c>
      <c r="G12" s="3">
        <v>4.2999999999999997E-2</v>
      </c>
      <c r="H12" s="3" t="s">
        <v>196</v>
      </c>
      <c r="I12" s="10">
        <v>10700000</v>
      </c>
      <c r="J12" s="2" t="s">
        <v>26</v>
      </c>
    </row>
    <row r="13" spans="1:12" ht="9.75" customHeight="1" x14ac:dyDescent="0.25">
      <c r="B13" s="2" t="s">
        <v>197</v>
      </c>
      <c r="C13" s="2" t="s">
        <v>43</v>
      </c>
      <c r="D13" s="3">
        <v>3.5000000000000003E-2</v>
      </c>
      <c r="E13" s="3">
        <v>3.5000000000000003E-2</v>
      </c>
      <c r="F13" s="3">
        <v>3.5000000000000003E-2</v>
      </c>
      <c r="G13" s="3">
        <v>3.5000000000000003E-2</v>
      </c>
      <c r="H13" s="3" t="s">
        <v>198</v>
      </c>
      <c r="I13" s="10">
        <v>2140000</v>
      </c>
      <c r="J13" s="2" t="s">
        <v>26</v>
      </c>
    </row>
    <row r="14" spans="1:12" x14ac:dyDescent="0.25">
      <c r="B14" s="2" t="s">
        <v>199</v>
      </c>
      <c r="C14" s="2" t="s">
        <v>43</v>
      </c>
      <c r="D14" s="3">
        <v>2.5000000000000001E-2</v>
      </c>
      <c r="E14" s="3">
        <v>2.5000000000000001E-2</v>
      </c>
      <c r="F14" s="3">
        <v>2.5000000000000001E-2</v>
      </c>
      <c r="G14" s="3">
        <v>2.5000000000000001E-2</v>
      </c>
      <c r="H14" s="3" t="s">
        <v>163</v>
      </c>
      <c r="I14" s="10">
        <v>2140000</v>
      </c>
      <c r="J14" s="2" t="s">
        <v>26</v>
      </c>
    </row>
    <row r="15" spans="1:12" ht="9.75" customHeight="1" x14ac:dyDescent="0.25">
      <c r="B15" s="30" t="s">
        <v>78</v>
      </c>
      <c r="C15" s="30"/>
      <c r="D15" s="30"/>
      <c r="E15" s="30"/>
      <c r="F15" s="30"/>
      <c r="G15" s="30"/>
      <c r="H15" s="30"/>
      <c r="I15" s="30"/>
      <c r="J15" s="30"/>
    </row>
    <row r="16" spans="1:12" x14ac:dyDescent="0.25">
      <c r="B16" s="2" t="s">
        <v>200</v>
      </c>
      <c r="C16" s="2" t="s">
        <v>17</v>
      </c>
      <c r="D16" s="3">
        <v>4.7</v>
      </c>
      <c r="E16" s="3">
        <v>4.7</v>
      </c>
      <c r="F16" s="3">
        <v>4.7</v>
      </c>
      <c r="G16" s="3">
        <v>4.7</v>
      </c>
      <c r="H16" s="3" t="s">
        <v>123</v>
      </c>
      <c r="I16" s="10">
        <v>150000</v>
      </c>
      <c r="J16" s="2" t="s">
        <v>26</v>
      </c>
    </row>
    <row r="17" spans="2:10" x14ac:dyDescent="0.25">
      <c r="B17" s="2" t="s">
        <v>201</v>
      </c>
      <c r="C17" s="2" t="s">
        <v>202</v>
      </c>
      <c r="D17" s="3">
        <v>4.4000000000000004</v>
      </c>
      <c r="E17" s="3">
        <v>4.4000000000000004</v>
      </c>
      <c r="F17" s="3">
        <v>4.4000000000000004</v>
      </c>
      <c r="G17" s="3">
        <v>4.4000000000000004</v>
      </c>
      <c r="H17" s="3" t="s">
        <v>203</v>
      </c>
      <c r="I17" s="10">
        <v>155000</v>
      </c>
      <c r="J17" s="2" t="s">
        <v>26</v>
      </c>
    </row>
    <row r="18" spans="2:10" ht="9.75" customHeight="1" x14ac:dyDescent="0.25">
      <c r="B18" s="30" t="s">
        <v>40</v>
      </c>
      <c r="C18" s="30"/>
      <c r="D18" s="30"/>
      <c r="E18" s="30"/>
      <c r="F18" s="30"/>
      <c r="G18" s="30"/>
      <c r="H18" s="30"/>
      <c r="I18" s="30"/>
      <c r="J18" s="30"/>
    </row>
    <row r="19" spans="2:10" ht="26.4" x14ac:dyDescent="0.25">
      <c r="B19" s="2" t="s">
        <v>57</v>
      </c>
      <c r="C19" s="2" t="s">
        <v>58</v>
      </c>
      <c r="D19" s="3">
        <v>5.0629999999999997</v>
      </c>
      <c r="E19" s="3">
        <v>5.07</v>
      </c>
      <c r="F19" s="3">
        <v>5.0679999999999996</v>
      </c>
      <c r="G19" s="3">
        <v>5.07</v>
      </c>
      <c r="H19" s="3" t="s">
        <v>204</v>
      </c>
      <c r="I19" s="10">
        <v>240000</v>
      </c>
      <c r="J19" s="2" t="s">
        <v>26</v>
      </c>
    </row>
    <row r="20" spans="2:10" ht="9.75" customHeight="1" x14ac:dyDescent="0.25">
      <c r="B20" s="30" t="s">
        <v>44</v>
      </c>
      <c r="C20" s="30"/>
      <c r="D20" s="30"/>
      <c r="E20" s="30"/>
      <c r="F20" s="30"/>
      <c r="G20" s="30"/>
      <c r="H20" s="30"/>
      <c r="I20" s="30"/>
      <c r="J20" s="30"/>
    </row>
    <row r="21" spans="2:10" x14ac:dyDescent="0.25">
      <c r="B21" s="2" t="s">
        <v>45</v>
      </c>
      <c r="C21" s="2" t="s">
        <v>17</v>
      </c>
      <c r="D21" s="3">
        <v>5.0250000000000004</v>
      </c>
      <c r="E21" s="3">
        <v>5.13</v>
      </c>
      <c r="F21" s="3">
        <v>5.0659999999999998</v>
      </c>
      <c r="G21" s="3">
        <v>5.0650000000000004</v>
      </c>
      <c r="H21" s="3" t="s">
        <v>124</v>
      </c>
      <c r="I21" s="10">
        <v>2250000</v>
      </c>
      <c r="J21" s="2" t="s">
        <v>26</v>
      </c>
    </row>
    <row r="22" spans="2:10" x14ac:dyDescent="0.25">
      <c r="B22" s="2" t="s">
        <v>62</v>
      </c>
      <c r="C22" s="2" t="s">
        <v>22</v>
      </c>
      <c r="D22" s="3">
        <v>5.0599999999999996</v>
      </c>
      <c r="E22" s="3">
        <v>5.1230000000000002</v>
      </c>
      <c r="F22" s="3">
        <v>5.0940000000000003</v>
      </c>
      <c r="G22" s="3">
        <v>5.0599999999999996</v>
      </c>
      <c r="H22" s="3" t="s">
        <v>205</v>
      </c>
      <c r="I22" s="10">
        <v>465000</v>
      </c>
      <c r="J22" s="2" t="s">
        <v>26</v>
      </c>
    </row>
    <row r="23" spans="2:10" x14ac:dyDescent="0.25">
      <c r="B23" s="2" t="s">
        <v>70</v>
      </c>
      <c r="C23" s="2" t="s">
        <v>43</v>
      </c>
      <c r="D23" s="3">
        <v>5.13</v>
      </c>
      <c r="E23" s="3">
        <v>5.1379999999999999</v>
      </c>
      <c r="F23" s="3">
        <v>5.1340000000000003</v>
      </c>
      <c r="G23" s="3">
        <v>5.1379999999999999</v>
      </c>
      <c r="H23" s="3" t="s">
        <v>206</v>
      </c>
      <c r="I23" s="10">
        <v>5350000</v>
      </c>
      <c r="J23" s="2" t="s">
        <v>26</v>
      </c>
    </row>
    <row r="24" spans="2:10" ht="27" thickBot="1" x14ac:dyDescent="0.3">
      <c r="B24" s="5" t="s">
        <v>100</v>
      </c>
      <c r="C24" s="5" t="s">
        <v>79</v>
      </c>
      <c r="D24" s="6">
        <v>5.2530000000000001</v>
      </c>
      <c r="E24" s="6">
        <v>5.2530000000000001</v>
      </c>
      <c r="F24" s="6">
        <v>5.2530000000000001</v>
      </c>
      <c r="G24" s="6">
        <v>5.2530000000000001</v>
      </c>
      <c r="H24" s="6" t="s">
        <v>207</v>
      </c>
      <c r="I24" s="11">
        <v>755000</v>
      </c>
      <c r="J24" s="5" t="s">
        <v>26</v>
      </c>
    </row>
  </sheetData>
  <mergeCells count="17">
    <mergeCell ref="B15:J15"/>
    <mergeCell ref="I7:I8"/>
    <mergeCell ref="J7:J8"/>
    <mergeCell ref="A3:L3"/>
    <mergeCell ref="A4:L4"/>
    <mergeCell ref="A5:L5"/>
    <mergeCell ref="A6:L6"/>
    <mergeCell ref="B18:J18"/>
    <mergeCell ref="B20:J20"/>
    <mergeCell ref="G7:G8"/>
    <mergeCell ref="E7:E8"/>
    <mergeCell ref="D7:D8"/>
    <mergeCell ref="C7:C8"/>
    <mergeCell ref="B7:B8"/>
    <mergeCell ref="B11:J11"/>
    <mergeCell ref="B9:J9"/>
    <mergeCell ref="H7:H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tabSelected="1" workbookViewId="0">
      <selection activeCell="B12" sqref="B12:B13"/>
    </sheetView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3">
        <v>36966</v>
      </c>
      <c r="C4" s="34"/>
      <c r="D4" s="35"/>
    </row>
    <row r="5" spans="2:9" ht="16.5" customHeight="1" x14ac:dyDescent="0.25">
      <c r="B5" s="38" t="s">
        <v>46</v>
      </c>
      <c r="C5" s="39"/>
      <c r="D5" s="12">
        <f>Power!I1</f>
        <v>3453600</v>
      </c>
    </row>
    <row r="6" spans="2:9" ht="16.5" customHeight="1" x14ac:dyDescent="0.25">
      <c r="B6" s="38" t="s">
        <v>47</v>
      </c>
      <c r="C6" s="39"/>
      <c r="D6" s="12">
        <f>'Physical Gas'!I1</f>
        <v>3757500</v>
      </c>
    </row>
    <row r="7" spans="2:9" ht="16.5" customHeight="1" x14ac:dyDescent="0.25">
      <c r="B7" s="38" t="s">
        <v>48</v>
      </c>
      <c r="C7" s="39"/>
      <c r="D7" s="12">
        <f>'Financial Gas'!I1</f>
        <v>26485000</v>
      </c>
    </row>
    <row r="8" spans="2:9" ht="16.5" customHeight="1" thickBot="1" x14ac:dyDescent="0.3">
      <c r="B8" s="14"/>
      <c r="C8" s="14"/>
      <c r="D8" s="15"/>
    </row>
    <row r="9" spans="2:9" ht="16.5" customHeight="1" thickBot="1" x14ac:dyDescent="0.3">
      <c r="B9" s="36" t="s">
        <v>50</v>
      </c>
      <c r="C9" s="37"/>
      <c r="D9" s="13">
        <f>'Physical Gas'!I1+'Financial Gas'!I1</f>
        <v>30242500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3"/>
      <c r="H15" s="23"/>
      <c r="I15" s="23"/>
    </row>
    <row r="16" spans="2:9" x14ac:dyDescent="0.25">
      <c r="G16" s="23"/>
      <c r="H16" s="23"/>
      <c r="I16" s="23"/>
    </row>
    <row r="17" spans="7:9" x14ac:dyDescent="0.25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59</vt:i4>
      </vt:variant>
    </vt:vector>
  </HeadingPairs>
  <TitlesOfParts>
    <vt:vector size="63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'Physical Gas'!TABLE_19</vt:lpstr>
      <vt:lpstr>Power!TABLE_19</vt:lpstr>
      <vt:lpstr>'Financial Gas'!TABLE_2</vt:lpstr>
      <vt:lpstr>'Physical Gas'!TABLE_2</vt:lpstr>
      <vt:lpstr>Power!TABLE_2</vt:lpstr>
      <vt:lpstr>Power!TABLE_20</vt:lpstr>
      <vt:lpstr>Power!TABLE_21</vt:lpstr>
      <vt:lpstr>Power!TABLE_22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2023-09-10T15:34:17Z</dcterms:modified>
</cp:coreProperties>
</file>