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20" firstSheet="1" activeTab="4"/>
  </bookViews>
  <sheets>
    <sheet name="Sheet1" sheetId="1" r:id="rId1"/>
    <sheet name="Sheet2" sheetId="2" r:id="rId2"/>
    <sheet name="summary" sheetId="4" r:id="rId3"/>
    <sheet name="spread vs mar matrix" sheetId="5" r:id="rId4"/>
    <sheet name="45 vol payoff matrix" sheetId="6" r:id="rId5"/>
    <sheet name="Sheet6" sheetId="7" r:id="rId6"/>
    <sheet name="Sheet3" sheetId="3" r:id="rId7"/>
  </sheets>
  <definedNames>
    <definedName name="_xlnm.Print_Area" localSheetId="2">summary!$B$13:$G$25</definedName>
  </definedNames>
  <calcPr calcId="0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2" i="1"/>
  <c r="B2" i="1"/>
  <c r="J2" i="1"/>
  <c r="K2" i="1"/>
  <c r="L2" i="1"/>
  <c r="M2" i="1"/>
  <c r="A3" i="1"/>
  <c r="B3" i="1"/>
  <c r="J3" i="1"/>
  <c r="K3" i="1"/>
  <c r="L3" i="1"/>
  <c r="M3" i="1"/>
  <c r="A4" i="1"/>
  <c r="B4" i="1"/>
  <c r="J4" i="1"/>
  <c r="K4" i="1"/>
  <c r="L4" i="1"/>
  <c r="M4" i="1"/>
  <c r="A5" i="1"/>
  <c r="B5" i="1"/>
  <c r="J5" i="1"/>
  <c r="K5" i="1"/>
  <c r="L5" i="1"/>
  <c r="M5" i="1"/>
  <c r="A6" i="1"/>
  <c r="B6" i="1"/>
  <c r="J6" i="1"/>
  <c r="K6" i="1"/>
  <c r="L6" i="1"/>
  <c r="M6" i="1"/>
  <c r="A7" i="1"/>
  <c r="B7" i="1"/>
  <c r="J7" i="1"/>
  <c r="K7" i="1"/>
  <c r="L7" i="1"/>
  <c r="M7" i="1"/>
  <c r="A8" i="1"/>
  <c r="B8" i="1"/>
  <c r="J8" i="1"/>
  <c r="K8" i="1"/>
  <c r="L8" i="1"/>
  <c r="M8" i="1"/>
  <c r="A9" i="1"/>
  <c r="B9" i="1"/>
  <c r="J9" i="1"/>
  <c r="K9" i="1"/>
  <c r="L9" i="1"/>
  <c r="M9" i="1"/>
  <c r="A10" i="1"/>
  <c r="B10" i="1"/>
  <c r="J10" i="1"/>
  <c r="K10" i="1"/>
  <c r="L10" i="1"/>
  <c r="M10" i="1"/>
  <c r="A11" i="1"/>
  <c r="B11" i="1"/>
  <c r="J11" i="1"/>
  <c r="K11" i="1"/>
  <c r="L11" i="1"/>
  <c r="M11" i="1"/>
  <c r="A12" i="1"/>
  <c r="B12" i="1"/>
  <c r="J12" i="1"/>
  <c r="K12" i="1"/>
  <c r="L12" i="1"/>
  <c r="M12" i="1"/>
  <c r="A13" i="1"/>
  <c r="B13" i="1"/>
  <c r="J13" i="1"/>
  <c r="K13" i="1"/>
  <c r="L13" i="1"/>
  <c r="M13" i="1"/>
  <c r="A14" i="1"/>
  <c r="B14" i="1"/>
  <c r="J14" i="1"/>
  <c r="K14" i="1"/>
  <c r="L14" i="1"/>
  <c r="M14" i="1"/>
  <c r="A15" i="1"/>
  <c r="B15" i="1"/>
  <c r="J15" i="1"/>
  <c r="K15" i="1"/>
  <c r="L15" i="1"/>
  <c r="M15" i="1"/>
  <c r="A16" i="1"/>
  <c r="B16" i="1"/>
  <c r="J16" i="1"/>
  <c r="K16" i="1"/>
  <c r="L16" i="1"/>
  <c r="M16" i="1"/>
  <c r="A17" i="1"/>
  <c r="B17" i="1"/>
  <c r="J17" i="1"/>
  <c r="K17" i="1"/>
  <c r="L17" i="1"/>
  <c r="M17" i="1"/>
  <c r="A18" i="1"/>
  <c r="B18" i="1"/>
  <c r="J18" i="1"/>
  <c r="K18" i="1"/>
  <c r="L18" i="1"/>
  <c r="M18" i="1"/>
  <c r="A19" i="1"/>
  <c r="B19" i="1"/>
  <c r="J19" i="1"/>
  <c r="K19" i="1"/>
  <c r="L19" i="1"/>
  <c r="M19" i="1"/>
  <c r="A20" i="1"/>
  <c r="B20" i="1"/>
  <c r="J20" i="1"/>
  <c r="K20" i="1"/>
  <c r="L20" i="1"/>
  <c r="M20" i="1"/>
  <c r="A21" i="1"/>
  <c r="B21" i="1"/>
  <c r="J21" i="1"/>
  <c r="K21" i="1"/>
  <c r="L21" i="1"/>
  <c r="M21" i="1"/>
  <c r="A22" i="1"/>
  <c r="B22" i="1"/>
  <c r="J22" i="1"/>
  <c r="K22" i="1"/>
  <c r="L22" i="1"/>
  <c r="M22" i="1"/>
  <c r="A23" i="1"/>
  <c r="B23" i="1"/>
  <c r="J23" i="1"/>
  <c r="K23" i="1"/>
  <c r="L23" i="1"/>
  <c r="M23" i="1"/>
  <c r="A24" i="1"/>
  <c r="B24" i="1"/>
  <c r="J24" i="1"/>
  <c r="K24" i="1"/>
  <c r="L24" i="1"/>
  <c r="M24" i="1"/>
  <c r="A25" i="1"/>
  <c r="B25" i="1"/>
  <c r="J25" i="1"/>
  <c r="K25" i="1"/>
  <c r="L25" i="1"/>
  <c r="M25" i="1"/>
  <c r="A26" i="1"/>
  <c r="B26" i="1"/>
  <c r="J26" i="1"/>
  <c r="K26" i="1"/>
  <c r="L26" i="1"/>
  <c r="M26" i="1"/>
  <c r="A27" i="1"/>
  <c r="B27" i="1"/>
  <c r="J27" i="1"/>
  <c r="K27" i="1"/>
  <c r="L27" i="1"/>
  <c r="M27" i="1"/>
  <c r="A28" i="1"/>
  <c r="B28" i="1"/>
  <c r="J28" i="1"/>
  <c r="K28" i="1"/>
  <c r="L28" i="1"/>
  <c r="M28" i="1"/>
  <c r="A29" i="1"/>
  <c r="B29" i="1"/>
  <c r="J29" i="1"/>
  <c r="K29" i="1"/>
  <c r="L29" i="1"/>
  <c r="M29" i="1"/>
  <c r="A30" i="1"/>
  <c r="B30" i="1"/>
  <c r="J30" i="1"/>
  <c r="K30" i="1"/>
  <c r="L30" i="1"/>
  <c r="M30" i="1"/>
  <c r="A31" i="1"/>
  <c r="B31" i="1"/>
  <c r="J31" i="1"/>
  <c r="K31" i="1"/>
  <c r="L31" i="1"/>
  <c r="M31" i="1"/>
  <c r="A32" i="1"/>
  <c r="J32" i="1"/>
  <c r="K32" i="1"/>
  <c r="L32" i="1"/>
  <c r="M32" i="1"/>
  <c r="A33" i="1"/>
  <c r="B33" i="1"/>
  <c r="J33" i="1"/>
  <c r="K33" i="1"/>
  <c r="L33" i="1"/>
  <c r="M33" i="1"/>
  <c r="A34" i="1"/>
  <c r="B34" i="1"/>
  <c r="J34" i="1"/>
  <c r="K34" i="1"/>
  <c r="L34" i="1"/>
  <c r="M34" i="1"/>
  <c r="A35" i="1"/>
  <c r="B35" i="1"/>
  <c r="J35" i="1"/>
  <c r="K35" i="1"/>
  <c r="L35" i="1"/>
  <c r="M35" i="1"/>
  <c r="A36" i="1"/>
  <c r="B36" i="1"/>
  <c r="J36" i="1"/>
  <c r="K36" i="1"/>
  <c r="L36" i="1"/>
  <c r="M36" i="1"/>
  <c r="A37" i="1"/>
  <c r="B37" i="1"/>
  <c r="J37" i="1"/>
  <c r="K37" i="1"/>
  <c r="L37" i="1"/>
  <c r="M37" i="1"/>
  <c r="A38" i="1"/>
  <c r="B38" i="1"/>
  <c r="J38" i="1"/>
  <c r="K38" i="1"/>
  <c r="L38" i="1"/>
  <c r="M38" i="1"/>
  <c r="A39" i="1"/>
  <c r="B39" i="1"/>
  <c r="J39" i="1"/>
  <c r="K39" i="1"/>
  <c r="L39" i="1"/>
  <c r="M39" i="1"/>
  <c r="A40" i="1"/>
  <c r="B40" i="1"/>
  <c r="J40" i="1"/>
  <c r="K40" i="1"/>
  <c r="L40" i="1"/>
  <c r="M40" i="1"/>
  <c r="A41" i="1"/>
  <c r="B41" i="1"/>
  <c r="J41" i="1"/>
  <c r="K41" i="1"/>
  <c r="L41" i="1"/>
  <c r="M41" i="1"/>
  <c r="A42" i="1"/>
  <c r="B42" i="1"/>
  <c r="J42" i="1"/>
  <c r="K42" i="1"/>
  <c r="L42" i="1"/>
  <c r="M42" i="1"/>
  <c r="A43" i="1"/>
  <c r="B43" i="1"/>
  <c r="J43" i="1"/>
  <c r="K43" i="1"/>
  <c r="L43" i="1"/>
  <c r="M43" i="1"/>
  <c r="A44" i="1"/>
  <c r="B44" i="1"/>
  <c r="J44" i="1"/>
  <c r="K44" i="1"/>
  <c r="L44" i="1"/>
  <c r="M44" i="1"/>
  <c r="A45" i="1"/>
  <c r="B45" i="1"/>
  <c r="J45" i="1"/>
  <c r="K45" i="1"/>
  <c r="L45" i="1"/>
  <c r="M45" i="1"/>
  <c r="A46" i="1"/>
  <c r="B46" i="1"/>
  <c r="J46" i="1"/>
  <c r="K46" i="1"/>
  <c r="L46" i="1"/>
  <c r="M46" i="1"/>
  <c r="A47" i="1"/>
  <c r="B47" i="1"/>
  <c r="J47" i="1"/>
  <c r="K47" i="1"/>
  <c r="L47" i="1"/>
  <c r="M47" i="1"/>
  <c r="A48" i="1"/>
  <c r="B48" i="1"/>
  <c r="J48" i="1"/>
  <c r="K48" i="1"/>
  <c r="L48" i="1"/>
  <c r="M48" i="1"/>
  <c r="A49" i="1"/>
  <c r="B49" i="1"/>
  <c r="J49" i="1"/>
  <c r="K49" i="1"/>
  <c r="L49" i="1"/>
  <c r="M49" i="1"/>
  <c r="A50" i="1"/>
  <c r="B50" i="1"/>
  <c r="J50" i="1"/>
  <c r="K50" i="1"/>
  <c r="L50" i="1"/>
  <c r="M50" i="1"/>
  <c r="A51" i="1"/>
  <c r="B51" i="1"/>
  <c r="J51" i="1"/>
  <c r="K51" i="1"/>
  <c r="L51" i="1"/>
  <c r="M51" i="1"/>
  <c r="A52" i="1"/>
  <c r="B52" i="1"/>
  <c r="J52" i="1"/>
  <c r="K52" i="1"/>
  <c r="L52" i="1"/>
  <c r="M52" i="1"/>
  <c r="A53" i="1"/>
  <c r="B53" i="1"/>
  <c r="J53" i="1"/>
  <c r="K53" i="1"/>
  <c r="L53" i="1"/>
  <c r="M53" i="1"/>
  <c r="A54" i="1"/>
  <c r="B54" i="1"/>
  <c r="J54" i="1"/>
  <c r="K54" i="1"/>
  <c r="L54" i="1"/>
  <c r="M54" i="1"/>
  <c r="A55" i="1"/>
  <c r="B55" i="1"/>
  <c r="J55" i="1"/>
  <c r="K55" i="1"/>
  <c r="L55" i="1"/>
  <c r="M55" i="1"/>
  <c r="A56" i="1"/>
  <c r="B56" i="1"/>
  <c r="J56" i="1"/>
  <c r="K56" i="1"/>
  <c r="L56" i="1"/>
  <c r="M56" i="1"/>
  <c r="A57" i="1"/>
  <c r="B57" i="1"/>
  <c r="J57" i="1"/>
  <c r="K57" i="1"/>
  <c r="L57" i="1"/>
  <c r="M57" i="1"/>
  <c r="A58" i="1"/>
  <c r="B58" i="1"/>
  <c r="J58" i="1"/>
  <c r="K58" i="1"/>
  <c r="L58" i="1"/>
  <c r="M58" i="1"/>
  <c r="A59" i="1"/>
  <c r="B59" i="1"/>
  <c r="J59" i="1"/>
  <c r="K59" i="1"/>
  <c r="L59" i="1"/>
  <c r="M59" i="1"/>
  <c r="A60" i="1"/>
  <c r="B60" i="1"/>
  <c r="J60" i="1"/>
  <c r="K60" i="1"/>
  <c r="L60" i="1"/>
  <c r="M60" i="1"/>
  <c r="A61" i="1"/>
  <c r="B61" i="1"/>
  <c r="J61" i="1"/>
  <c r="K61" i="1"/>
  <c r="L61" i="1"/>
  <c r="M61" i="1"/>
  <c r="A62" i="1"/>
  <c r="B62" i="1"/>
  <c r="J62" i="1"/>
  <c r="K62" i="1"/>
  <c r="L62" i="1"/>
  <c r="M62" i="1"/>
  <c r="M63" i="1"/>
  <c r="M64" i="1"/>
  <c r="M65" i="1"/>
  <c r="A2" i="2"/>
  <c r="K2" i="2"/>
  <c r="L2" i="2"/>
  <c r="M2" i="2"/>
  <c r="N2" i="2"/>
  <c r="A3" i="2"/>
  <c r="C3" i="2"/>
  <c r="D3" i="2"/>
  <c r="E3" i="2"/>
  <c r="F3" i="2"/>
  <c r="G3" i="2"/>
  <c r="H3" i="2"/>
  <c r="I3" i="2"/>
  <c r="J3" i="2"/>
  <c r="K3" i="2"/>
  <c r="L3" i="2"/>
  <c r="M3" i="2"/>
  <c r="N3" i="2"/>
  <c r="A4" i="2"/>
  <c r="C4" i="2"/>
  <c r="D4" i="2"/>
  <c r="E4" i="2"/>
  <c r="F4" i="2"/>
  <c r="G4" i="2"/>
  <c r="H4" i="2"/>
  <c r="I4" i="2"/>
  <c r="J4" i="2"/>
  <c r="K4" i="2"/>
  <c r="L4" i="2"/>
  <c r="M4" i="2"/>
  <c r="N4" i="2"/>
  <c r="A5" i="2"/>
  <c r="C5" i="2"/>
  <c r="D5" i="2"/>
  <c r="E5" i="2"/>
  <c r="F5" i="2"/>
  <c r="G5" i="2"/>
  <c r="H5" i="2"/>
  <c r="I5" i="2"/>
  <c r="J5" i="2"/>
  <c r="K5" i="2"/>
  <c r="L5" i="2"/>
  <c r="M5" i="2"/>
  <c r="N5" i="2"/>
  <c r="A6" i="2"/>
  <c r="C6" i="2"/>
  <c r="D6" i="2"/>
  <c r="E6" i="2"/>
  <c r="F6" i="2"/>
  <c r="G6" i="2"/>
  <c r="H6" i="2"/>
  <c r="I6" i="2"/>
  <c r="J6" i="2"/>
  <c r="K6" i="2"/>
  <c r="L6" i="2"/>
  <c r="M6" i="2"/>
  <c r="N6" i="2"/>
  <c r="A7" i="2"/>
  <c r="C7" i="2"/>
  <c r="D7" i="2"/>
  <c r="E7" i="2"/>
  <c r="F7" i="2"/>
  <c r="G7" i="2"/>
  <c r="H7" i="2"/>
  <c r="I7" i="2"/>
  <c r="J7" i="2"/>
  <c r="K7" i="2"/>
  <c r="L7" i="2"/>
  <c r="M7" i="2"/>
  <c r="N7" i="2"/>
  <c r="A8" i="2"/>
  <c r="C8" i="2"/>
  <c r="D8" i="2"/>
  <c r="E8" i="2"/>
  <c r="F8" i="2"/>
  <c r="G8" i="2"/>
  <c r="H8" i="2"/>
  <c r="I8" i="2"/>
  <c r="J8" i="2"/>
  <c r="K8" i="2"/>
  <c r="L8" i="2"/>
  <c r="M8" i="2"/>
  <c r="N8" i="2"/>
  <c r="A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C68" i="2"/>
  <c r="D68" i="2"/>
  <c r="E68" i="2"/>
  <c r="F68" i="2"/>
  <c r="G68" i="2"/>
  <c r="H68" i="2"/>
  <c r="I68" i="2"/>
  <c r="J68" i="2"/>
  <c r="K68" i="2"/>
  <c r="L68" i="2"/>
  <c r="M68" i="2"/>
  <c r="N68" i="2"/>
  <c r="A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B5" i="7"/>
  <c r="C5" i="7"/>
  <c r="D5" i="7"/>
  <c r="F5" i="7"/>
  <c r="I5" i="7"/>
  <c r="A6" i="7"/>
  <c r="B6" i="7"/>
  <c r="C6" i="7"/>
  <c r="D6" i="7"/>
  <c r="F6" i="7"/>
  <c r="I6" i="7"/>
  <c r="A7" i="7"/>
  <c r="B7" i="7"/>
  <c r="C7" i="7"/>
  <c r="D7" i="7"/>
  <c r="F7" i="7"/>
  <c r="I7" i="7"/>
  <c r="A8" i="7"/>
  <c r="B8" i="7"/>
  <c r="C8" i="7"/>
  <c r="D8" i="7"/>
  <c r="F8" i="7"/>
  <c r="I8" i="7"/>
  <c r="A9" i="7"/>
  <c r="B9" i="7"/>
  <c r="C9" i="7"/>
  <c r="D9" i="7"/>
  <c r="F9" i="7"/>
  <c r="I9" i="7"/>
  <c r="A10" i="7"/>
  <c r="B10" i="7"/>
  <c r="C10" i="7"/>
  <c r="D10" i="7"/>
  <c r="F10" i="7"/>
  <c r="I10" i="7"/>
  <c r="A11" i="7"/>
  <c r="B11" i="7"/>
  <c r="C11" i="7"/>
  <c r="D11" i="7"/>
  <c r="F11" i="7"/>
  <c r="I11" i="7"/>
  <c r="A12" i="7"/>
  <c r="B12" i="7"/>
  <c r="C12" i="7"/>
  <c r="D12" i="7"/>
  <c r="F12" i="7"/>
  <c r="I12" i="7"/>
  <c r="A13" i="7"/>
  <c r="B13" i="7"/>
  <c r="C13" i="7"/>
  <c r="D13" i="7"/>
  <c r="F13" i="7"/>
  <c r="I13" i="7"/>
  <c r="A14" i="7"/>
  <c r="B14" i="7"/>
  <c r="C14" i="7"/>
  <c r="D14" i="7"/>
  <c r="F14" i="7"/>
  <c r="I14" i="7"/>
  <c r="A15" i="7"/>
  <c r="B15" i="7"/>
  <c r="C15" i="7"/>
  <c r="D15" i="7"/>
  <c r="F15" i="7"/>
  <c r="I15" i="7"/>
  <c r="A16" i="7"/>
  <c r="B16" i="7"/>
  <c r="C16" i="7"/>
  <c r="D16" i="7"/>
  <c r="F16" i="7"/>
  <c r="I16" i="7"/>
  <c r="A17" i="7"/>
  <c r="B17" i="7"/>
  <c r="C17" i="7"/>
  <c r="D17" i="7"/>
  <c r="F17" i="7"/>
  <c r="I17" i="7"/>
  <c r="A18" i="7"/>
  <c r="B18" i="7"/>
  <c r="C18" i="7"/>
  <c r="D18" i="7"/>
  <c r="F18" i="7"/>
  <c r="I18" i="7"/>
  <c r="A19" i="7"/>
  <c r="B19" i="7"/>
  <c r="C19" i="7"/>
  <c r="D19" i="7"/>
  <c r="F19" i="7"/>
  <c r="I19" i="7"/>
  <c r="A20" i="7"/>
  <c r="B20" i="7"/>
  <c r="C20" i="7"/>
  <c r="D20" i="7"/>
  <c r="F20" i="7"/>
  <c r="I20" i="7"/>
  <c r="A21" i="7"/>
  <c r="B21" i="7"/>
  <c r="C21" i="7"/>
  <c r="D21" i="7"/>
  <c r="F21" i="7"/>
  <c r="I21" i="7"/>
  <c r="A22" i="7"/>
  <c r="B22" i="7"/>
  <c r="C22" i="7"/>
  <c r="D22" i="7"/>
  <c r="F22" i="7"/>
  <c r="I22" i="7"/>
  <c r="A23" i="7"/>
  <c r="B23" i="7"/>
  <c r="C23" i="7"/>
  <c r="D23" i="7"/>
  <c r="F23" i="7"/>
  <c r="I23" i="7"/>
  <c r="A24" i="7"/>
  <c r="B24" i="7"/>
  <c r="C24" i="7"/>
  <c r="D24" i="7"/>
  <c r="F24" i="7"/>
  <c r="I24" i="7"/>
  <c r="A25" i="7"/>
  <c r="B25" i="7"/>
  <c r="C25" i="7"/>
  <c r="D25" i="7"/>
  <c r="F25" i="7"/>
  <c r="I25" i="7"/>
  <c r="A26" i="7"/>
  <c r="B26" i="7"/>
  <c r="C26" i="7"/>
  <c r="D26" i="7"/>
  <c r="F26" i="7"/>
  <c r="I26" i="7"/>
  <c r="A27" i="7"/>
  <c r="B27" i="7"/>
  <c r="C27" i="7"/>
  <c r="D27" i="7"/>
  <c r="F27" i="7"/>
  <c r="I27" i="7"/>
  <c r="A28" i="7"/>
  <c r="B28" i="7"/>
  <c r="C28" i="7"/>
  <c r="D28" i="7"/>
  <c r="F28" i="7"/>
  <c r="I28" i="7"/>
  <c r="A29" i="7"/>
  <c r="B29" i="7"/>
  <c r="C29" i="7"/>
  <c r="D29" i="7"/>
  <c r="F29" i="7"/>
  <c r="I29" i="7"/>
  <c r="A30" i="7"/>
  <c r="B30" i="7"/>
  <c r="C30" i="7"/>
  <c r="D30" i="7"/>
  <c r="F30" i="7"/>
  <c r="I30" i="7"/>
  <c r="A31" i="7"/>
  <c r="B31" i="7"/>
  <c r="C31" i="7"/>
  <c r="D31" i="7"/>
  <c r="F31" i="7"/>
  <c r="I31" i="7"/>
  <c r="A32" i="7"/>
  <c r="B32" i="7"/>
  <c r="C32" i="7"/>
  <c r="D32" i="7"/>
  <c r="F32" i="7"/>
  <c r="I3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C4" i="4"/>
  <c r="F4" i="4"/>
  <c r="G4" i="4"/>
  <c r="H4" i="4"/>
  <c r="J4" i="4"/>
  <c r="K4" i="4"/>
  <c r="S4" i="4"/>
  <c r="T4" i="4"/>
  <c r="V4" i="4"/>
  <c r="W4" i="4"/>
  <c r="AE4" i="4"/>
  <c r="AF4" i="4"/>
  <c r="AH4" i="4"/>
  <c r="AI4" i="4"/>
  <c r="AQ4" i="4"/>
  <c r="AR4" i="4"/>
  <c r="C5" i="4"/>
  <c r="F5" i="4"/>
  <c r="G5" i="4"/>
  <c r="H5" i="4"/>
  <c r="J5" i="4"/>
  <c r="K5" i="4"/>
  <c r="S5" i="4"/>
  <c r="T5" i="4"/>
  <c r="V5" i="4"/>
  <c r="W5" i="4"/>
  <c r="AE5" i="4"/>
  <c r="AF5" i="4"/>
  <c r="AH5" i="4"/>
  <c r="AI5" i="4"/>
  <c r="AQ5" i="4"/>
  <c r="AR5" i="4"/>
  <c r="C6" i="4"/>
  <c r="F6" i="4"/>
  <c r="G6" i="4"/>
  <c r="H6" i="4"/>
  <c r="J6" i="4"/>
  <c r="K6" i="4"/>
  <c r="S6" i="4"/>
  <c r="T6" i="4"/>
  <c r="V6" i="4"/>
  <c r="W6" i="4"/>
  <c r="AE6" i="4"/>
  <c r="AF6" i="4"/>
  <c r="AH6" i="4"/>
  <c r="AI6" i="4"/>
  <c r="AQ6" i="4"/>
  <c r="AR6" i="4"/>
  <c r="C7" i="4"/>
  <c r="F7" i="4"/>
  <c r="G7" i="4"/>
  <c r="H7" i="4"/>
  <c r="J7" i="4"/>
  <c r="K7" i="4"/>
  <c r="S7" i="4"/>
  <c r="T7" i="4"/>
  <c r="V7" i="4"/>
  <c r="W7" i="4"/>
  <c r="AE7" i="4"/>
  <c r="AF7" i="4"/>
  <c r="AH7" i="4"/>
  <c r="AI7" i="4"/>
  <c r="AQ7" i="4"/>
  <c r="AR7" i="4"/>
  <c r="C8" i="4"/>
  <c r="F8" i="4"/>
  <c r="G8" i="4"/>
  <c r="H8" i="4"/>
  <c r="J8" i="4"/>
  <c r="K8" i="4"/>
  <c r="S8" i="4"/>
  <c r="T8" i="4"/>
  <c r="V8" i="4"/>
  <c r="W8" i="4"/>
  <c r="AE8" i="4"/>
  <c r="AF8" i="4"/>
  <c r="AH8" i="4"/>
  <c r="AI8" i="4"/>
  <c r="AQ8" i="4"/>
  <c r="AR8" i="4"/>
  <c r="C9" i="4"/>
  <c r="F9" i="4"/>
  <c r="G9" i="4"/>
  <c r="H9" i="4"/>
  <c r="J9" i="4"/>
  <c r="K9" i="4"/>
  <c r="S9" i="4"/>
  <c r="T9" i="4"/>
  <c r="V9" i="4"/>
  <c r="W9" i="4"/>
  <c r="AE9" i="4"/>
  <c r="AF9" i="4"/>
  <c r="AH9" i="4"/>
  <c r="AI9" i="4"/>
  <c r="AQ9" i="4"/>
  <c r="AR9" i="4"/>
  <c r="C10" i="4"/>
  <c r="F10" i="4"/>
  <c r="G10" i="4"/>
  <c r="H10" i="4"/>
  <c r="J10" i="4"/>
  <c r="K10" i="4"/>
  <c r="S10" i="4"/>
  <c r="T10" i="4"/>
  <c r="V10" i="4"/>
  <c r="W10" i="4"/>
  <c r="AE10" i="4"/>
  <c r="AF10" i="4"/>
  <c r="AH10" i="4"/>
  <c r="AI10" i="4"/>
  <c r="AQ10" i="4"/>
  <c r="AR10" i="4"/>
  <c r="E14" i="4"/>
  <c r="E15" i="4"/>
  <c r="E16" i="4"/>
  <c r="E17" i="4"/>
</calcChain>
</file>

<file path=xl/sharedStrings.xml><?xml version="1.0" encoding="utf-8"?>
<sst xmlns="http://schemas.openxmlformats.org/spreadsheetml/2006/main" count="157" uniqueCount="54">
  <si>
    <t>Srike</t>
  </si>
  <si>
    <t>Int</t>
  </si>
  <si>
    <t>yield</t>
  </si>
  <si>
    <t>vol</t>
  </si>
  <si>
    <t>t</t>
  </si>
  <si>
    <t>type</t>
  </si>
  <si>
    <t>Ret</t>
  </si>
  <si>
    <t>Value</t>
  </si>
  <si>
    <t>Intrinsic</t>
  </si>
  <si>
    <t>Spread settle</t>
  </si>
  <si>
    <t>P/L</t>
  </si>
  <si>
    <t>April</t>
  </si>
  <si>
    <t>March</t>
  </si>
  <si>
    <t>Mar Intrinsic</t>
  </si>
  <si>
    <t>Mar/Apr spread at settle:</t>
  </si>
  <si>
    <t>Historical Payoff's</t>
  </si>
  <si>
    <t>spread settle</t>
  </si>
  <si>
    <t>Mar</t>
  </si>
  <si>
    <t>Apr</t>
  </si>
  <si>
    <t>payoff</t>
  </si>
  <si>
    <t>April opt val</t>
  </si>
  <si>
    <t>Mar intrinsic</t>
  </si>
  <si>
    <t>average p/l</t>
  </si>
  <si>
    <t>Srike mix</t>
  </si>
  <si>
    <t>3/ 2.5/ 2</t>
  </si>
  <si>
    <t>STD</t>
  </si>
  <si>
    <t>year</t>
  </si>
  <si>
    <t>Lowest payoff</t>
  </si>
  <si>
    <t>Highest payoff</t>
  </si>
  <si>
    <t>risk scoring</t>
  </si>
  <si>
    <t>Apr k</t>
  </si>
  <si>
    <t>Mar k</t>
  </si>
  <si>
    <t>Mar offset:</t>
  </si>
  <si>
    <t>March strike</t>
  </si>
  <si>
    <t>H/J sprd</t>
  </si>
  <si>
    <t>April Strike</t>
  </si>
  <si>
    <t>Mar Strike</t>
  </si>
  <si>
    <t>Apr Vol</t>
  </si>
  <si>
    <t>Mar strike</t>
  </si>
  <si>
    <t>Apr strike</t>
  </si>
  <si>
    <t>intrinsic</t>
  </si>
  <si>
    <t>underlying</t>
  </si>
  <si>
    <t>strike</t>
  </si>
  <si>
    <t>IR</t>
  </si>
  <si>
    <t>Yield</t>
  </si>
  <si>
    <t>c/p</t>
  </si>
  <si>
    <t>return</t>
  </si>
  <si>
    <t>apr val</t>
  </si>
  <si>
    <t>Mar Expiry</t>
  </si>
  <si>
    <t>Mar/Apr</t>
  </si>
  <si>
    <t>Mar @ expiry</t>
  </si>
  <si>
    <t>25 vol</t>
  </si>
  <si>
    <t>45 vol</t>
  </si>
  <si>
    <t>65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</si>
</sst>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3/2.5/2 put spread .25 constant spread</a:t>
            </a:r>
          </a:p>
        </c:rich>
      </c:tx>
      <c:layout>
        <c:manualLayout>
          <c:xMode val="edge"/>
          <c:yMode val="edge"/>
          <c:x val="0.12645600956089589"/>
          <c:y val="4.1055850748694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7285544019687"/>
          <c:y val="0.26393046909874945"/>
          <c:w val="0.61730499404068917"/>
          <c:h val="0.4428166759323463"/>
        </c:manualLayout>
      </c:layout>
      <c:lineChart>
        <c:grouping val="standard"/>
        <c:varyColors val="0"/>
        <c:ser>
          <c:idx val="11"/>
          <c:order val="0"/>
          <c:val>
            <c:numRef>
              <c:f>Sheet1!$B$32:$B$62</c:f>
            </c:numRef>
          </c:val>
          <c:smooth val="0"/>
          <c:extLst>
            <c:ext xmlns:c16="http://schemas.microsoft.com/office/drawing/2014/chart" uri="{C3380CC4-5D6E-409C-BE32-E72D297353CC}">
              <c16:uniqueId val="{00000000-1EAF-4437-9EDA-26DD48CA693B}"/>
            </c:ext>
          </c:extLst>
        </c:ser>
        <c:ser>
          <c:idx val="10"/>
          <c:order val="1"/>
          <c:val>
            <c:numRef>
              <c:f>Sheet1!$C$32:$C$62</c:f>
            </c:numRef>
          </c:val>
          <c:smooth val="0"/>
          <c:extLst>
            <c:ext xmlns:c16="http://schemas.microsoft.com/office/drawing/2014/chart" uri="{C3380CC4-5D6E-409C-BE32-E72D297353CC}">
              <c16:uniqueId val="{00000001-1EAF-4437-9EDA-26DD48CA693B}"/>
            </c:ext>
          </c:extLst>
        </c:ser>
        <c:ser>
          <c:idx val="9"/>
          <c:order val="2"/>
          <c:val>
            <c:numRef>
              <c:f>Sheet1!$D$32:$D$62</c:f>
            </c:numRef>
          </c:val>
          <c:smooth val="0"/>
          <c:extLst>
            <c:ext xmlns:c16="http://schemas.microsoft.com/office/drawing/2014/chart" uri="{C3380CC4-5D6E-409C-BE32-E72D297353CC}">
              <c16:uniqueId val="{00000002-1EAF-4437-9EDA-26DD48CA693B}"/>
            </c:ext>
          </c:extLst>
        </c:ser>
        <c:ser>
          <c:idx val="8"/>
          <c:order val="3"/>
          <c:val>
            <c:numRef>
              <c:f>Sheet1!$E$32:$E$62</c:f>
            </c:numRef>
          </c:val>
          <c:smooth val="0"/>
          <c:extLst>
            <c:ext xmlns:c16="http://schemas.microsoft.com/office/drawing/2014/chart" uri="{C3380CC4-5D6E-409C-BE32-E72D297353CC}">
              <c16:uniqueId val="{00000003-1EAF-4437-9EDA-26DD48CA693B}"/>
            </c:ext>
          </c:extLst>
        </c:ser>
        <c:ser>
          <c:idx val="7"/>
          <c:order val="4"/>
          <c:val>
            <c:numRef>
              <c:f>Sheet1!$F$32:$F$62</c:f>
            </c:numRef>
          </c:val>
          <c:smooth val="0"/>
          <c:extLst>
            <c:ext xmlns:c16="http://schemas.microsoft.com/office/drawing/2014/chart" uri="{C3380CC4-5D6E-409C-BE32-E72D297353CC}">
              <c16:uniqueId val="{00000004-1EAF-4437-9EDA-26DD48CA693B}"/>
            </c:ext>
          </c:extLst>
        </c:ser>
        <c:ser>
          <c:idx val="6"/>
          <c:order val="5"/>
          <c:val>
            <c:numRef>
              <c:f>Sheet1!$G$32:$G$62</c:f>
            </c:numRef>
          </c:val>
          <c:smooth val="0"/>
          <c:extLst>
            <c:ext xmlns:c16="http://schemas.microsoft.com/office/drawing/2014/chart" uri="{C3380CC4-5D6E-409C-BE32-E72D297353CC}">
              <c16:uniqueId val="{00000005-1EAF-4437-9EDA-26DD48CA693B}"/>
            </c:ext>
          </c:extLst>
        </c:ser>
        <c:ser>
          <c:idx val="5"/>
          <c:order val="6"/>
          <c:val>
            <c:numRef>
              <c:f>Sheet1!$H$32:$H$62</c:f>
            </c:numRef>
          </c:val>
          <c:smooth val="0"/>
          <c:extLst>
            <c:ext xmlns:c16="http://schemas.microsoft.com/office/drawing/2014/chart" uri="{C3380CC4-5D6E-409C-BE32-E72D297353CC}">
              <c16:uniqueId val="{00000006-1EAF-4437-9EDA-26DD48CA693B}"/>
            </c:ext>
          </c:extLst>
        </c:ser>
        <c:ser>
          <c:idx val="4"/>
          <c:order val="7"/>
          <c:val>
            <c:numRef>
              <c:f>Sheet1!$I$32:$I$62</c:f>
            </c:numRef>
          </c:val>
          <c:smooth val="0"/>
          <c:extLst>
            <c:ext xmlns:c16="http://schemas.microsoft.com/office/drawing/2014/chart" uri="{C3380CC4-5D6E-409C-BE32-E72D297353CC}">
              <c16:uniqueId val="{00000007-1EAF-4437-9EDA-26DD48CA693B}"/>
            </c:ext>
          </c:extLst>
        </c:ser>
        <c:ser>
          <c:idx val="3"/>
          <c:order val="8"/>
          <c:val>
            <c:numRef>
              <c:f>Sheet1!$J$32:$J$62</c:f>
            </c:numRef>
          </c:val>
          <c:smooth val="0"/>
          <c:extLst>
            <c:ext xmlns:c16="http://schemas.microsoft.com/office/drawing/2014/chart" uri="{C3380CC4-5D6E-409C-BE32-E72D297353CC}">
              <c16:uniqueId val="{00000008-1EAF-4437-9EDA-26DD48CA693B}"/>
            </c:ext>
          </c:extLst>
        </c:ser>
        <c:ser>
          <c:idx val="2"/>
          <c:order val="9"/>
          <c:val>
            <c:numRef>
              <c:f>Sheet1!$K$32:$K$62</c:f>
            </c:numRef>
          </c:val>
          <c:smooth val="0"/>
          <c:extLst>
            <c:ext xmlns:c16="http://schemas.microsoft.com/office/drawing/2014/chart" uri="{C3380CC4-5D6E-409C-BE32-E72D297353CC}">
              <c16:uniqueId val="{00000009-1EAF-4437-9EDA-26DD48CA693B}"/>
            </c:ext>
          </c:extLst>
        </c:ser>
        <c:ser>
          <c:idx val="0"/>
          <c:order val="10"/>
          <c:val>
            <c:numRef>
              <c:f>Sheet1!$L$32:$L$62</c:f>
            </c:numRef>
          </c:val>
          <c:smooth val="0"/>
          <c:extLst>
            <c:ext xmlns:c16="http://schemas.microsoft.com/office/drawing/2014/chart" uri="{C3380CC4-5D6E-409C-BE32-E72D297353CC}">
              <c16:uniqueId val="{0000000A-1EAF-4437-9EDA-26DD48CA693B}"/>
            </c:ext>
          </c:extLst>
        </c:ser>
        <c:ser>
          <c:idx val="1"/>
          <c:order val="1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4.7499999999999947</c:v>
                </c:pt>
                <c:pt idx="1">
                  <c:v>4.6999999999999948</c:v>
                </c:pt>
                <c:pt idx="2">
                  <c:v>4.649999999999995</c:v>
                </c:pt>
                <c:pt idx="3">
                  <c:v>4.5999999999999952</c:v>
                </c:pt>
                <c:pt idx="4">
                  <c:v>4.5499999999999954</c:v>
                </c:pt>
                <c:pt idx="5">
                  <c:v>4.4999999999999956</c:v>
                </c:pt>
                <c:pt idx="6">
                  <c:v>4.4499999999999957</c:v>
                </c:pt>
                <c:pt idx="7">
                  <c:v>4.3999999999999959</c:v>
                </c:pt>
                <c:pt idx="8">
                  <c:v>4.3499999999999961</c:v>
                </c:pt>
                <c:pt idx="9">
                  <c:v>4.2999999999999963</c:v>
                </c:pt>
                <c:pt idx="10">
                  <c:v>4.2499999999999964</c:v>
                </c:pt>
                <c:pt idx="11">
                  <c:v>4.1999999999999966</c:v>
                </c:pt>
                <c:pt idx="12">
                  <c:v>4.1499999999999968</c:v>
                </c:pt>
                <c:pt idx="13">
                  <c:v>4.099999999999997</c:v>
                </c:pt>
                <c:pt idx="14">
                  <c:v>4.0499999999999972</c:v>
                </c:pt>
                <c:pt idx="15">
                  <c:v>3.9999999999999973</c:v>
                </c:pt>
                <c:pt idx="16">
                  <c:v>3.9499999999999975</c:v>
                </c:pt>
                <c:pt idx="17">
                  <c:v>3.8999999999999977</c:v>
                </c:pt>
                <c:pt idx="18">
                  <c:v>3.8499999999999979</c:v>
                </c:pt>
                <c:pt idx="19">
                  <c:v>3.799999999999998</c:v>
                </c:pt>
                <c:pt idx="20">
                  <c:v>3.7499999999999982</c:v>
                </c:pt>
                <c:pt idx="21">
                  <c:v>3.6999999999999984</c:v>
                </c:pt>
                <c:pt idx="22">
                  <c:v>3.6499999999999986</c:v>
                </c:pt>
                <c:pt idx="23">
                  <c:v>3.5999999999999988</c:v>
                </c:pt>
                <c:pt idx="24">
                  <c:v>3.5499999999999989</c:v>
                </c:pt>
                <c:pt idx="25">
                  <c:v>3.4999999999999991</c:v>
                </c:pt>
                <c:pt idx="26">
                  <c:v>3.4499999999999993</c:v>
                </c:pt>
                <c:pt idx="27">
                  <c:v>3.3999999999999995</c:v>
                </c:pt>
                <c:pt idx="28">
                  <c:v>3.3499999999999996</c:v>
                </c:pt>
                <c:pt idx="29">
                  <c:v>3.3</c:v>
                </c:pt>
                <c:pt idx="30">
                  <c:v>3.25</c:v>
                </c:pt>
                <c:pt idx="31">
                  <c:v>3.2</c:v>
                </c:pt>
                <c:pt idx="32">
                  <c:v>3.1500000000000004</c:v>
                </c:pt>
                <c:pt idx="33">
                  <c:v>3.1000000000000005</c:v>
                </c:pt>
                <c:pt idx="34">
                  <c:v>3.0500000000000007</c:v>
                </c:pt>
                <c:pt idx="35">
                  <c:v>3.0000000000000009</c:v>
                </c:pt>
                <c:pt idx="36">
                  <c:v>2.9500000000000011</c:v>
                </c:pt>
                <c:pt idx="37">
                  <c:v>2.9000000000000012</c:v>
                </c:pt>
                <c:pt idx="38">
                  <c:v>2.8500000000000014</c:v>
                </c:pt>
                <c:pt idx="39">
                  <c:v>2.8000000000000016</c:v>
                </c:pt>
                <c:pt idx="40">
                  <c:v>2.7500000000000018</c:v>
                </c:pt>
                <c:pt idx="41">
                  <c:v>2.700000000000002</c:v>
                </c:pt>
                <c:pt idx="42">
                  <c:v>2.6500000000000021</c:v>
                </c:pt>
                <c:pt idx="43">
                  <c:v>2.6000000000000023</c:v>
                </c:pt>
                <c:pt idx="44">
                  <c:v>2.5500000000000025</c:v>
                </c:pt>
                <c:pt idx="45">
                  <c:v>2.5000000000000027</c:v>
                </c:pt>
                <c:pt idx="46">
                  <c:v>2.4500000000000028</c:v>
                </c:pt>
                <c:pt idx="47">
                  <c:v>2.400000000000003</c:v>
                </c:pt>
                <c:pt idx="48">
                  <c:v>2.3500000000000032</c:v>
                </c:pt>
                <c:pt idx="49">
                  <c:v>2.3000000000000034</c:v>
                </c:pt>
                <c:pt idx="50">
                  <c:v>2.2500000000000036</c:v>
                </c:pt>
                <c:pt idx="51">
                  <c:v>2.2000000000000037</c:v>
                </c:pt>
                <c:pt idx="52">
                  <c:v>2.1500000000000035</c:v>
                </c:pt>
                <c:pt idx="53">
                  <c:v>2.1000000000000032</c:v>
                </c:pt>
                <c:pt idx="54">
                  <c:v>2.0500000000000034</c:v>
                </c:pt>
                <c:pt idx="55">
                  <c:v>2.0000000000000036</c:v>
                </c:pt>
                <c:pt idx="56">
                  <c:v>1.9500000000000033</c:v>
                </c:pt>
                <c:pt idx="57">
                  <c:v>1.9000000000000032</c:v>
                </c:pt>
                <c:pt idx="58">
                  <c:v>1.8500000000000032</c:v>
                </c:pt>
                <c:pt idx="59">
                  <c:v>1.8000000000000032</c:v>
                </c:pt>
                <c:pt idx="60">
                  <c:v>1.7500000000000031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6.7876400307730102E-3</c:v>
                </c:pt>
                <c:pt idx="1">
                  <c:v>6.8229634972027465E-3</c:v>
                </c:pt>
                <c:pt idx="2">
                  <c:v>6.8681107648831752E-3</c:v>
                </c:pt>
                <c:pt idx="3">
                  <c:v>6.9256464096569652E-3</c:v>
                </c:pt>
                <c:pt idx="4">
                  <c:v>6.998749198939217E-3</c:v>
                </c:pt>
                <c:pt idx="5">
                  <c:v>7.0913415962133575E-3</c:v>
                </c:pt>
                <c:pt idx="6">
                  <c:v>7.2082411890409294E-3</c:v>
                </c:pt>
                <c:pt idx="7">
                  <c:v>7.3553361474592354E-3</c:v>
                </c:pt>
                <c:pt idx="8">
                  <c:v>7.5397865237855702E-3</c:v>
                </c:pt>
                <c:pt idx="9">
                  <c:v>7.7702527126764405E-3</c:v>
                </c:pt>
                <c:pt idx="10">
                  <c:v>8.0571516612590755E-3</c:v>
                </c:pt>
                <c:pt idx="11">
                  <c:v>8.412940415087734E-3</c:v>
                </c:pt>
                <c:pt idx="12">
                  <c:v>8.8524252752172922E-3</c:v>
                </c:pt>
                <c:pt idx="13">
                  <c:v>9.3930932059509437E-3</c:v>
                </c:pt>
                <c:pt idx="14">
                  <c:v>1.0055460172276069E-2</c:v>
                </c:pt>
                <c:pt idx="15">
                  <c:v>1.0863428828179473E-2</c:v>
                </c:pt>
                <c:pt idx="16">
                  <c:v>1.1844645484676114E-2</c:v>
                </c:pt>
                <c:pt idx="17">
                  <c:v>1.3030843665183133E-2</c:v>
                </c:pt>
                <c:pt idx="18">
                  <c:v>1.4458158960848561E-2</c:v>
                </c:pt>
                <c:pt idx="19">
                  <c:v>1.6167397537708433E-2</c:v>
                </c:pt>
                <c:pt idx="20">
                  <c:v>1.8204238782241956E-2</c:v>
                </c:pt>
                <c:pt idx="21">
                  <c:v>2.0619351511216567E-2</c:v>
                </c:pt>
                <c:pt idx="22">
                  <c:v>2.346840326249694E-2</c:v>
                </c:pt>
                <c:pt idx="23">
                  <c:v>2.6811943794799637E-2</c:v>
                </c:pt>
                <c:pt idx="24">
                  <c:v>3.0715147428732076E-2</c:v>
                </c:pt>
                <c:pt idx="25">
                  <c:v>3.5247404616587742E-2</c:v>
                </c:pt>
                <c:pt idx="26">
                  <c:v>4.0481761464574058E-2</c:v>
                </c:pt>
                <c:pt idx="27">
                  <c:v>4.6494217152601776E-2</c:v>
                </c:pt>
                <c:pt idx="28">
                  <c:v>5.3362903605312061E-2</c:v>
                </c:pt>
                <c:pt idx="29">
                  <c:v>6.1167189720952538E-2</c:v>
                </c:pt>
                <c:pt idx="30">
                  <c:v>6.9986460161493513E-2</c:v>
                </c:pt>
                <c:pt idx="31">
                  <c:v>7.9898251765622666E-2</c:v>
                </c:pt>
                <c:pt idx="32">
                  <c:v>9.0979193666076763E-2</c:v>
                </c:pt>
                <c:pt idx="33">
                  <c:v>0.10330180050658667</c:v>
                </c:pt>
                <c:pt idx="34">
                  <c:v>0.11693423427991671</c:v>
                </c:pt>
                <c:pt idx="35">
                  <c:v>0.13193957215627564</c:v>
                </c:pt>
                <c:pt idx="36">
                  <c:v>0.13170833243194224</c:v>
                </c:pt>
                <c:pt idx="37">
                  <c:v>0.13295793232004713</c:v>
                </c:pt>
                <c:pt idx="38">
                  <c:v>0.13573244103864321</c:v>
                </c:pt>
                <c:pt idx="39">
                  <c:v>0.14006933611825192</c:v>
                </c:pt>
                <c:pt idx="40">
                  <c:v>0.14599973046469103</c:v>
                </c:pt>
                <c:pt idx="41">
                  <c:v>0.15354784553220047</c:v>
                </c:pt>
                <c:pt idx="42">
                  <c:v>0.16273379696750012</c:v>
                </c:pt>
                <c:pt idx="43">
                  <c:v>0.17357205604077522</c:v>
                </c:pt>
                <c:pt idx="44">
                  <c:v>0.18607306794050604</c:v>
                </c:pt>
                <c:pt idx="45">
                  <c:v>0.20024355316414266</c:v>
                </c:pt>
                <c:pt idx="46">
                  <c:v>0.19941950998619817</c:v>
                </c:pt>
                <c:pt idx="47">
                  <c:v>0.20026524480622521</c:v>
                </c:pt>
                <c:pt idx="48">
                  <c:v>0.20277157580355512</c:v>
                </c:pt>
                <c:pt idx="49">
                  <c:v>0.20691987031726611</c:v>
                </c:pt>
                <c:pt idx="50">
                  <c:v>0.21267867632855966</c:v>
                </c:pt>
                <c:pt idx="51">
                  <c:v>0.21999860715071776</c:v>
                </c:pt>
                <c:pt idx="52">
                  <c:v>0.22881061528820582</c:v>
                </c:pt>
                <c:pt idx="53">
                  <c:v>0.23902125312441322</c:v>
                </c:pt>
                <c:pt idx="54">
                  <c:v>0.25051316544013608</c:v>
                </c:pt>
                <c:pt idx="55">
                  <c:v>0.26314684810866656</c:v>
                </c:pt>
                <c:pt idx="56">
                  <c:v>0.26009883313427862</c:v>
                </c:pt>
                <c:pt idx="57">
                  <c:v>0.25786939542585063</c:v>
                </c:pt>
                <c:pt idx="58">
                  <c:v>0.25629206935552534</c:v>
                </c:pt>
                <c:pt idx="59">
                  <c:v>0.25521014046986917</c:v>
                </c:pt>
                <c:pt idx="60">
                  <c:v>0.25448513436730053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AF-4437-9EDA-26DD48CA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9232"/>
        <c:axId val="1"/>
      </c:lineChart>
      <c:catAx>
        <c:axId val="1824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March px at expiry</a:t>
                </a:r>
              </a:p>
            </c:rich>
          </c:tx>
          <c:layout>
            <c:manualLayout>
              <c:xMode val="edge"/>
              <c:yMode val="edge"/>
              <c:x val="0.35940129033096724"/>
              <c:y val="0.8592403049548176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1614002390223973E-2"/>
              <c:y val="0.436951554396818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980692969963"/>
          <c:y val="0.44574923670011024"/>
          <c:w val="0.16971727598962341"/>
          <c:h val="7.62465799618609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2.5 .10 constant spread</a:t>
            </a:r>
          </a:p>
        </c:rich>
      </c:tx>
      <c:layout>
        <c:manualLayout>
          <c:xMode val="edge"/>
          <c:yMode val="edge"/>
          <c:x val="0.24459254480857492"/>
          <c:y val="4.117657407370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0327359939945"/>
          <c:y val="0.24117707671743488"/>
          <c:w val="0.58901878137575192"/>
          <c:h val="0.50000125660931616"/>
        </c:manualLayout>
      </c:layout>
      <c:lineChart>
        <c:grouping val="standard"/>
        <c:varyColors val="0"/>
        <c:ser>
          <c:idx val="11"/>
          <c:order val="0"/>
          <c:tx>
            <c:strRef>
              <c:f>Sheet2!$C$1</c:f>
              <c:strCache>
                <c:ptCount val="1"/>
                <c:pt idx="0">
                  <c:v>April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val>
            <c:numRef>
              <c:f>Sheet2!$C$2:$C$68</c:f>
              <c:numCache>
                <c:formatCode>General</c:formatCode>
                <c:ptCount val="67"/>
                <c:pt idx="0">
                  <c:v>4.5</c:v>
                </c:pt>
                <c:pt idx="1">
                  <c:v>4.45</c:v>
                </c:pt>
                <c:pt idx="2">
                  <c:v>4.4000000000000004</c:v>
                </c:pt>
                <c:pt idx="3">
                  <c:v>4.3500000000000005</c:v>
                </c:pt>
                <c:pt idx="4">
                  <c:v>4.3000000000000007</c:v>
                </c:pt>
                <c:pt idx="5">
                  <c:v>4.2500000000000009</c:v>
                </c:pt>
                <c:pt idx="6">
                  <c:v>4.2000000000000011</c:v>
                </c:pt>
                <c:pt idx="7">
                  <c:v>4.1500000000000012</c:v>
                </c:pt>
                <c:pt idx="8">
                  <c:v>4.1000000000000014</c:v>
                </c:pt>
                <c:pt idx="9">
                  <c:v>4.0500000000000016</c:v>
                </c:pt>
                <c:pt idx="10">
                  <c:v>4.0000000000000018</c:v>
                </c:pt>
                <c:pt idx="11">
                  <c:v>3.950000000000002</c:v>
                </c:pt>
                <c:pt idx="12">
                  <c:v>3.9000000000000021</c:v>
                </c:pt>
                <c:pt idx="13">
                  <c:v>3.8500000000000023</c:v>
                </c:pt>
                <c:pt idx="14">
                  <c:v>3.8000000000000025</c:v>
                </c:pt>
                <c:pt idx="15">
                  <c:v>3.7500000000000027</c:v>
                </c:pt>
                <c:pt idx="16">
                  <c:v>3.7000000000000028</c:v>
                </c:pt>
                <c:pt idx="17">
                  <c:v>3.650000000000003</c:v>
                </c:pt>
                <c:pt idx="18">
                  <c:v>3.6000000000000032</c:v>
                </c:pt>
                <c:pt idx="19">
                  <c:v>3.5500000000000034</c:v>
                </c:pt>
                <c:pt idx="20">
                  <c:v>3.5000000000000036</c:v>
                </c:pt>
                <c:pt idx="21">
                  <c:v>3.4500000000000037</c:v>
                </c:pt>
                <c:pt idx="22">
                  <c:v>3.4000000000000039</c:v>
                </c:pt>
                <c:pt idx="23">
                  <c:v>3.3500000000000041</c:v>
                </c:pt>
                <c:pt idx="24">
                  <c:v>3.3000000000000043</c:v>
                </c:pt>
                <c:pt idx="25">
                  <c:v>3.2500000000000044</c:v>
                </c:pt>
                <c:pt idx="26">
                  <c:v>3.2000000000000046</c:v>
                </c:pt>
                <c:pt idx="27">
                  <c:v>3.1500000000000048</c:v>
                </c:pt>
                <c:pt idx="28">
                  <c:v>3.100000000000005</c:v>
                </c:pt>
                <c:pt idx="29">
                  <c:v>3.0500000000000052</c:v>
                </c:pt>
                <c:pt idx="30">
                  <c:v>3.0000000000000053</c:v>
                </c:pt>
                <c:pt idx="31">
                  <c:v>2.9500000000000055</c:v>
                </c:pt>
                <c:pt idx="32">
                  <c:v>2.9000000000000057</c:v>
                </c:pt>
                <c:pt idx="33">
                  <c:v>2.8500000000000059</c:v>
                </c:pt>
                <c:pt idx="34">
                  <c:v>2.800000000000006</c:v>
                </c:pt>
                <c:pt idx="35">
                  <c:v>2.7500000000000062</c:v>
                </c:pt>
                <c:pt idx="36">
                  <c:v>2.7000000000000064</c:v>
                </c:pt>
                <c:pt idx="37">
                  <c:v>2.6500000000000066</c:v>
                </c:pt>
                <c:pt idx="38">
                  <c:v>2.6000000000000068</c:v>
                </c:pt>
                <c:pt idx="39">
                  <c:v>2.5500000000000069</c:v>
                </c:pt>
                <c:pt idx="40">
                  <c:v>2.5000000000000071</c:v>
                </c:pt>
                <c:pt idx="41">
                  <c:v>2.4500000000000073</c:v>
                </c:pt>
                <c:pt idx="42">
                  <c:v>2.4000000000000075</c:v>
                </c:pt>
                <c:pt idx="43">
                  <c:v>2.3500000000000076</c:v>
                </c:pt>
                <c:pt idx="44">
                  <c:v>2.3000000000000078</c:v>
                </c:pt>
                <c:pt idx="45">
                  <c:v>2.250000000000008</c:v>
                </c:pt>
                <c:pt idx="46">
                  <c:v>2.2000000000000082</c:v>
                </c:pt>
                <c:pt idx="47">
                  <c:v>2.1500000000000083</c:v>
                </c:pt>
                <c:pt idx="48">
                  <c:v>2.1000000000000085</c:v>
                </c:pt>
                <c:pt idx="49">
                  <c:v>2.0500000000000087</c:v>
                </c:pt>
                <c:pt idx="50">
                  <c:v>2.0000000000000089</c:v>
                </c:pt>
                <c:pt idx="51">
                  <c:v>1.9500000000000088</c:v>
                </c:pt>
                <c:pt idx="52">
                  <c:v>1.9000000000000088</c:v>
                </c:pt>
                <c:pt idx="53">
                  <c:v>1.8500000000000087</c:v>
                </c:pt>
                <c:pt idx="54">
                  <c:v>1.8000000000000087</c:v>
                </c:pt>
                <c:pt idx="55">
                  <c:v>1.7500000000000087</c:v>
                </c:pt>
                <c:pt idx="56">
                  <c:v>1.7000000000000086</c:v>
                </c:pt>
                <c:pt idx="57">
                  <c:v>1.6500000000000086</c:v>
                </c:pt>
                <c:pt idx="58">
                  <c:v>1.6000000000000085</c:v>
                </c:pt>
                <c:pt idx="59">
                  <c:v>1.5500000000000085</c:v>
                </c:pt>
                <c:pt idx="60">
                  <c:v>1.5000000000000084</c:v>
                </c:pt>
                <c:pt idx="61">
                  <c:v>1.4500000000000084</c:v>
                </c:pt>
                <c:pt idx="62">
                  <c:v>1.4000000000000083</c:v>
                </c:pt>
                <c:pt idx="63">
                  <c:v>1.3500000000000083</c:v>
                </c:pt>
                <c:pt idx="64">
                  <c:v>1.3000000000000083</c:v>
                </c:pt>
                <c:pt idx="65">
                  <c:v>1.2500000000000082</c:v>
                </c:pt>
                <c:pt idx="66">
                  <c:v>1.2000000000000082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1D5-87EF-C5C90427E840}"/>
            </c:ext>
          </c:extLst>
        </c:ser>
        <c:ser>
          <c:idx val="10"/>
          <c:order val="1"/>
          <c:tx>
            <c:strRef>
              <c:f>Sheet2!$D$1</c:f>
              <c:strCache>
                <c:ptCount val="1"/>
                <c:pt idx="0">
                  <c:v>Srike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val>
            <c:numRef>
              <c:f>Sheet2!$D$2:$D$68</c:f>
              <c:numCache>
                <c:formatCode>General</c:formatCode>
                <c:ptCount val="6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1D5-87EF-C5C90427E840}"/>
            </c:ext>
          </c:extLst>
        </c:ser>
        <c:ser>
          <c:idx val="9"/>
          <c:order val="2"/>
          <c:tx>
            <c:strRef>
              <c:f>Sheet2!$E$1</c:f>
              <c:strCache>
                <c:ptCount val="1"/>
                <c:pt idx="0">
                  <c:v>Int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val>
            <c:numRef>
              <c:f>Sheet2!$E$2:$E$68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C-41D5-87EF-C5C90427E840}"/>
            </c:ext>
          </c:extLst>
        </c:ser>
        <c:ser>
          <c:idx val="8"/>
          <c:order val="3"/>
          <c:tx>
            <c:strRef>
              <c:f>Sheet2!$F$1</c:f>
              <c:strCache>
                <c:ptCount val="1"/>
                <c:pt idx="0">
                  <c:v>yield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Sheet2!$F$2:$F$68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C-41D5-87EF-C5C90427E840}"/>
            </c:ext>
          </c:extLst>
        </c:ser>
        <c:ser>
          <c:idx val="7"/>
          <c:order val="4"/>
          <c:tx>
            <c:strRef>
              <c:f>Sheet2!$G$1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Sheet2!$G$2:$G$68</c:f>
              <c:numCache>
                <c:formatCode>General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C-41D5-87EF-C5C90427E840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Sheet2!$H$2:$H$68</c:f>
              <c:numCache>
                <c:formatCode>General</c:formatCode>
                <c:ptCount val="6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C-41D5-87EF-C5C90427E840}"/>
            </c:ext>
          </c:extLst>
        </c:ser>
        <c:ser>
          <c:idx val="5"/>
          <c:order val="6"/>
          <c:tx>
            <c:strRef>
              <c:f>Sheet2!$I$1</c:f>
              <c:strCache>
                <c:ptCount val="1"/>
                <c:pt idx="0">
                  <c:v>type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Sheet2!$I$2:$I$68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C-41D5-87EF-C5C90427E840}"/>
            </c:ext>
          </c:extLst>
        </c:ser>
        <c:ser>
          <c:idx val="4"/>
          <c:order val="7"/>
          <c:tx>
            <c:strRef>
              <c:f>Sheet2!$J$1</c:f>
              <c:strCache>
                <c:ptCount val="1"/>
                <c:pt idx="0">
                  <c:v>Ret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Sheet2!$J$2:$J$68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CC-41D5-87EF-C5C90427E840}"/>
            </c:ext>
          </c:extLst>
        </c:ser>
        <c:ser>
          <c:idx val="3"/>
          <c:order val="8"/>
          <c:tx>
            <c:strRef>
              <c:f>Sheet2!$K$1</c:f>
              <c:strCache>
                <c:ptCount val="1"/>
                <c:pt idx="0">
                  <c:v>Value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Sheet2!$K$2:$K$68</c:f>
              <c:numCache>
                <c:formatCode>General</c:formatCode>
                <c:ptCount val="67"/>
                <c:pt idx="0">
                  <c:v>2.157877702106361E-6</c:v>
                </c:pt>
                <c:pt idx="1">
                  <c:v>3.0462604310093835E-6</c:v>
                </c:pt>
                <c:pt idx="2">
                  <c:v>4.2926962817139318E-6</c:v>
                </c:pt>
                <c:pt idx="3">
                  <c:v>6.0377659767937354E-6</c:v>
                </c:pt>
                <c:pt idx="4">
                  <c:v>8.475471077940412E-6</c:v>
                </c:pt>
                <c:pt idx="5">
                  <c:v>1.1872706141213276E-5</c:v>
                </c:pt>
                <c:pt idx="6">
                  <c:v>1.6595450651988924E-5</c:v>
                </c:pt>
                <c:pt idx="7">
                  <c:v>2.3143831036663738E-5</c:v>
                </c:pt>
                <c:pt idx="8">
                  <c:v>3.2198817476925554E-5</c:v>
                </c:pt>
                <c:pt idx="9">
                  <c:v>4.4684078599169187E-5</c:v>
                </c:pt>
                <c:pt idx="10">
                  <c:v>6.1847439406781651E-5</c:v>
                </c:pt>
                <c:pt idx="11">
                  <c:v>8.5367490452941102E-5</c:v>
                </c:pt>
                <c:pt idx="12">
                  <c:v>1.1749218791919439E-4</c:v>
                </c:pt>
                <c:pt idx="13">
                  <c:v>1.6121776028958212E-4</c:v>
                </c:pt>
                <c:pt idx="14">
                  <c:v>2.2051787193732436E-4</c:v>
                </c:pt>
                <c:pt idx="15">
                  <c:v>3.0063473041942214E-4</c:v>
                </c:pt>
                <c:pt idx="16">
                  <c:v>4.0844556262809376E-4</c:v>
                </c:pt>
                <c:pt idx="17">
                  <c:v>5.5291946770454764E-4</c:v>
                </c:pt>
                <c:pt idx="18">
                  <c:v>7.4568085127172529E-4</c:v>
                </c:pt>
                <c:pt idx="19">
                  <c:v>1.0016961372496559E-3</c:v>
                </c:pt>
                <c:pt idx="20">
                  <c:v>1.3400998206061013E-3</c:v>
                </c:pt>
                <c:pt idx="21">
                  <c:v>1.7851736404186219E-3</c:v>
                </c:pt>
                <c:pt idx="22">
                  <c:v>2.367488090237034E-3</c:v>
                </c:pt>
                <c:pt idx="23">
                  <c:v>3.1252079380506004E-3</c:v>
                </c:pt>
                <c:pt idx="24">
                  <c:v>4.1055521714639109E-3</c:v>
                </c:pt>
                <c:pt idx="25">
                  <c:v>5.3663831447339772E-3</c:v>
                </c:pt>
                <c:pt idx="26">
                  <c:v>6.9778791997027606E-3</c:v>
                </c:pt>
                <c:pt idx="27">
                  <c:v>9.0242195394049929E-3</c:v>
                </c:pt>
                <c:pt idx="28">
                  <c:v>1.1605180107273461E-2</c:v>
                </c:pt>
                <c:pt idx="29">
                  <c:v>1.4837505954021807E-2</c:v>
                </c:pt>
                <c:pt idx="30">
                  <c:v>1.8855891440926142E-2</c:v>
                </c:pt>
                <c:pt idx="31">
                  <c:v>2.3813368344665131E-2</c:v>
                </c:pt>
                <c:pt idx="32">
                  <c:v>2.9880878689165946E-2</c:v>
                </c:pt>
                <c:pt idx="33">
                  <c:v>3.7245800611753421E-2</c:v>
                </c:pt>
                <c:pt idx="34">
                  <c:v>4.6109209716901134E-2</c:v>
                </c:pt>
                <c:pt idx="35">
                  <c:v>5.6681703892905611E-2</c:v>
                </c:pt>
                <c:pt idx="36">
                  <c:v>6.9177705154434443E-2</c:v>
                </c:pt>
                <c:pt idx="37">
                  <c:v>8.3808285357689138E-2</c:v>
                </c:pt>
                <c:pt idx="38">
                  <c:v>0.10077274905925504</c:v>
                </c:pt>
                <c:pt idx="39">
                  <c:v>0.12024944868612053</c:v>
                </c:pt>
                <c:pt idx="40">
                  <c:v>0.14238581771601266</c:v>
                </c:pt>
                <c:pt idx="41">
                  <c:v>0.16728576898224445</c:v>
                </c:pt>
                <c:pt idx="42">
                  <c:v>0.19500769906519855</c:v>
                </c:pt>
                <c:pt idx="43">
                  <c:v>0.22555140409645169</c:v>
                </c:pt>
                <c:pt idx="44">
                  <c:v>0.25885765477434797</c:v>
                </c:pt>
                <c:pt idx="45">
                  <c:v>0.29480827582452895</c:v>
                </c:pt>
                <c:pt idx="46">
                  <c:v>0.33322983849507892</c:v>
                </c:pt>
                <c:pt idx="47">
                  <c:v>0.37390156924406526</c:v>
                </c:pt>
                <c:pt idx="48">
                  <c:v>0.416566842638461</c:v>
                </c:pt>
                <c:pt idx="49">
                  <c:v>0.46094719726067446</c:v>
                </c:pt>
                <c:pt idx="50">
                  <c:v>0.50675748223712547</c:v>
                </c:pt>
                <c:pt idx="51">
                  <c:v>0.55372058212166486</c:v>
                </c:pt>
                <c:pt idx="52">
                  <c:v>0.60158022902231889</c:v>
                </c:pt>
                <c:pt idx="53">
                  <c:v>0.65011070212022037</c:v>
                </c:pt>
                <c:pt idx="54">
                  <c:v>0.69912269516541059</c:v>
                </c:pt>
                <c:pt idx="55">
                  <c:v>0.74846521481964623</c:v>
                </c:pt>
                <c:pt idx="56">
                  <c:v>0.79802394132149113</c:v>
                </c:pt>
                <c:pt idx="57">
                  <c:v>0.84771692339920612</c:v>
                </c:pt>
                <c:pt idx="58">
                  <c:v>0.89748870997532326</c:v>
                </c:pt>
                <c:pt idx="59">
                  <c:v>0.94730401626822736</c:v>
                </c:pt>
                <c:pt idx="60">
                  <c:v>0.99714181707946437</c:v>
                </c:pt>
                <c:pt idx="61">
                  <c:v>1.046990437466</c:v>
                </c:pt>
                <c:pt idx="62">
                  <c:v>1.0968438694137708</c:v>
                </c:pt>
                <c:pt idx="63">
                  <c:v>1.146699265504785</c:v>
                </c:pt>
                <c:pt idx="64">
                  <c:v>1.1965553916581004</c:v>
                </c:pt>
                <c:pt idx="65">
                  <c:v>1.2464117626578484</c:v>
                </c:pt>
                <c:pt idx="66">
                  <c:v>1.2962682069922737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CC-41D5-87EF-C5C90427E840}"/>
            </c:ext>
          </c:extLst>
        </c:ser>
        <c:ser>
          <c:idx val="2"/>
          <c:order val="9"/>
          <c:tx>
            <c:strRef>
              <c:f>Sheet2!$L$1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Sheet2!$L$2:$L$68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4.9999999999991829E-2</c:v>
                </c:pt>
                <c:pt idx="47">
                  <c:v>9.9999999999991651E-2</c:v>
                </c:pt>
                <c:pt idx="48">
                  <c:v>0.14999999999999147</c:v>
                </c:pt>
                <c:pt idx="49">
                  <c:v>0.1999999999999913</c:v>
                </c:pt>
                <c:pt idx="50">
                  <c:v>0.24999999999999112</c:v>
                </c:pt>
                <c:pt idx="51">
                  <c:v>0.29999999999999094</c:v>
                </c:pt>
                <c:pt idx="52">
                  <c:v>0.34999999999999121</c:v>
                </c:pt>
                <c:pt idx="53">
                  <c:v>0.39999999999999147</c:v>
                </c:pt>
                <c:pt idx="54">
                  <c:v>0.4499999999999913</c:v>
                </c:pt>
                <c:pt idx="55">
                  <c:v>0.49999999999999112</c:v>
                </c:pt>
                <c:pt idx="56">
                  <c:v>0.54999999999999138</c:v>
                </c:pt>
                <c:pt idx="57">
                  <c:v>0.59999999999999143</c:v>
                </c:pt>
                <c:pt idx="58">
                  <c:v>0.64999999999999147</c:v>
                </c:pt>
                <c:pt idx="59">
                  <c:v>0.69999999999999152</c:v>
                </c:pt>
                <c:pt idx="60">
                  <c:v>0.74999999999999156</c:v>
                </c:pt>
                <c:pt idx="61">
                  <c:v>0.79999999999999161</c:v>
                </c:pt>
                <c:pt idx="62">
                  <c:v>0.84999999999999165</c:v>
                </c:pt>
                <c:pt idx="63">
                  <c:v>0.8999999999999917</c:v>
                </c:pt>
                <c:pt idx="64">
                  <c:v>0.94999999999999174</c:v>
                </c:pt>
                <c:pt idx="65">
                  <c:v>0.99999999999999178</c:v>
                </c:pt>
                <c:pt idx="66">
                  <c:v>1.0499999999999918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C-41D5-87EF-C5C90427E840}"/>
            </c:ext>
          </c:extLst>
        </c:ser>
        <c:ser>
          <c:idx val="1"/>
          <c:order val="10"/>
          <c:tx>
            <c:strRef>
              <c:f>Sheet2!$M$1</c:f>
              <c:strCache>
                <c:ptCount val="1"/>
                <c:pt idx="0">
                  <c:v>Spread settle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Sheet2!$M$2:$M$68</c:f>
              <c:numCache>
                <c:formatCode>General</c:formatCode>
                <c:ptCount val="6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CC-41D5-87EF-C5C90427E840}"/>
            </c:ext>
          </c:extLst>
        </c:ser>
        <c:ser>
          <c:idx val="0"/>
          <c:order val="11"/>
          <c:tx>
            <c:v>Mar at expiry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Sheet2!$A$2:$A$68</c:f>
              <c:numCache>
                <c:formatCode>General</c:formatCode>
                <c:ptCount val="67"/>
                <c:pt idx="0">
                  <c:v>4.75</c:v>
                </c:pt>
                <c:pt idx="1">
                  <c:v>4.7</c:v>
                </c:pt>
                <c:pt idx="2">
                  <c:v>4.6500000000000004</c:v>
                </c:pt>
                <c:pt idx="3">
                  <c:v>4.6000000000000005</c:v>
                </c:pt>
                <c:pt idx="4">
                  <c:v>4.5500000000000007</c:v>
                </c:pt>
                <c:pt idx="5">
                  <c:v>4.5000000000000009</c:v>
                </c:pt>
                <c:pt idx="6">
                  <c:v>4.4500000000000011</c:v>
                </c:pt>
                <c:pt idx="7">
                  <c:v>4.4000000000000012</c:v>
                </c:pt>
                <c:pt idx="8">
                  <c:v>4.3500000000000014</c:v>
                </c:pt>
                <c:pt idx="9">
                  <c:v>4.3000000000000016</c:v>
                </c:pt>
                <c:pt idx="10">
                  <c:v>4.2500000000000018</c:v>
                </c:pt>
                <c:pt idx="11">
                  <c:v>4.200000000000002</c:v>
                </c:pt>
                <c:pt idx="12">
                  <c:v>4.1500000000000021</c:v>
                </c:pt>
                <c:pt idx="13">
                  <c:v>4.1000000000000023</c:v>
                </c:pt>
                <c:pt idx="14">
                  <c:v>4.0500000000000025</c:v>
                </c:pt>
                <c:pt idx="15">
                  <c:v>4.0000000000000027</c:v>
                </c:pt>
                <c:pt idx="16">
                  <c:v>3.9500000000000028</c:v>
                </c:pt>
                <c:pt idx="17">
                  <c:v>3.900000000000003</c:v>
                </c:pt>
                <c:pt idx="18">
                  <c:v>3.8500000000000032</c:v>
                </c:pt>
                <c:pt idx="19">
                  <c:v>3.8000000000000034</c:v>
                </c:pt>
                <c:pt idx="20">
                  <c:v>3.7500000000000036</c:v>
                </c:pt>
                <c:pt idx="21">
                  <c:v>3.7000000000000037</c:v>
                </c:pt>
                <c:pt idx="22">
                  <c:v>3.6500000000000039</c:v>
                </c:pt>
                <c:pt idx="23">
                  <c:v>3.6000000000000041</c:v>
                </c:pt>
                <c:pt idx="24">
                  <c:v>3.5500000000000043</c:v>
                </c:pt>
                <c:pt idx="25">
                  <c:v>3.5000000000000044</c:v>
                </c:pt>
                <c:pt idx="26">
                  <c:v>3.4500000000000046</c:v>
                </c:pt>
                <c:pt idx="27">
                  <c:v>3.4000000000000048</c:v>
                </c:pt>
                <c:pt idx="28">
                  <c:v>3.350000000000005</c:v>
                </c:pt>
                <c:pt idx="29">
                  <c:v>3.3000000000000052</c:v>
                </c:pt>
                <c:pt idx="30">
                  <c:v>3.2500000000000053</c:v>
                </c:pt>
                <c:pt idx="31">
                  <c:v>3.2000000000000055</c:v>
                </c:pt>
                <c:pt idx="32">
                  <c:v>3.1500000000000057</c:v>
                </c:pt>
                <c:pt idx="33">
                  <c:v>3.1000000000000059</c:v>
                </c:pt>
                <c:pt idx="34">
                  <c:v>3.050000000000006</c:v>
                </c:pt>
                <c:pt idx="35">
                  <c:v>3.0000000000000062</c:v>
                </c:pt>
                <c:pt idx="36">
                  <c:v>2.9500000000000064</c:v>
                </c:pt>
                <c:pt idx="37">
                  <c:v>2.9000000000000066</c:v>
                </c:pt>
                <c:pt idx="38">
                  <c:v>2.8500000000000068</c:v>
                </c:pt>
                <c:pt idx="39">
                  <c:v>2.8000000000000069</c:v>
                </c:pt>
                <c:pt idx="40">
                  <c:v>2.7500000000000071</c:v>
                </c:pt>
                <c:pt idx="41">
                  <c:v>2.7000000000000073</c:v>
                </c:pt>
                <c:pt idx="42">
                  <c:v>2.6500000000000075</c:v>
                </c:pt>
                <c:pt idx="43">
                  <c:v>2.6000000000000076</c:v>
                </c:pt>
                <c:pt idx="44">
                  <c:v>2.5500000000000078</c:v>
                </c:pt>
                <c:pt idx="45">
                  <c:v>2.500000000000008</c:v>
                </c:pt>
                <c:pt idx="46">
                  <c:v>2.4500000000000082</c:v>
                </c:pt>
                <c:pt idx="47">
                  <c:v>2.4000000000000083</c:v>
                </c:pt>
                <c:pt idx="48">
                  <c:v>2.3500000000000085</c:v>
                </c:pt>
                <c:pt idx="49">
                  <c:v>2.3000000000000087</c:v>
                </c:pt>
                <c:pt idx="50">
                  <c:v>2.2500000000000089</c:v>
                </c:pt>
                <c:pt idx="51">
                  <c:v>2.2000000000000091</c:v>
                </c:pt>
                <c:pt idx="52">
                  <c:v>2.1500000000000088</c:v>
                </c:pt>
                <c:pt idx="53">
                  <c:v>2.1000000000000085</c:v>
                </c:pt>
                <c:pt idx="54">
                  <c:v>2.0500000000000087</c:v>
                </c:pt>
                <c:pt idx="55">
                  <c:v>2.0000000000000089</c:v>
                </c:pt>
                <c:pt idx="56">
                  <c:v>1.9500000000000086</c:v>
                </c:pt>
                <c:pt idx="57">
                  <c:v>1.9000000000000086</c:v>
                </c:pt>
                <c:pt idx="58">
                  <c:v>1.8500000000000085</c:v>
                </c:pt>
                <c:pt idx="59">
                  <c:v>1.8000000000000085</c:v>
                </c:pt>
                <c:pt idx="60">
                  <c:v>1.7500000000000084</c:v>
                </c:pt>
                <c:pt idx="61">
                  <c:v>1.7000000000000084</c:v>
                </c:pt>
                <c:pt idx="62">
                  <c:v>1.6500000000000083</c:v>
                </c:pt>
                <c:pt idx="63">
                  <c:v>1.6000000000000083</c:v>
                </c:pt>
                <c:pt idx="64">
                  <c:v>1.5500000000000083</c:v>
                </c:pt>
                <c:pt idx="65">
                  <c:v>1.5000000000000082</c:v>
                </c:pt>
                <c:pt idx="66">
                  <c:v>1.4500000000000082</c:v>
                </c:pt>
              </c:numCache>
            </c:numRef>
          </c:cat>
          <c:val>
            <c:numRef>
              <c:f>Sheet2!$N$2:$N$68</c:f>
              <c:numCache>
                <c:formatCode>General</c:formatCode>
                <c:ptCount val="67"/>
                <c:pt idx="0">
                  <c:v>1.0002157877702107E-2</c:v>
                </c:pt>
                <c:pt idx="1">
                  <c:v>1.000304626043101E-2</c:v>
                </c:pt>
                <c:pt idx="2">
                  <c:v>1.0004292696281714E-2</c:v>
                </c:pt>
                <c:pt idx="3">
                  <c:v>1.0006037765976795E-2</c:v>
                </c:pt>
                <c:pt idx="4">
                  <c:v>1.000847547107794E-2</c:v>
                </c:pt>
                <c:pt idx="5">
                  <c:v>1.0011872706141213E-2</c:v>
                </c:pt>
                <c:pt idx="6">
                  <c:v>1.0016595450651989E-2</c:v>
                </c:pt>
                <c:pt idx="7">
                  <c:v>1.0023143831036665E-2</c:v>
                </c:pt>
                <c:pt idx="8">
                  <c:v>1.0032198817476926E-2</c:v>
                </c:pt>
                <c:pt idx="9">
                  <c:v>1.0044684078599169E-2</c:v>
                </c:pt>
                <c:pt idx="10">
                  <c:v>1.0061847439406782E-2</c:v>
                </c:pt>
                <c:pt idx="11">
                  <c:v>1.0085367490452942E-2</c:v>
                </c:pt>
                <c:pt idx="12">
                  <c:v>1.0117492187919195E-2</c:v>
                </c:pt>
                <c:pt idx="13">
                  <c:v>1.0161217760289581E-2</c:v>
                </c:pt>
                <c:pt idx="14">
                  <c:v>1.0220517871937325E-2</c:v>
                </c:pt>
                <c:pt idx="15">
                  <c:v>1.0300634730419422E-2</c:v>
                </c:pt>
                <c:pt idx="16">
                  <c:v>1.0408445562628094E-2</c:v>
                </c:pt>
                <c:pt idx="17">
                  <c:v>1.0552919467704548E-2</c:v>
                </c:pt>
                <c:pt idx="18">
                  <c:v>1.0745680851271725E-2</c:v>
                </c:pt>
                <c:pt idx="19">
                  <c:v>1.1001696137249656E-2</c:v>
                </c:pt>
                <c:pt idx="20">
                  <c:v>1.1340099820606101E-2</c:v>
                </c:pt>
                <c:pt idx="21">
                  <c:v>1.1785173640418622E-2</c:v>
                </c:pt>
                <c:pt idx="22">
                  <c:v>1.2367488090237034E-2</c:v>
                </c:pt>
                <c:pt idx="23">
                  <c:v>1.3125207938050601E-2</c:v>
                </c:pt>
                <c:pt idx="24">
                  <c:v>1.4105552171463911E-2</c:v>
                </c:pt>
                <c:pt idx="25">
                  <c:v>1.5366383144733977E-2</c:v>
                </c:pt>
                <c:pt idx="26">
                  <c:v>1.6977879199702763E-2</c:v>
                </c:pt>
                <c:pt idx="27">
                  <c:v>1.9024219539404995E-2</c:v>
                </c:pt>
                <c:pt idx="28">
                  <c:v>2.1605180107273463E-2</c:v>
                </c:pt>
                <c:pt idx="29">
                  <c:v>2.4837505954021809E-2</c:v>
                </c:pt>
                <c:pt idx="30">
                  <c:v>2.8855891440926144E-2</c:v>
                </c:pt>
                <c:pt idx="31">
                  <c:v>3.3813368344665133E-2</c:v>
                </c:pt>
                <c:pt idx="32">
                  <c:v>3.9880878689165948E-2</c:v>
                </c:pt>
                <c:pt idx="33">
                  <c:v>4.7245800611753423E-2</c:v>
                </c:pt>
                <c:pt idx="34">
                  <c:v>5.6109209716901136E-2</c:v>
                </c:pt>
                <c:pt idx="35">
                  <c:v>6.6681703892905606E-2</c:v>
                </c:pt>
                <c:pt idx="36">
                  <c:v>7.9177705154434438E-2</c:v>
                </c:pt>
                <c:pt idx="37">
                  <c:v>9.3808285357689133E-2</c:v>
                </c:pt>
                <c:pt idx="38">
                  <c:v>0.11077274905925504</c:v>
                </c:pt>
                <c:pt idx="39">
                  <c:v>0.13024944868612054</c:v>
                </c:pt>
                <c:pt idx="40">
                  <c:v>0.15238581771601267</c:v>
                </c:pt>
                <c:pt idx="41">
                  <c:v>0.17728576898224446</c:v>
                </c:pt>
                <c:pt idx="42">
                  <c:v>0.20500769906519856</c:v>
                </c:pt>
                <c:pt idx="43">
                  <c:v>0.2355514040964517</c:v>
                </c:pt>
                <c:pt idx="44">
                  <c:v>0.26885765477434798</c:v>
                </c:pt>
                <c:pt idx="45">
                  <c:v>0.30480827582452896</c:v>
                </c:pt>
                <c:pt idx="46">
                  <c:v>0.2932298384950871</c:v>
                </c:pt>
                <c:pt idx="47">
                  <c:v>0.28390156924407361</c:v>
                </c:pt>
                <c:pt idx="48">
                  <c:v>0.27656684263846953</c:v>
                </c:pt>
                <c:pt idx="49">
                  <c:v>0.27094719726068317</c:v>
                </c:pt>
                <c:pt idx="50">
                  <c:v>0.26675748223713436</c:v>
                </c:pt>
                <c:pt idx="51">
                  <c:v>0.26372058212167393</c:v>
                </c:pt>
                <c:pt idx="52">
                  <c:v>0.26158022902232769</c:v>
                </c:pt>
                <c:pt idx="53">
                  <c:v>0.26011070212022891</c:v>
                </c:pt>
                <c:pt idx="54">
                  <c:v>0.2591226951654193</c:v>
                </c:pt>
                <c:pt idx="55">
                  <c:v>0.25846521481965512</c:v>
                </c:pt>
                <c:pt idx="56">
                  <c:v>0.25802394132149975</c:v>
                </c:pt>
                <c:pt idx="57">
                  <c:v>0.2577169233992147</c:v>
                </c:pt>
                <c:pt idx="58">
                  <c:v>0.2574887099753318</c:v>
                </c:pt>
                <c:pt idx="59">
                  <c:v>0.25730401626823585</c:v>
                </c:pt>
                <c:pt idx="60">
                  <c:v>0.25714181707947281</c:v>
                </c:pt>
                <c:pt idx="61">
                  <c:v>0.25699043746600836</c:v>
                </c:pt>
                <c:pt idx="62">
                  <c:v>0.25684386941377912</c:v>
                </c:pt>
                <c:pt idx="63">
                  <c:v>0.25669926550479327</c:v>
                </c:pt>
                <c:pt idx="64">
                  <c:v>0.2565553916581087</c:v>
                </c:pt>
                <c:pt idx="65">
                  <c:v>0.25641176265785659</c:v>
                </c:pt>
                <c:pt idx="66">
                  <c:v>0.25626820699228192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CC-41D5-87EF-C5C90427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9888"/>
        <c:axId val="1"/>
      </c:lineChart>
      <c:catAx>
        <c:axId val="1824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4276234170453357"/>
              <c:y val="0.85882568782306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1614002390223973E-2"/>
              <c:y val="0.44411876322356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75268818951513"/>
          <c:y val="0.10000025132186323"/>
          <c:w val="0.23460917563271474"/>
          <c:h val="0.885296342584730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2.40/2.50 Mar/Apr put sprd Terminal payoff</a:t>
            </a:r>
          </a:p>
        </c:rich>
      </c:tx>
      <c:layout>
        <c:manualLayout>
          <c:xMode val="edge"/>
          <c:yMode val="edge"/>
          <c:x val="0.24938886470529334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09577047070077E-2"/>
          <c:y val="0.24396886637432938"/>
          <c:w val="0.77995144942145656"/>
          <c:h val="0.613943630766169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summary!$B$4:$B$10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summary!$F$4:$F$10</c:f>
              <c:numCache>
                <c:formatCode>0.000</c:formatCode>
                <c:ptCount val="7"/>
                <c:pt idx="0">
                  <c:v>0.12880615278829377</c:v>
                </c:pt>
                <c:pt idx="1">
                  <c:v>0.26725030338672506</c:v>
                </c:pt>
                <c:pt idx="2">
                  <c:v>0.11930306478392216</c:v>
                </c:pt>
                <c:pt idx="3">
                  <c:v>0.1019473816980081</c:v>
                </c:pt>
                <c:pt idx="4">
                  <c:v>0.10107607333588398</c:v>
                </c:pt>
                <c:pt idx="5">
                  <c:v>0.11777436869126579</c:v>
                </c:pt>
                <c:pt idx="6">
                  <c:v>1.8200227764849437E-8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4DBE-B460-CB639E75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6936"/>
        <c:axId val="1"/>
      </c:barChart>
      <c:catAx>
        <c:axId val="18247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6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08597081682538"/>
          <c:y val="0.5201094513914275"/>
          <c:w val="0.10146703809087915"/>
          <c:h val="6.97053903926655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 constant vol payoff</a:t>
            </a:r>
          </a:p>
        </c:rich>
      </c:tx>
      <c:layout>
        <c:manualLayout>
          <c:xMode val="edge"/>
          <c:yMode val="edge"/>
          <c:x val="0.36867124211877961"/>
          <c:y val="3.2490974729241881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003178080477249"/>
          <c:y val="0.21299638989169681"/>
          <c:w val="0.52531696301903352"/>
          <c:h val="0.55595667870036103"/>
        </c:manualLayout>
      </c:layout>
      <c:surface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matrix'!$B$5:$B$45</c:f>
              <c:numCache>
                <c:formatCode>0.00</c:formatCode>
                <c:ptCount val="41"/>
                <c:pt idx="0">
                  <c:v>-0.18144844768609125</c:v>
                </c:pt>
                <c:pt idx="1">
                  <c:v>-0.17668386974105599</c:v>
                </c:pt>
                <c:pt idx="2">
                  <c:v>-0.17098634150624314</c:v>
                </c:pt>
                <c:pt idx="3">
                  <c:v>-0.16419364608887943</c:v>
                </c:pt>
                <c:pt idx="4">
                  <c:v>-0.15612254941719417</c:v>
                </c:pt>
                <c:pt idx="5">
                  <c:v>-0.1465680130573761</c:v>
                </c:pt>
                <c:pt idx="6">
                  <c:v>-0.13530295290577632</c:v>
                </c:pt>
                <c:pt idx="7">
                  <c:v>-0.1220787139951548</c:v>
                </c:pt>
                <c:pt idx="8">
                  <c:v>-0.1066264418366597</c:v>
                </c:pt>
                <c:pt idx="9">
                  <c:v>-8.8659529870048048E-2</c:v>
                </c:pt>
                <c:pt idx="10">
                  <c:v>-6.7877305811370192E-2</c:v>
                </c:pt>
                <c:pt idx="11">
                  <c:v>-4.3970081299371633E-2</c:v>
                </c:pt>
                <c:pt idx="12">
                  <c:v>-1.6625622949166696E-2</c:v>
                </c:pt>
                <c:pt idx="13">
                  <c:v>1.4462998008684447E-2</c:v>
                </c:pt>
                <c:pt idx="14">
                  <c:v>4.9588362858601354E-2</c:v>
                </c:pt>
                <c:pt idx="15">
                  <c:v>8.9018845883439113E-2</c:v>
                </c:pt>
                <c:pt idx="16">
                  <c:v>0.13298610134920796</c:v>
                </c:pt>
                <c:pt idx="17">
                  <c:v>0.18167147555111163</c:v>
                </c:pt>
                <c:pt idx="18">
                  <c:v>0.23520348316836703</c:v>
                </c:pt>
                <c:pt idx="19">
                  <c:v>0.29363959264903727</c:v>
                </c:pt>
                <c:pt idx="20">
                  <c:v>0.35696130725739794</c:v>
                </c:pt>
                <c:pt idx="21">
                  <c:v>0.32507102420082901</c:v>
                </c:pt>
                <c:pt idx="22">
                  <c:v>0.29779054524670562</c:v>
                </c:pt>
                <c:pt idx="23">
                  <c:v>0.2748641376848035</c:v>
                </c:pt>
                <c:pt idx="24">
                  <c:v>0.25596627398342431</c:v>
                </c:pt>
                <c:pt idx="25">
                  <c:v>0.2407137894998817</c:v>
                </c:pt>
                <c:pt idx="26">
                  <c:v>0.2286817647067344</c:v>
                </c:pt>
                <c:pt idx="27">
                  <c:v>0.21942201452512311</c:v>
                </c:pt>
                <c:pt idx="28">
                  <c:v>0.21248271813017605</c:v>
                </c:pt>
                <c:pt idx="29">
                  <c:v>0.20742751643576862</c:v>
                </c:pt>
                <c:pt idx="30">
                  <c:v>0.20385239853013748</c:v>
                </c:pt>
                <c:pt idx="31">
                  <c:v>0.20139892260219494</c:v>
                </c:pt>
                <c:pt idx="32">
                  <c:v>0.19976276052835618</c:v>
                </c:pt>
                <c:pt idx="33">
                  <c:v>0.19869716019389738</c:v>
                </c:pt>
                <c:pt idx="34">
                  <c:v>0.19801158567620958</c:v>
                </c:pt>
                <c:pt idx="35">
                  <c:v>0.19756639906831841</c:v>
                </c:pt>
                <c:pt idx="36">
                  <c:v>0.19726487135830273</c:v>
                </c:pt>
                <c:pt idx="37">
                  <c:v>0.19704397423086895</c:v>
                </c:pt>
                <c:pt idx="38">
                  <c:v>0.19686529383913909</c:v>
                </c:pt>
                <c:pt idx="39">
                  <c:v>0.1967070749150297</c:v>
                </c:pt>
                <c:pt idx="40">
                  <c:v>0.1965579552742196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76B-A677-4762164E24DC}"/>
            </c:ext>
          </c:extLst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matrix'!$C$5:$C$45</c:f>
              <c:numCache>
                <c:formatCode>0.00</c:formatCode>
                <c:ptCount val="41"/>
                <c:pt idx="0">
                  <c:v>-0.1723022722026728</c:v>
                </c:pt>
                <c:pt idx="1">
                  <c:v>-0.16770658806744432</c:v>
                </c:pt>
                <c:pt idx="2">
                  <c:v>-0.16220797344755167</c:v>
                </c:pt>
                <c:pt idx="3">
                  <c:v>-0.15564828339260239</c:v>
                </c:pt>
                <c:pt idx="4">
                  <c:v>-0.14784856488983478</c:v>
                </c:pt>
                <c:pt idx="5">
                  <c:v>-0.1386081795089622</c:v>
                </c:pt>
                <c:pt idx="6">
                  <c:v>-0.1277044397715863</c:v>
                </c:pt>
                <c:pt idx="7">
                  <c:v>-0.11489292649615535</c:v>
                </c:pt>
                <c:pt idx="8">
                  <c:v>-9.9908666243852862E-2</c:v>
                </c:pt>
                <c:pt idx="9">
                  <c:v>-8.2468349713871292E-2</c:v>
                </c:pt>
                <c:pt idx="10">
                  <c:v>-6.2273758770755916E-2</c:v>
                </c:pt>
                <c:pt idx="11">
                  <c:v>-3.9016536205818686E-2</c:v>
                </c:pt>
                <c:pt idx="12">
                  <c:v>-1.2384372150797907E-2</c:v>
                </c:pt>
                <c:pt idx="13">
                  <c:v>1.7931412388687562E-2</c:v>
                </c:pt>
                <c:pt idx="14">
                  <c:v>5.2227038061565589E-2</c:v>
                </c:pt>
                <c:pt idx="15">
                  <c:v>9.0776529856763988E-2</c:v>
                </c:pt>
                <c:pt idx="16">
                  <c:v>0.13382031860004662</c:v>
                </c:pt>
                <c:pt idx="17">
                  <c:v>0.18154992735680375</c:v>
                </c:pt>
                <c:pt idx="18">
                  <c:v>0.23410550345571424</c:v>
                </c:pt>
                <c:pt idx="19">
                  <c:v>0.29155981542638865</c:v>
                </c:pt>
                <c:pt idx="20">
                  <c:v>0.35390963668838116</c:v>
                </c:pt>
                <c:pt idx="21">
                  <c:v>0.32107344435948193</c:v>
                </c:pt>
                <c:pt idx="22">
                  <c:v>0.29288906410864224</c:v>
                </c:pt>
                <c:pt idx="23">
                  <c:v>0.26911579956791376</c:v>
                </c:pt>
                <c:pt idx="24">
                  <c:v>0.24944124374186527</c:v>
                </c:pt>
                <c:pt idx="25">
                  <c:v>0.23349259448481996</c:v>
                </c:pt>
                <c:pt idx="26">
                  <c:v>0.22085186828713166</c:v>
                </c:pt>
                <c:pt idx="27">
                  <c:v>0.21107397598145416</c:v>
                </c:pt>
                <c:pt idx="28">
                  <c:v>0.20370625426004429</c:v>
                </c:pt>
                <c:pt idx="29">
                  <c:v>0.19830780696231476</c:v>
                </c:pt>
                <c:pt idx="30">
                  <c:v>0.19446696061858226</c:v>
                </c:pt>
                <c:pt idx="31">
                  <c:v>0.19181531637115046</c:v>
                </c:pt>
                <c:pt idx="32">
                  <c:v>0.19003728327785208</c:v>
                </c:pt>
                <c:pt idx="33">
                  <c:v>0.18887455750134419</c:v>
                </c:pt>
                <c:pt idx="34">
                  <c:v>0.18812567521631174</c:v>
                </c:pt>
                <c:pt idx="35">
                  <c:v>0.18764139327513785</c:v>
                </c:pt>
                <c:pt idx="36">
                  <c:v>0.18731711931592432</c:v>
                </c:pt>
                <c:pt idx="37">
                  <c:v>0.18708383282294183</c:v>
                </c:pt>
                <c:pt idx="38">
                  <c:v>0.18689888074302541</c:v>
                </c:pt>
                <c:pt idx="39">
                  <c:v>0.1867377357264095</c:v>
                </c:pt>
                <c:pt idx="40">
                  <c:v>0.18658736993399616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476B-A677-4762164E24DC}"/>
            </c:ext>
          </c:extLst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matrix'!$D$5:$D$45</c:f>
              <c:numCache>
                <c:formatCode>0.00</c:formatCode>
                <c:ptCount val="41"/>
                <c:pt idx="0">
                  <c:v>-0.1631255805872085</c:v>
                </c:pt>
                <c:pt idx="1">
                  <c:v>-0.15869325188448347</c:v>
                </c:pt>
                <c:pt idx="2">
                  <c:v>-0.15338722910979852</c:v>
                </c:pt>
                <c:pt idx="3">
                  <c:v>-0.14705338916748489</c:v>
                </c:pt>
                <c:pt idx="4">
                  <c:v>-0.13951702453110026</c:v>
                </c:pt>
                <c:pt idx="5">
                  <c:v>-0.13058188169087215</c:v>
                </c:pt>
                <c:pt idx="6">
                  <c:v>-0.12002968191001651</c:v>
                </c:pt>
                <c:pt idx="7">
                  <c:v>-0.10762028830556047</c:v>
                </c:pt>
                <c:pt idx="8">
                  <c:v>-9.3092696679367259E-2</c:v>
                </c:pt>
                <c:pt idx="9">
                  <c:v>-7.6167031630830495E-2</c:v>
                </c:pt>
                <c:pt idx="10">
                  <c:v>-5.6547719712870537E-2</c:v>
                </c:pt>
                <c:pt idx="11">
                  <c:v>-3.3927982371446896E-2</c:v>
                </c:pt>
                <c:pt idx="12">
                  <c:v>-7.9957370664824889E-3</c:v>
                </c:pt>
                <c:pt idx="13">
                  <c:v>2.1559091276376563E-2</c:v>
                </c:pt>
                <c:pt idx="14">
                  <c:v>5.5035971381692583E-2</c:v>
                </c:pt>
                <c:pt idx="15">
                  <c:v>9.2714173094911367E-2</c:v>
                </c:pt>
                <c:pt idx="16">
                  <c:v>0.13484214200547329</c:v>
                </c:pt>
                <c:pt idx="17">
                  <c:v>0.18162166861414031</c:v>
                </c:pt>
                <c:pt idx="18">
                  <c:v>0.23320370480903263</c:v>
                </c:pt>
                <c:pt idx="19">
                  <c:v>0.28967611082444977</c:v>
                </c:pt>
                <c:pt idx="20">
                  <c:v>0.35105078557448488</c:v>
                </c:pt>
                <c:pt idx="21">
                  <c:v>0.31726219027520008</c:v>
                </c:pt>
                <c:pt idx="22">
                  <c:v>0.28816425900502812</c:v>
                </c:pt>
                <c:pt idx="23">
                  <c:v>0.26353160474062565</c:v>
                </c:pt>
                <c:pt idx="24">
                  <c:v>0.2430653955781496</c:v>
                </c:pt>
                <c:pt idx="25">
                  <c:v>0.22640380376215152</c:v>
                </c:pt>
                <c:pt idx="26">
                  <c:v>0.21313650938392303</c:v>
                </c:pt>
                <c:pt idx="27">
                  <c:v>0.20282230579774074</c:v>
                </c:pt>
                <c:pt idx="28">
                  <c:v>0.1950084663887427</c:v>
                </c:pt>
                <c:pt idx="29">
                  <c:v>0.18925026109928478</c:v>
                </c:pt>
                <c:pt idx="30">
                  <c:v>0.18512891962434519</c:v>
                </c:pt>
                <c:pt idx="31">
                  <c:v>0.18226646914281874</c:v>
                </c:pt>
                <c:pt idx="32">
                  <c:v>0.18033623463688508</c:v>
                </c:pt>
                <c:pt idx="33">
                  <c:v>0.17906834018072371</c:v>
                </c:pt>
                <c:pt idx="34">
                  <c:v>0.17825020525465507</c:v>
                </c:pt>
                <c:pt idx="35">
                  <c:v>0.17772267393956753</c:v>
                </c:pt>
                <c:pt idx="36">
                  <c:v>0.17737292283391715</c:v>
                </c:pt>
                <c:pt idx="37">
                  <c:v>0.17712556750357078</c:v>
                </c:pt>
                <c:pt idx="38">
                  <c:v>0.1769333839236702</c:v>
                </c:pt>
                <c:pt idx="39">
                  <c:v>0.1767688070117921</c:v>
                </c:pt>
                <c:pt idx="40">
                  <c:v>0.17661695149243584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476B-A677-4762164E24DC}"/>
            </c:ext>
          </c:extLst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matrix'!$E$5:$E$45</c:f>
              <c:numCache>
                <c:formatCode>0.00</c:formatCode>
                <c:ptCount val="41"/>
                <c:pt idx="0">
                  <c:v>-0.15391939162811297</c:v>
                </c:pt>
                <c:pt idx="1">
                  <c:v>-0.14964502974139315</c:v>
                </c:pt>
                <c:pt idx="2">
                  <c:v>-0.14452543809649621</c:v>
                </c:pt>
                <c:pt idx="3">
                  <c:v>-0.13841046310415961</c:v>
                </c:pt>
                <c:pt idx="4">
                  <c:v>-0.13112960379699445</c:v>
                </c:pt>
                <c:pt idx="5">
                  <c:v>-0.12249097188884317</c:v>
                </c:pt>
                <c:pt idx="6">
                  <c:v>-0.11228070349613839</c:v>
                </c:pt>
                <c:pt idx="7">
                  <c:v>-0.10026298308101578</c:v>
                </c:pt>
                <c:pt idx="8">
                  <c:v>-8.6180854972806809E-2</c:v>
                </c:pt>
                <c:pt idx="9">
                  <c:v>-6.9758004129917728E-2</c:v>
                </c:pt>
                <c:pt idx="10">
                  <c:v>-5.0701681214892935E-2</c:v>
                </c:pt>
                <c:pt idx="11">
                  <c:v>-2.8706922349917341E-2</c:v>
                </c:pt>
                <c:pt idx="12">
                  <c:v>-3.4621651550919008E-3</c:v>
                </c:pt>
                <c:pt idx="13">
                  <c:v>2.5343716650813364E-2</c:v>
                </c:pt>
                <c:pt idx="14">
                  <c:v>5.8013054535671071E-2</c:v>
                </c:pt>
                <c:pt idx="15">
                  <c:v>9.4829957925322561E-2</c:v>
                </c:pt>
                <c:pt idx="16">
                  <c:v>0.13605016268361525</c:v>
                </c:pt>
                <c:pt idx="17">
                  <c:v>0.18188562225164373</c:v>
                </c:pt>
                <c:pt idx="18">
                  <c:v>0.23249775157112496</c:v>
                </c:pt>
                <c:pt idx="19">
                  <c:v>0.28798874606247615</c:v>
                </c:pt>
                <c:pt idx="20">
                  <c:v>0.348385663225526</c:v>
                </c:pt>
                <c:pt idx="21">
                  <c:v>0.31363881857698939</c:v>
                </c:pt>
                <c:pt idx="22">
                  <c:v>0.28361830196581356</c:v>
                </c:pt>
                <c:pt idx="23">
                  <c:v>0.25811427104697199</c:v>
                </c:pt>
                <c:pt idx="24">
                  <c:v>0.23684188862038646</c:v>
                </c:pt>
                <c:pt idx="25">
                  <c:v>0.21945088453767675</c:v>
                </c:pt>
                <c:pt idx="26">
                  <c:v>0.20553931104628775</c:v>
                </c:pt>
                <c:pt idx="27">
                  <c:v>0.19467062392725953</c:v>
                </c:pt>
                <c:pt idx="28">
                  <c:v>0.18639281946600816</c:v>
                </c:pt>
                <c:pt idx="29">
                  <c:v>0.18025805736652412</c:v>
                </c:pt>
                <c:pt idx="30">
                  <c:v>0.17584106795950527</c:v>
                </c:pt>
                <c:pt idx="31">
                  <c:v>0.17275472663724045</c:v>
                </c:pt>
                <c:pt idx="32">
                  <c:v>0.17066149437235734</c:v>
                </c:pt>
                <c:pt idx="33">
                  <c:v>0.16927994090284537</c:v>
                </c:pt>
                <c:pt idx="34">
                  <c:v>0.16838621041300039</c:v>
                </c:pt>
                <c:pt idx="35">
                  <c:v>0.16781094586337419</c:v>
                </c:pt>
                <c:pt idx="36">
                  <c:v>0.16743273242758705</c:v>
                </c:pt>
                <c:pt idx="37">
                  <c:v>0.1671694468210243</c:v>
                </c:pt>
                <c:pt idx="38">
                  <c:v>0.16696895158701164</c:v>
                </c:pt>
                <c:pt idx="39">
                  <c:v>0.16680036385904917</c:v>
                </c:pt>
                <c:pt idx="40">
                  <c:v>0.16664673453049117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B-476B-A677-4762164E24DC}"/>
            </c:ext>
          </c:extLst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matrix'!$F$5:$F$45</c:f>
              <c:numCache>
                <c:formatCode>0.00</c:formatCode>
                <c:ptCount val="41"/>
                <c:pt idx="0">
                  <c:v>-0.14468469564933295</c:v>
                </c:pt>
                <c:pt idx="1">
                  <c:v>-0.1405630592766699</c:v>
                </c:pt>
                <c:pt idx="2">
                  <c:v>-0.13562389699069755</c:v>
                </c:pt>
                <c:pt idx="3">
                  <c:v>-0.12972097029707819</c:v>
                </c:pt>
                <c:pt idx="4">
                  <c:v>-0.12268794273832206</c:v>
                </c:pt>
                <c:pt idx="5">
                  <c:v>-0.11433726720492121</c:v>
                </c:pt>
                <c:pt idx="6">
                  <c:v>-0.10445949505957741</c:v>
                </c:pt>
                <c:pt idx="7">
                  <c:v>-9.2823163983690948E-2</c:v>
                </c:pt>
                <c:pt idx="8">
                  <c:v>-7.9175437496695977E-2</c:v>
                </c:pt>
                <c:pt idx="9">
                  <c:v>-6.3243677427714973E-2</c:v>
                </c:pt>
                <c:pt idx="10">
                  <c:v>-4.4738127001129335E-2</c:v>
                </c:pt>
                <c:pt idx="11">
                  <c:v>-2.3355861569789749E-2</c:v>
                </c:pt>
                <c:pt idx="12">
                  <c:v>1.2138794185154733E-3</c:v>
                </c:pt>
                <c:pt idx="13">
                  <c:v>2.9282938307153228E-2</c:v>
                </c:pt>
                <c:pt idx="14">
                  <c:v>6.115613074440307E-2</c:v>
                </c:pt>
                <c:pt idx="15">
                  <c:v>9.7122002300113475E-2</c:v>
                </c:pt>
                <c:pt idx="16">
                  <c:v>0.13744287149799916</c:v>
                </c:pt>
                <c:pt idx="17">
                  <c:v>0.18234080014311149</c:v>
                </c:pt>
                <c:pt idx="18">
                  <c:v>0.23198719486641584</c:v>
                </c:pt>
                <c:pt idx="19">
                  <c:v>0.28649786363922125</c:v>
                </c:pt>
                <c:pt idx="20">
                  <c:v>0.34591504896761849</c:v>
                </c:pt>
                <c:pt idx="21">
                  <c:v>0.31020475776843204</c:v>
                </c:pt>
                <c:pt idx="22">
                  <c:v>0.27925324631959536</c:v>
                </c:pt>
                <c:pt idx="23">
                  <c:v>0.25286641447997454</c:v>
                </c:pt>
                <c:pt idx="24">
                  <c:v>0.23077380359756056</c:v>
                </c:pt>
                <c:pt idx="25">
                  <c:v>0.21263725413502504</c:v>
                </c:pt>
                <c:pt idx="26">
                  <c:v>0.19806387784871538</c:v>
                </c:pt>
                <c:pt idx="27">
                  <c:v>0.18662256352112772</c:v>
                </c:pt>
                <c:pt idx="28">
                  <c:v>0.17786282079347693</c:v>
                </c:pt>
                <c:pt idx="29">
                  <c:v>0.17133444069517134</c:v>
                </c:pt>
                <c:pt idx="30">
                  <c:v>0.16660628142224021</c:v>
                </c:pt>
                <c:pt idx="31">
                  <c:v>0.16328252676368549</c:v>
                </c:pt>
                <c:pt idx="32">
                  <c:v>0.16101503506501824</c:v>
                </c:pt>
                <c:pt idx="33">
                  <c:v>0.15951087865496805</c:v>
                </c:pt>
                <c:pt idx="34">
                  <c:v>0.15853479990593933</c:v>
                </c:pt>
                <c:pt idx="35">
                  <c:v>0.15790697383726593</c:v>
                </c:pt>
                <c:pt idx="36">
                  <c:v>0.1574970434505486</c:v>
                </c:pt>
                <c:pt idx="37">
                  <c:v>0.15721577036702272</c:v>
                </c:pt>
                <c:pt idx="38">
                  <c:v>0.15700575174582276</c:v>
                </c:pt>
                <c:pt idx="39">
                  <c:v>0.15683249292373458</c:v>
                </c:pt>
                <c:pt idx="40">
                  <c:v>0.15667675976077433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476B-A677-4762164E24DC}"/>
            </c:ext>
          </c:extLst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matrix'!$G$5:$G$45</c:f>
              <c:numCache>
                <c:formatCode>0.00</c:formatCode>
                <c:ptCount val="41"/>
                <c:pt idx="0">
                  <c:v>-0.13542245502513717</c:v>
                </c:pt>
                <c:pt idx="1">
                  <c:v>-0.13144844768609154</c:v>
                </c:pt>
                <c:pt idx="2">
                  <c:v>-0.12668386974105539</c:v>
                </c:pt>
                <c:pt idx="3">
                  <c:v>-0.12098634150624288</c:v>
                </c:pt>
                <c:pt idx="4">
                  <c:v>-0.11419364608887916</c:v>
                </c:pt>
                <c:pt idx="5">
                  <c:v>-0.10612254941719379</c:v>
                </c:pt>
                <c:pt idx="6">
                  <c:v>-9.6568013057376278E-2</c:v>
                </c:pt>
                <c:pt idx="7">
                  <c:v>-8.5302952905776941E-2</c:v>
                </c:pt>
                <c:pt idx="8">
                  <c:v>-7.2078713995154198E-2</c:v>
                </c:pt>
                <c:pt idx="9">
                  <c:v>-5.662644183665988E-2</c:v>
                </c:pt>
                <c:pt idx="10">
                  <c:v>-3.8659529870048004E-2</c:v>
                </c:pt>
                <c:pt idx="11">
                  <c:v>-1.7877305811370592E-2</c:v>
                </c:pt>
                <c:pt idx="12">
                  <c:v>6.0299187006287447E-3</c:v>
                </c:pt>
                <c:pt idx="13">
                  <c:v>3.337437705083357E-2</c:v>
                </c:pt>
                <c:pt idx="14">
                  <c:v>6.4462998008682715E-2</c:v>
                </c:pt>
                <c:pt idx="15">
                  <c:v>9.9588362858600954E-2</c:v>
                </c:pt>
                <c:pt idx="16">
                  <c:v>0.13901884588343916</c:v>
                </c:pt>
                <c:pt idx="17">
                  <c:v>0.1829861013492069</c:v>
                </c:pt>
                <c:pt idx="18">
                  <c:v>0.23167147555111112</c:v>
                </c:pt>
                <c:pt idx="19">
                  <c:v>0.28520348316836619</c:v>
                </c:pt>
                <c:pt idx="20">
                  <c:v>0.3436395926490371</c:v>
                </c:pt>
                <c:pt idx="21">
                  <c:v>0.30696130725740556</c:v>
                </c:pt>
                <c:pt idx="22">
                  <c:v>0.27507102420082863</c:v>
                </c:pt>
                <c:pt idx="23">
                  <c:v>0.24779054524670563</c:v>
                </c:pt>
                <c:pt idx="24">
                  <c:v>0.22486413768480351</c:v>
                </c:pt>
                <c:pt idx="25">
                  <c:v>0.20596627398342432</c:v>
                </c:pt>
                <c:pt idx="26">
                  <c:v>0.19071378949988166</c:v>
                </c:pt>
                <c:pt idx="27">
                  <c:v>0.17868176470673436</c:v>
                </c:pt>
                <c:pt idx="28">
                  <c:v>0.16942201452512307</c:v>
                </c:pt>
                <c:pt idx="29">
                  <c:v>0.16248271813017601</c:v>
                </c:pt>
                <c:pt idx="30">
                  <c:v>0.15742751643576858</c:v>
                </c:pt>
                <c:pt idx="31">
                  <c:v>0.15385239853013744</c:v>
                </c:pt>
                <c:pt idx="32">
                  <c:v>0.1513989226021949</c:v>
                </c:pt>
                <c:pt idx="33">
                  <c:v>0.14976276052835613</c:v>
                </c:pt>
                <c:pt idx="34">
                  <c:v>0.14869716019389734</c:v>
                </c:pt>
                <c:pt idx="35">
                  <c:v>0.14801158567620953</c:v>
                </c:pt>
                <c:pt idx="36">
                  <c:v>0.14756639906831837</c:v>
                </c:pt>
                <c:pt idx="37">
                  <c:v>0.14726487135830268</c:v>
                </c:pt>
                <c:pt idx="38">
                  <c:v>0.1470439742308689</c:v>
                </c:pt>
                <c:pt idx="39">
                  <c:v>0.14686529383913904</c:v>
                </c:pt>
                <c:pt idx="40">
                  <c:v>0.14670707491502966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476B-A677-4762164E24DC}"/>
            </c:ext>
          </c:extLst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matrix'!$H$5:$H$45</c:f>
              <c:numCache>
                <c:formatCode>0.00</c:formatCode>
                <c:ptCount val="41"/>
                <c:pt idx="0">
                  <c:v>-0.12613360470067736</c:v>
                </c:pt>
                <c:pt idx="1">
                  <c:v>-0.12230227220267298</c:v>
                </c:pt>
                <c:pt idx="2">
                  <c:v>-0.1177065880674445</c:v>
                </c:pt>
                <c:pt idx="3">
                  <c:v>-0.11220797344755185</c:v>
                </c:pt>
                <c:pt idx="4">
                  <c:v>-0.10564828339260257</c:v>
                </c:pt>
                <c:pt idx="5">
                  <c:v>-9.7848564889834955E-2</c:v>
                </c:pt>
                <c:pt idx="6">
                  <c:v>-8.8608179508962381E-2</c:v>
                </c:pt>
                <c:pt idx="7">
                  <c:v>-7.7704439771586475E-2</c:v>
                </c:pt>
                <c:pt idx="8">
                  <c:v>-6.4892926496155523E-2</c:v>
                </c:pt>
                <c:pt idx="9">
                  <c:v>-4.9908666243853039E-2</c:v>
                </c:pt>
                <c:pt idx="10">
                  <c:v>-3.2468349713871469E-2</c:v>
                </c:pt>
                <c:pt idx="11">
                  <c:v>-1.2273758770756094E-2</c:v>
                </c:pt>
                <c:pt idx="12">
                  <c:v>1.0983463794181136E-2</c:v>
                </c:pt>
                <c:pt idx="13">
                  <c:v>3.7615627849201916E-2</c:v>
                </c:pt>
                <c:pt idx="14">
                  <c:v>6.7931412388687384E-2</c:v>
                </c:pt>
                <c:pt idx="15">
                  <c:v>0.10222703806156541</c:v>
                </c:pt>
                <c:pt idx="16">
                  <c:v>0.14077652985676381</c:v>
                </c:pt>
                <c:pt idx="17">
                  <c:v>0.18382031860004644</c:v>
                </c:pt>
                <c:pt idx="18">
                  <c:v>0.23154992735680358</c:v>
                </c:pt>
                <c:pt idx="19">
                  <c:v>0.28410550345571406</c:v>
                </c:pt>
                <c:pt idx="20">
                  <c:v>0.34155981542638847</c:v>
                </c:pt>
                <c:pt idx="21">
                  <c:v>0.30390963668838844</c:v>
                </c:pt>
                <c:pt idx="22">
                  <c:v>0.27107344435948211</c:v>
                </c:pt>
                <c:pt idx="23">
                  <c:v>0.24288906410864242</c:v>
                </c:pt>
                <c:pt idx="24">
                  <c:v>0.21911579956791383</c:v>
                </c:pt>
                <c:pt idx="25">
                  <c:v>0.19944124374186578</c:v>
                </c:pt>
                <c:pt idx="26">
                  <c:v>0.18349259448481992</c:v>
                </c:pt>
                <c:pt idx="27">
                  <c:v>0.17085186828713161</c:v>
                </c:pt>
                <c:pt idx="28">
                  <c:v>0.16107397598145412</c:v>
                </c:pt>
                <c:pt idx="29">
                  <c:v>0.15370625426004425</c:v>
                </c:pt>
                <c:pt idx="30">
                  <c:v>0.14830780696231471</c:v>
                </c:pt>
                <c:pt idx="31">
                  <c:v>0.14446696061858222</c:v>
                </c:pt>
                <c:pt idx="32">
                  <c:v>0.14181531637115041</c:v>
                </c:pt>
                <c:pt idx="33">
                  <c:v>0.14003728327785203</c:v>
                </c:pt>
                <c:pt idx="34">
                  <c:v>0.13887455750134414</c:v>
                </c:pt>
                <c:pt idx="35">
                  <c:v>0.13812567521631169</c:v>
                </c:pt>
                <c:pt idx="36">
                  <c:v>0.1376413932751378</c:v>
                </c:pt>
                <c:pt idx="37">
                  <c:v>0.13731711931592427</c:v>
                </c:pt>
                <c:pt idx="38">
                  <c:v>0.13708383282294179</c:v>
                </c:pt>
                <c:pt idx="39">
                  <c:v>0.13689888074302536</c:v>
                </c:pt>
                <c:pt idx="40">
                  <c:v>0.13673773572640946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B-476B-A677-4762164E24DC}"/>
            </c:ext>
          </c:extLst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matrix'!$I$5:$I$45</c:f>
              <c:numCache>
                <c:formatCode>0.00</c:formatCode>
                <c:ptCount val="41"/>
                <c:pt idx="0">
                  <c:v>-0.1168190527172378</c:v>
                </c:pt>
                <c:pt idx="1">
                  <c:v>-0.11312558058720823</c:v>
                </c:pt>
                <c:pt idx="2">
                  <c:v>-0.10869325188448276</c:v>
                </c:pt>
                <c:pt idx="3">
                  <c:v>-0.10338722910979792</c:v>
                </c:pt>
                <c:pt idx="4">
                  <c:v>-9.7053389167484294E-2</c:v>
                </c:pt>
                <c:pt idx="5">
                  <c:v>-8.9517024531100331E-2</c:v>
                </c:pt>
                <c:pt idx="6">
                  <c:v>-8.0581881690871437E-2</c:v>
                </c:pt>
                <c:pt idx="7">
                  <c:v>-7.002968191001635E-2</c:v>
                </c:pt>
                <c:pt idx="8">
                  <c:v>-5.7620288305560208E-2</c:v>
                </c:pt>
                <c:pt idx="9">
                  <c:v>-4.3092696679367326E-2</c:v>
                </c:pt>
                <c:pt idx="10">
                  <c:v>-2.6167031630830173E-2</c:v>
                </c:pt>
                <c:pt idx="11">
                  <c:v>-6.5477197128708253E-3</c:v>
                </c:pt>
                <c:pt idx="12">
                  <c:v>1.607201762855337E-2</c:v>
                </c:pt>
                <c:pt idx="13">
                  <c:v>4.2004262933516445E-2</c:v>
                </c:pt>
                <c:pt idx="14">
                  <c:v>7.1559091276377385E-2</c:v>
                </c:pt>
                <c:pt idx="15">
                  <c:v>0.10503597138169185</c:v>
                </c:pt>
                <c:pt idx="16">
                  <c:v>0.14271417309491086</c:v>
                </c:pt>
                <c:pt idx="17">
                  <c:v>0.184842142005472</c:v>
                </c:pt>
                <c:pt idx="18">
                  <c:v>0.23162166861413902</c:v>
                </c:pt>
                <c:pt idx="19">
                  <c:v>0.28320370480903323</c:v>
                </c:pt>
                <c:pt idx="20">
                  <c:v>0.33967611082444815</c:v>
                </c:pt>
                <c:pt idx="21">
                  <c:v>0.30105078557449327</c:v>
                </c:pt>
                <c:pt idx="22">
                  <c:v>0.26726219027519993</c:v>
                </c:pt>
                <c:pt idx="23">
                  <c:v>0.23816425900502791</c:v>
                </c:pt>
                <c:pt idx="24">
                  <c:v>0.21353160474062549</c:v>
                </c:pt>
                <c:pt idx="25">
                  <c:v>0.19306539557814995</c:v>
                </c:pt>
                <c:pt idx="26">
                  <c:v>0.17640380376215148</c:v>
                </c:pt>
                <c:pt idx="27">
                  <c:v>0.16313650938392299</c:v>
                </c:pt>
                <c:pt idx="28">
                  <c:v>0.1528223057977407</c:v>
                </c:pt>
                <c:pt idx="29">
                  <c:v>0.14500846638874265</c:v>
                </c:pt>
                <c:pt idx="30">
                  <c:v>0.13925026109928473</c:v>
                </c:pt>
                <c:pt idx="31">
                  <c:v>0.13512891962434515</c:v>
                </c:pt>
                <c:pt idx="32">
                  <c:v>0.1322664691428187</c:v>
                </c:pt>
                <c:pt idx="33">
                  <c:v>0.13033623463688504</c:v>
                </c:pt>
                <c:pt idx="34">
                  <c:v>0.12906834018072366</c:v>
                </c:pt>
                <c:pt idx="35">
                  <c:v>0.12825020525465503</c:v>
                </c:pt>
                <c:pt idx="36">
                  <c:v>0.12772267393956749</c:v>
                </c:pt>
                <c:pt idx="37">
                  <c:v>0.1273729228339171</c:v>
                </c:pt>
                <c:pt idx="38">
                  <c:v>0.12712556750357074</c:v>
                </c:pt>
                <c:pt idx="39">
                  <c:v>0.12693338392367015</c:v>
                </c:pt>
                <c:pt idx="40">
                  <c:v>0.12676880701179205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B-476B-A677-4762164E24DC}"/>
            </c:ext>
          </c:extLst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matrix'!$J$5:$J$45</c:f>
              <c:numCache>
                <c:formatCode>0.00</c:formatCode>
                <c:ptCount val="41"/>
                <c:pt idx="0">
                  <c:v>-0.10747968074116487</c:v>
                </c:pt>
                <c:pt idx="1">
                  <c:v>-0.10391939162811314</c:v>
                </c:pt>
                <c:pt idx="2">
                  <c:v>-9.9645029741393332E-2</c:v>
                </c:pt>
                <c:pt idx="3">
                  <c:v>-9.4525438096496384E-2</c:v>
                </c:pt>
                <c:pt idx="4">
                  <c:v>-8.8410463104159787E-2</c:v>
                </c:pt>
                <c:pt idx="5">
                  <c:v>-8.1129603796994632E-2</c:v>
                </c:pt>
                <c:pt idx="6">
                  <c:v>-7.2490971888843347E-2</c:v>
                </c:pt>
                <c:pt idx="7">
                  <c:v>-6.2280703496138567E-2</c:v>
                </c:pt>
                <c:pt idx="8">
                  <c:v>-5.0262983081015955E-2</c:v>
                </c:pt>
                <c:pt idx="9">
                  <c:v>-3.6180854972806986E-2</c:v>
                </c:pt>
                <c:pt idx="10">
                  <c:v>-1.9758004129917905E-2</c:v>
                </c:pt>
                <c:pt idx="11">
                  <c:v>-7.0168121489311286E-4</c:v>
                </c:pt>
                <c:pt idx="12">
                  <c:v>2.1293077650082481E-2</c:v>
                </c:pt>
                <c:pt idx="13">
                  <c:v>4.6537834844907922E-2</c:v>
                </c:pt>
                <c:pt idx="14">
                  <c:v>7.5343716650813186E-2</c:v>
                </c:pt>
                <c:pt idx="15">
                  <c:v>0.10801305453567089</c:v>
                </c:pt>
                <c:pt idx="16">
                  <c:v>0.14482995792532238</c:v>
                </c:pt>
                <c:pt idx="17">
                  <c:v>0.18605016268361507</c:v>
                </c:pt>
                <c:pt idx="18">
                  <c:v>0.23188562225164355</c:v>
                </c:pt>
                <c:pt idx="19">
                  <c:v>0.28249775157112478</c:v>
                </c:pt>
                <c:pt idx="20">
                  <c:v>0.33798874606247598</c:v>
                </c:pt>
                <c:pt idx="21">
                  <c:v>0.29838566322553328</c:v>
                </c:pt>
                <c:pt idx="22">
                  <c:v>0.26363881857698956</c:v>
                </c:pt>
                <c:pt idx="23">
                  <c:v>0.23361830196581357</c:v>
                </c:pt>
                <c:pt idx="24">
                  <c:v>0.208114271046972</c:v>
                </c:pt>
                <c:pt idx="25">
                  <c:v>0.18684188862038631</c:v>
                </c:pt>
                <c:pt idx="26">
                  <c:v>0.1694508845376767</c:v>
                </c:pt>
                <c:pt idx="27">
                  <c:v>0.15553931104628771</c:v>
                </c:pt>
                <c:pt idx="28">
                  <c:v>0.14467062392725949</c:v>
                </c:pt>
                <c:pt idx="29">
                  <c:v>0.13639281946600812</c:v>
                </c:pt>
                <c:pt idx="30">
                  <c:v>0.13025805736652407</c:v>
                </c:pt>
                <c:pt idx="31">
                  <c:v>0.12584106795950523</c:v>
                </c:pt>
                <c:pt idx="32">
                  <c:v>0.12275472663724041</c:v>
                </c:pt>
                <c:pt idx="33">
                  <c:v>0.12066149437235729</c:v>
                </c:pt>
                <c:pt idx="34">
                  <c:v>0.11927994090284533</c:v>
                </c:pt>
                <c:pt idx="35">
                  <c:v>0.11838621041300035</c:v>
                </c:pt>
                <c:pt idx="36">
                  <c:v>0.11781094586337415</c:v>
                </c:pt>
                <c:pt idx="37">
                  <c:v>0.11743273242758701</c:v>
                </c:pt>
                <c:pt idx="38">
                  <c:v>0.11716944682102426</c:v>
                </c:pt>
                <c:pt idx="39">
                  <c:v>0.11696895158701159</c:v>
                </c:pt>
                <c:pt idx="40">
                  <c:v>0.11680036385904913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B-476B-A677-4762164E24DC}"/>
            </c:ext>
          </c:extLst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matrix'!$K$5:$K$45</c:f>
              <c:numCache>
                <c:formatCode>0.00</c:formatCode>
                <c:ptCount val="41"/>
                <c:pt idx="0">
                  <c:v>-9.8116344595510663E-2</c:v>
                </c:pt>
                <c:pt idx="1">
                  <c:v>-9.4684695649333128E-2</c:v>
                </c:pt>
                <c:pt idx="2">
                  <c:v>-9.0563059276669189E-2</c:v>
                </c:pt>
                <c:pt idx="3">
                  <c:v>-8.5623896990696724E-2</c:v>
                </c:pt>
                <c:pt idx="4">
                  <c:v>-7.9720970297077476E-2</c:v>
                </c:pt>
                <c:pt idx="5">
                  <c:v>-7.2687942738321909E-2</c:v>
                </c:pt>
                <c:pt idx="6">
                  <c:v>-6.4337267204920945E-2</c:v>
                </c:pt>
                <c:pt idx="7">
                  <c:v>-5.4459495059577256E-2</c:v>
                </c:pt>
                <c:pt idx="8">
                  <c:v>-4.282316398369046E-2</c:v>
                </c:pt>
                <c:pt idx="9">
                  <c:v>-2.9175437496696155E-2</c:v>
                </c:pt>
                <c:pt idx="10">
                  <c:v>-1.3243677427714651E-2</c:v>
                </c:pt>
                <c:pt idx="11">
                  <c:v>5.2618729988707091E-3</c:v>
                </c:pt>
                <c:pt idx="12">
                  <c:v>2.6644138430210296E-2</c:v>
                </c:pt>
                <c:pt idx="13">
                  <c:v>5.1213879418516517E-2</c:v>
                </c:pt>
                <c:pt idx="14">
                  <c:v>7.9282938307152939E-2</c:v>
                </c:pt>
                <c:pt idx="15">
                  <c:v>0.111156130744403</c:v>
                </c:pt>
                <c:pt idx="16">
                  <c:v>0.14712200230011308</c:v>
                </c:pt>
                <c:pt idx="17">
                  <c:v>0.1874428714979981</c:v>
                </c:pt>
                <c:pt idx="18">
                  <c:v>0.23234080014311198</c:v>
                </c:pt>
                <c:pt idx="19">
                  <c:v>0.28198719486641544</c:v>
                </c:pt>
                <c:pt idx="20">
                  <c:v>0.33649786363922118</c:v>
                </c:pt>
                <c:pt idx="21">
                  <c:v>0.29591504896762444</c:v>
                </c:pt>
                <c:pt idx="22">
                  <c:v>0.26020475776843188</c:v>
                </c:pt>
                <c:pt idx="23">
                  <c:v>0.22925324631959476</c:v>
                </c:pt>
                <c:pt idx="24">
                  <c:v>0.20286641447997411</c:v>
                </c:pt>
                <c:pt idx="25">
                  <c:v>0.18077380359756123</c:v>
                </c:pt>
                <c:pt idx="26">
                  <c:v>0.162637254135025</c:v>
                </c:pt>
                <c:pt idx="27">
                  <c:v>0.14806387784871533</c:v>
                </c:pt>
                <c:pt idx="28">
                  <c:v>0.13662256352112767</c:v>
                </c:pt>
                <c:pt idx="29">
                  <c:v>0.12786282079347688</c:v>
                </c:pt>
                <c:pt idx="30">
                  <c:v>0.1213344406951713</c:v>
                </c:pt>
                <c:pt idx="31">
                  <c:v>0.11660628142224017</c:v>
                </c:pt>
                <c:pt idx="32">
                  <c:v>0.11328252676368544</c:v>
                </c:pt>
                <c:pt idx="33">
                  <c:v>0.1110150350650182</c:v>
                </c:pt>
                <c:pt idx="34">
                  <c:v>0.109510878654968</c:v>
                </c:pt>
                <c:pt idx="35">
                  <c:v>0.10853479990593928</c:v>
                </c:pt>
                <c:pt idx="36">
                  <c:v>0.10790697383726588</c:v>
                </c:pt>
                <c:pt idx="37">
                  <c:v>0.10749704345054856</c:v>
                </c:pt>
                <c:pt idx="38">
                  <c:v>0.10721577036702268</c:v>
                </c:pt>
                <c:pt idx="39">
                  <c:v>0.10700575174582272</c:v>
                </c:pt>
                <c:pt idx="40">
                  <c:v>0.10683249292373453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B-476B-A677-4762164E24DC}"/>
            </c:ext>
          </c:extLst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matrix'!$L$5:$L$45</c:f>
              <c:numCache>
                <c:formatCode>0.00</c:formatCode>
                <c:ptCount val="41"/>
                <c:pt idx="0">
                  <c:v>-8.8729874793473718E-2</c:v>
                </c:pt>
                <c:pt idx="1">
                  <c:v>-8.5422455025137345E-2</c:v>
                </c:pt>
                <c:pt idx="2">
                  <c:v>-8.1448447686091718E-2</c:v>
                </c:pt>
                <c:pt idx="3">
                  <c:v>-7.6683869741055566E-2</c:v>
                </c:pt>
                <c:pt idx="4">
                  <c:v>-7.0986341506243056E-2</c:v>
                </c:pt>
                <c:pt idx="5">
                  <c:v>-6.4193646088879341E-2</c:v>
                </c:pt>
                <c:pt idx="6">
                  <c:v>-5.6122549417193968E-2</c:v>
                </c:pt>
                <c:pt idx="7">
                  <c:v>-4.6568013057376456E-2</c:v>
                </c:pt>
                <c:pt idx="8">
                  <c:v>-3.5302952905777119E-2</c:v>
                </c:pt>
                <c:pt idx="9">
                  <c:v>-2.2078713995154375E-2</c:v>
                </c:pt>
                <c:pt idx="10">
                  <c:v>-6.6264418366600575E-3</c:v>
                </c:pt>
                <c:pt idx="11">
                  <c:v>1.1340470129951818E-2</c:v>
                </c:pt>
                <c:pt idx="12">
                  <c:v>3.2122694188629231E-2</c:v>
                </c:pt>
                <c:pt idx="13">
                  <c:v>5.6029918700628567E-2</c:v>
                </c:pt>
                <c:pt idx="14">
                  <c:v>8.3374377050833393E-2</c:v>
                </c:pt>
                <c:pt idx="15">
                  <c:v>0.11446299800868254</c:v>
                </c:pt>
                <c:pt idx="16">
                  <c:v>0.14958836285860078</c:v>
                </c:pt>
                <c:pt idx="17">
                  <c:v>0.18901884588343898</c:v>
                </c:pt>
                <c:pt idx="18">
                  <c:v>0.23298610134920672</c:v>
                </c:pt>
                <c:pt idx="19">
                  <c:v>0.28167147555111094</c:v>
                </c:pt>
                <c:pt idx="20">
                  <c:v>0.33520348316836601</c:v>
                </c:pt>
                <c:pt idx="21">
                  <c:v>0.29363959264904438</c:v>
                </c:pt>
                <c:pt idx="22">
                  <c:v>0.25696130725740574</c:v>
                </c:pt>
                <c:pt idx="23">
                  <c:v>0.22507102420082881</c:v>
                </c:pt>
                <c:pt idx="24">
                  <c:v>0.19779054524670514</c:v>
                </c:pt>
                <c:pt idx="25">
                  <c:v>0.17486413768480386</c:v>
                </c:pt>
                <c:pt idx="26">
                  <c:v>0.15596627398342428</c:v>
                </c:pt>
                <c:pt idx="27">
                  <c:v>0.14071378949988161</c:v>
                </c:pt>
                <c:pt idx="28">
                  <c:v>0.12868176470673431</c:v>
                </c:pt>
                <c:pt idx="29">
                  <c:v>0.11942201452512302</c:v>
                </c:pt>
                <c:pt idx="30">
                  <c:v>0.11248271813017596</c:v>
                </c:pt>
                <c:pt idx="31">
                  <c:v>0.10742751643576853</c:v>
                </c:pt>
                <c:pt idx="32">
                  <c:v>0.10385239853013739</c:v>
                </c:pt>
                <c:pt idx="33">
                  <c:v>0.10139892260219485</c:v>
                </c:pt>
                <c:pt idx="34">
                  <c:v>9.9762760528356087E-2</c:v>
                </c:pt>
                <c:pt idx="35">
                  <c:v>9.8697160193897293E-2</c:v>
                </c:pt>
                <c:pt idx="36">
                  <c:v>9.8011585676209489E-2</c:v>
                </c:pt>
                <c:pt idx="37">
                  <c:v>9.7566399068318321E-2</c:v>
                </c:pt>
                <c:pt idx="38">
                  <c:v>9.726487135830264E-2</c:v>
                </c:pt>
                <c:pt idx="39">
                  <c:v>9.7043974230868857E-2</c:v>
                </c:pt>
                <c:pt idx="40">
                  <c:v>9.6865293839138999E-2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B-476B-A677-4762164E24DC}"/>
            </c:ext>
          </c:extLst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matrix'!$M$5:$M$45</c:f>
              <c:numCache>
                <c:formatCode>0.00</c:formatCode>
                <c:ptCount val="41"/>
                <c:pt idx="0">
                  <c:v>-7.932107707278091E-2</c:v>
                </c:pt>
                <c:pt idx="1">
                  <c:v>-7.6133604700678092E-2</c:v>
                </c:pt>
                <c:pt idx="2">
                  <c:v>-7.2302272202672713E-2</c:v>
                </c:pt>
                <c:pt idx="3">
                  <c:v>-6.7706588067444784E-2</c:v>
                </c:pt>
                <c:pt idx="4">
                  <c:v>-6.2207973447551579E-2</c:v>
                </c:pt>
                <c:pt idx="5">
                  <c:v>-5.5648283392602416E-2</c:v>
                </c:pt>
                <c:pt idx="6">
                  <c:v>-4.784856488983491E-2</c:v>
                </c:pt>
                <c:pt idx="7">
                  <c:v>-3.8608179508962226E-2</c:v>
                </c:pt>
                <c:pt idx="8">
                  <c:v>-2.7704439771585765E-2</c:v>
                </c:pt>
                <c:pt idx="9">
                  <c:v>-1.4892926496155034E-2</c:v>
                </c:pt>
                <c:pt idx="10">
                  <c:v>9.1333756147116141E-5</c:v>
                </c:pt>
                <c:pt idx="11">
                  <c:v>1.7531650286127964E-2</c:v>
                </c:pt>
                <c:pt idx="12">
                  <c:v>3.7726241229244062E-2</c:v>
                </c:pt>
                <c:pt idx="13">
                  <c:v>6.0983463794180848E-2</c:v>
                </c:pt>
                <c:pt idx="14">
                  <c:v>8.7615627849201516E-2</c:v>
                </c:pt>
                <c:pt idx="15">
                  <c:v>0.11793141238868743</c:v>
                </c:pt>
                <c:pt idx="16">
                  <c:v>0.15222703806156512</c:v>
                </c:pt>
                <c:pt idx="17">
                  <c:v>0.1907765298567643</c:v>
                </c:pt>
                <c:pt idx="18">
                  <c:v>0.23382031860004626</c:v>
                </c:pt>
                <c:pt idx="19">
                  <c:v>0.28154992735680362</c:v>
                </c:pt>
                <c:pt idx="20">
                  <c:v>0.33410550345571266</c:v>
                </c:pt>
                <c:pt idx="21">
                  <c:v>0.29155981542639464</c:v>
                </c:pt>
                <c:pt idx="22">
                  <c:v>0.2539096366883884</c:v>
                </c:pt>
                <c:pt idx="23">
                  <c:v>0.22107344435948284</c:v>
                </c:pt>
                <c:pt idx="24">
                  <c:v>0.19288906410864282</c:v>
                </c:pt>
                <c:pt idx="25">
                  <c:v>0.169115799567914</c:v>
                </c:pt>
                <c:pt idx="26">
                  <c:v>0.1494412437418654</c:v>
                </c:pt>
                <c:pt idx="27">
                  <c:v>0.13349259448481987</c:v>
                </c:pt>
                <c:pt idx="28">
                  <c:v>0.12085186828713168</c:v>
                </c:pt>
                <c:pt idx="29">
                  <c:v>0.11107397598145408</c:v>
                </c:pt>
                <c:pt idx="30">
                  <c:v>0.10370625426004454</c:v>
                </c:pt>
                <c:pt idx="31">
                  <c:v>9.830780696231467E-2</c:v>
                </c:pt>
                <c:pt idx="32">
                  <c:v>9.4466960618582174E-2</c:v>
                </c:pt>
                <c:pt idx="33">
                  <c:v>9.1815316371150368E-2</c:v>
                </c:pt>
                <c:pt idx="34">
                  <c:v>9.0037283277852209E-2</c:v>
                </c:pt>
                <c:pt idx="35">
                  <c:v>8.8874557501344098E-2</c:v>
                </c:pt>
                <c:pt idx="36">
                  <c:v>8.8125675216311872E-2</c:v>
                </c:pt>
                <c:pt idx="37">
                  <c:v>8.7641393275137758E-2</c:v>
                </c:pt>
                <c:pt idx="38">
                  <c:v>8.7317119315924452E-2</c:v>
                </c:pt>
                <c:pt idx="39">
                  <c:v>8.7083832822941742E-2</c:v>
                </c:pt>
                <c:pt idx="40">
                  <c:v>8.6898880743025542E-2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B-476B-A677-4762164E24DC}"/>
            </c:ext>
          </c:extLst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matrix'!$N$5:$N$45</c:f>
              <c:numCache>
                <c:formatCode>0.00</c:formatCode>
                <c:ptCount val="41"/>
                <c:pt idx="0">
                  <c:v>-6.9890732930189214E-2</c:v>
                </c:pt>
                <c:pt idx="1">
                  <c:v>-6.6819052717237981E-2</c:v>
                </c:pt>
                <c:pt idx="2">
                  <c:v>-6.3125580587208407E-2</c:v>
                </c:pt>
                <c:pt idx="3">
                  <c:v>-5.8693251884482933E-2</c:v>
                </c:pt>
                <c:pt idx="4">
                  <c:v>-5.3387229109798096E-2</c:v>
                </c:pt>
                <c:pt idx="5">
                  <c:v>-4.7053389167484472E-2</c:v>
                </c:pt>
                <c:pt idx="6">
                  <c:v>-3.9517024531100509E-2</c:v>
                </c:pt>
                <c:pt idx="7">
                  <c:v>-3.0581881690871615E-2</c:v>
                </c:pt>
                <c:pt idx="8">
                  <c:v>-2.0029681910016528E-2</c:v>
                </c:pt>
                <c:pt idx="9">
                  <c:v>-7.6202883055603854E-3</c:v>
                </c:pt>
                <c:pt idx="10">
                  <c:v>6.9073033206324963E-3</c:v>
                </c:pt>
                <c:pt idx="11">
                  <c:v>2.3832968369169649E-2</c:v>
                </c:pt>
                <c:pt idx="12">
                  <c:v>4.3452280287128997E-2</c:v>
                </c:pt>
                <c:pt idx="13">
                  <c:v>6.6072017628553192E-2</c:v>
                </c:pt>
                <c:pt idx="14">
                  <c:v>9.2004262933516268E-2</c:v>
                </c:pt>
                <c:pt idx="15">
                  <c:v>0.12155909127637721</c:v>
                </c:pt>
                <c:pt idx="16">
                  <c:v>0.15503597138169167</c:v>
                </c:pt>
                <c:pt idx="17">
                  <c:v>0.19271417309491068</c:v>
                </c:pt>
                <c:pt idx="18">
                  <c:v>0.23484214200547182</c:v>
                </c:pt>
                <c:pt idx="19">
                  <c:v>0.28162166861413884</c:v>
                </c:pt>
                <c:pt idx="20">
                  <c:v>0.33320370480903305</c:v>
                </c:pt>
                <c:pt idx="21">
                  <c:v>0.28967611082445544</c:v>
                </c:pt>
                <c:pt idx="22">
                  <c:v>0.25105078557449345</c:v>
                </c:pt>
                <c:pt idx="23">
                  <c:v>0.21726219027520011</c:v>
                </c:pt>
                <c:pt idx="24">
                  <c:v>0.18816425900502809</c:v>
                </c:pt>
                <c:pt idx="25">
                  <c:v>0.16353160474062567</c:v>
                </c:pt>
                <c:pt idx="26">
                  <c:v>0.14306539557814973</c:v>
                </c:pt>
                <c:pt idx="27">
                  <c:v>0.12640380376215132</c:v>
                </c:pt>
                <c:pt idx="28">
                  <c:v>0.11313650938392306</c:v>
                </c:pt>
                <c:pt idx="29">
                  <c:v>0.10282230579774032</c:v>
                </c:pt>
                <c:pt idx="30">
                  <c:v>9.5008466388742829E-2</c:v>
                </c:pt>
                <c:pt idx="31">
                  <c:v>8.9250261099284689E-2</c:v>
                </c:pt>
                <c:pt idx="32">
                  <c:v>8.5128919624345212E-2</c:v>
                </c:pt>
                <c:pt idx="33">
                  <c:v>8.2266469142818877E-2</c:v>
                </c:pt>
                <c:pt idx="34">
                  <c:v>8.0336234636885218E-2</c:v>
                </c:pt>
                <c:pt idx="35">
                  <c:v>7.906834018072384E-2</c:v>
                </c:pt>
                <c:pt idx="36">
                  <c:v>7.8250205254655203E-2</c:v>
                </c:pt>
                <c:pt idx="37">
                  <c:v>7.7722673939567666E-2</c:v>
                </c:pt>
                <c:pt idx="38">
                  <c:v>7.7372922833917279E-2</c:v>
                </c:pt>
                <c:pt idx="39">
                  <c:v>7.7125567503570913E-2</c:v>
                </c:pt>
                <c:pt idx="40">
                  <c:v>7.6933383923670329E-2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B-476B-A677-4762164E24DC}"/>
            </c:ext>
          </c:extLst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matrix'!$O$5:$O$45</c:f>
              <c:numCache>
                <c:formatCode>0.00</c:formatCode>
                <c:ptCount val="41"/>
                <c:pt idx="0">
                  <c:v>-6.0439600155344442E-2</c:v>
                </c:pt>
                <c:pt idx="1">
                  <c:v>-5.7479680741165051E-2</c:v>
                </c:pt>
                <c:pt idx="2">
                  <c:v>-5.3919391628113211E-2</c:v>
                </c:pt>
                <c:pt idx="3">
                  <c:v>-4.964502974139362E-2</c:v>
                </c:pt>
                <c:pt idx="4">
                  <c:v>-4.4525438096496561E-2</c:v>
                </c:pt>
                <c:pt idx="5">
                  <c:v>-3.8410463104159631E-2</c:v>
                </c:pt>
                <c:pt idx="6">
                  <c:v>-3.1129603796994809E-2</c:v>
                </c:pt>
                <c:pt idx="7">
                  <c:v>-2.2490971888843192E-2</c:v>
                </c:pt>
                <c:pt idx="8">
                  <c:v>-1.2280703496137968E-2</c:v>
                </c:pt>
                <c:pt idx="9">
                  <c:v>-2.6298308101602164E-4</c:v>
                </c:pt>
                <c:pt idx="10">
                  <c:v>1.3819145027193058E-2</c:v>
                </c:pt>
                <c:pt idx="11">
                  <c:v>3.0241995870083027E-2</c:v>
                </c:pt>
                <c:pt idx="12">
                  <c:v>4.929831878510671E-2</c:v>
                </c:pt>
                <c:pt idx="13">
                  <c:v>7.1293077650083414E-2</c:v>
                </c:pt>
                <c:pt idx="14">
                  <c:v>9.6537834844907522E-2</c:v>
                </c:pt>
                <c:pt idx="15">
                  <c:v>0.1253437166508139</c:v>
                </c:pt>
                <c:pt idx="16">
                  <c:v>0.15801305453567238</c:v>
                </c:pt>
                <c:pt idx="17">
                  <c:v>0.19482995792532221</c:v>
                </c:pt>
                <c:pt idx="18">
                  <c:v>0.23605016268361512</c:v>
                </c:pt>
                <c:pt idx="19">
                  <c:v>0.28188562225164271</c:v>
                </c:pt>
                <c:pt idx="20">
                  <c:v>0.33249775157112493</c:v>
                </c:pt>
                <c:pt idx="21">
                  <c:v>0.28798874606248448</c:v>
                </c:pt>
                <c:pt idx="22">
                  <c:v>0.24838566322553368</c:v>
                </c:pt>
                <c:pt idx="23">
                  <c:v>0.21363881857698952</c:v>
                </c:pt>
                <c:pt idx="24">
                  <c:v>0.18361830196581375</c:v>
                </c:pt>
                <c:pt idx="25">
                  <c:v>0.15811427104697218</c:v>
                </c:pt>
                <c:pt idx="26">
                  <c:v>0.1368418886203866</c:v>
                </c:pt>
                <c:pt idx="27">
                  <c:v>0.11945088453767655</c:v>
                </c:pt>
                <c:pt idx="28">
                  <c:v>0.10553931104628789</c:v>
                </c:pt>
                <c:pt idx="29">
                  <c:v>9.4670623927259445E-2</c:v>
                </c:pt>
                <c:pt idx="30">
                  <c:v>8.6392819466008519E-2</c:v>
                </c:pt>
                <c:pt idx="31">
                  <c:v>8.0258057366524471E-2</c:v>
                </c:pt>
                <c:pt idx="32">
                  <c:v>7.5841067959505404E-2</c:v>
                </c:pt>
                <c:pt idx="33">
                  <c:v>7.2754726637240585E-2</c:v>
                </c:pt>
                <c:pt idx="34">
                  <c:v>7.066149437235747E-2</c:v>
                </c:pt>
                <c:pt idx="35">
                  <c:v>6.9279940902845505E-2</c:v>
                </c:pt>
                <c:pt idx="36">
                  <c:v>6.8386210413000525E-2</c:v>
                </c:pt>
                <c:pt idx="37">
                  <c:v>6.7810945863374328E-2</c:v>
                </c:pt>
                <c:pt idx="38">
                  <c:v>6.7432732427587183E-2</c:v>
                </c:pt>
                <c:pt idx="39">
                  <c:v>6.7169446821024437E-2</c:v>
                </c:pt>
                <c:pt idx="40">
                  <c:v>6.6968951587011771E-2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6B-476B-A677-4762164E24DC}"/>
            </c:ext>
          </c:extLst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matrix'!$P$5:$P$45</c:f>
              <c:numCache>
                <c:formatCode>0.00</c:formatCode>
                <c:ptCount val="41"/>
                <c:pt idx="0">
                  <c:v>-5.0968413363270404E-2</c:v>
                </c:pt>
                <c:pt idx="1">
                  <c:v>-4.811634459551084E-2</c:v>
                </c:pt>
                <c:pt idx="2">
                  <c:v>-4.4684695649333306E-2</c:v>
                </c:pt>
                <c:pt idx="3">
                  <c:v>-4.0563059276669367E-2</c:v>
                </c:pt>
                <c:pt idx="4">
                  <c:v>-3.5623896990696902E-2</c:v>
                </c:pt>
                <c:pt idx="5">
                  <c:v>-2.9720970297077653E-2</c:v>
                </c:pt>
                <c:pt idx="6">
                  <c:v>-2.2687942738322087E-2</c:v>
                </c:pt>
                <c:pt idx="7">
                  <c:v>-1.4337267204921122E-2</c:v>
                </c:pt>
                <c:pt idx="8">
                  <c:v>-4.4594950595774341E-3</c:v>
                </c:pt>
                <c:pt idx="9">
                  <c:v>7.1768360163093625E-3</c:v>
                </c:pt>
                <c:pt idx="10">
                  <c:v>2.0824562503303667E-2</c:v>
                </c:pt>
                <c:pt idx="11">
                  <c:v>3.6756322572285172E-2</c:v>
                </c:pt>
                <c:pt idx="12">
                  <c:v>5.5261872998870532E-2</c:v>
                </c:pt>
                <c:pt idx="13">
                  <c:v>7.6644138430210118E-2</c:v>
                </c:pt>
                <c:pt idx="14">
                  <c:v>0.10121387941851634</c:v>
                </c:pt>
                <c:pt idx="15">
                  <c:v>0.12928293830715276</c:v>
                </c:pt>
                <c:pt idx="16">
                  <c:v>0.16115613074440283</c:v>
                </c:pt>
                <c:pt idx="17">
                  <c:v>0.1971220023001129</c:v>
                </c:pt>
                <c:pt idx="18">
                  <c:v>0.23744287149799792</c:v>
                </c:pt>
                <c:pt idx="19">
                  <c:v>0.2823408001431118</c:v>
                </c:pt>
                <c:pt idx="20">
                  <c:v>0.33198719486641526</c:v>
                </c:pt>
                <c:pt idx="21">
                  <c:v>0.28649786363922847</c:v>
                </c:pt>
                <c:pt idx="22">
                  <c:v>0.24591504896762462</c:v>
                </c:pt>
                <c:pt idx="23">
                  <c:v>0.21020475776843206</c:v>
                </c:pt>
                <c:pt idx="24">
                  <c:v>0.17925324631959494</c:v>
                </c:pt>
                <c:pt idx="25">
                  <c:v>0.15286641447997429</c:v>
                </c:pt>
                <c:pt idx="26">
                  <c:v>0.13077380359756069</c:v>
                </c:pt>
                <c:pt idx="27">
                  <c:v>0.11263725413502562</c:v>
                </c:pt>
                <c:pt idx="28">
                  <c:v>9.8063877848715009E-2</c:v>
                </c:pt>
                <c:pt idx="29">
                  <c:v>8.6622563521127738E-2</c:v>
                </c:pt>
                <c:pt idx="30">
                  <c:v>7.7862820793476506E-2</c:v>
                </c:pt>
                <c:pt idx="31">
                  <c:v>7.1334440695171142E-2</c:v>
                </c:pt>
                <c:pt idx="32">
                  <c:v>6.6606281422240343E-2</c:v>
                </c:pt>
                <c:pt idx="33">
                  <c:v>6.328252676368562E-2</c:v>
                </c:pt>
                <c:pt idx="34">
                  <c:v>6.1015035065018375E-2</c:v>
                </c:pt>
                <c:pt idx="35">
                  <c:v>5.951087865496818E-2</c:v>
                </c:pt>
                <c:pt idx="36">
                  <c:v>5.8534799905939461E-2</c:v>
                </c:pt>
                <c:pt idx="37">
                  <c:v>5.7906973837266063E-2</c:v>
                </c:pt>
                <c:pt idx="38">
                  <c:v>5.7497043450548735E-2</c:v>
                </c:pt>
                <c:pt idx="39">
                  <c:v>5.7215770367022856E-2</c:v>
                </c:pt>
                <c:pt idx="40">
                  <c:v>5.7005751745822897E-2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6B-476B-A677-4762164E24DC}"/>
            </c:ext>
          </c:extLst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matrix'!$Q$5:$Q$45</c:f>
              <c:numCache>
                <c:formatCode>0.00</c:formatCode>
                <c:ptCount val="41"/>
                <c:pt idx="0">
                  <c:v>-4.1477884524818487E-2</c:v>
                </c:pt>
                <c:pt idx="1">
                  <c:v>-3.8729874793473451E-2</c:v>
                </c:pt>
                <c:pt idx="2">
                  <c:v>-3.5422455025137523E-2</c:v>
                </c:pt>
                <c:pt idx="3">
                  <c:v>-3.1448447686091896E-2</c:v>
                </c:pt>
                <c:pt idx="4">
                  <c:v>-2.6683869741055188E-2</c:v>
                </c:pt>
                <c:pt idx="5">
                  <c:v>-2.0986341506243011E-2</c:v>
                </c:pt>
                <c:pt idx="6">
                  <c:v>-1.4193646088880074E-2</c:v>
                </c:pt>
                <c:pt idx="7">
                  <c:v>-6.1225494171939232E-3</c:v>
                </c:pt>
                <c:pt idx="8">
                  <c:v>3.4319869426238103E-3</c:v>
                </c:pt>
                <c:pt idx="9">
                  <c:v>1.4697047094223592E-2</c:v>
                </c:pt>
                <c:pt idx="10">
                  <c:v>2.7921286004846002E-2</c:v>
                </c:pt>
                <c:pt idx="11">
                  <c:v>4.3373558163339987E-2</c:v>
                </c:pt>
                <c:pt idx="12">
                  <c:v>6.1340470129950642E-2</c:v>
                </c:pt>
                <c:pt idx="13">
                  <c:v>8.2122694188630274E-2</c:v>
                </c:pt>
                <c:pt idx="14">
                  <c:v>0.10602991870062828</c:v>
                </c:pt>
                <c:pt idx="15">
                  <c:v>0.13337437705083333</c:v>
                </c:pt>
                <c:pt idx="16">
                  <c:v>0.16446299800868336</c:v>
                </c:pt>
                <c:pt idx="17">
                  <c:v>0.1995883628586006</c:v>
                </c:pt>
                <c:pt idx="18">
                  <c:v>0.2390188458834398</c:v>
                </c:pt>
                <c:pt idx="19">
                  <c:v>0.28298610134920765</c:v>
                </c:pt>
                <c:pt idx="20">
                  <c:v>0.33167147555111154</c:v>
                </c:pt>
                <c:pt idx="21">
                  <c:v>0.28520348316837307</c:v>
                </c:pt>
                <c:pt idx="22">
                  <c:v>0.24363959264904445</c:v>
                </c:pt>
                <c:pt idx="23">
                  <c:v>0.20696130725740514</c:v>
                </c:pt>
                <c:pt idx="24">
                  <c:v>0.17507102420082898</c:v>
                </c:pt>
                <c:pt idx="25">
                  <c:v>0.14779054524670532</c:v>
                </c:pt>
                <c:pt idx="26">
                  <c:v>0.12486413768480364</c:v>
                </c:pt>
                <c:pt idx="27">
                  <c:v>0.1059662739834244</c:v>
                </c:pt>
                <c:pt idx="28">
                  <c:v>9.0713789499881958E-2</c:v>
                </c:pt>
                <c:pt idx="29">
                  <c:v>7.8681764706734381E-2</c:v>
                </c:pt>
                <c:pt idx="30">
                  <c:v>6.9422014525122866E-2</c:v>
                </c:pt>
                <c:pt idx="31">
                  <c:v>6.2482718130176362E-2</c:v>
                </c:pt>
                <c:pt idx="32">
                  <c:v>5.7427516435768489E-2</c:v>
                </c:pt>
                <c:pt idx="33">
                  <c:v>5.3852398530137346E-2</c:v>
                </c:pt>
                <c:pt idx="34">
                  <c:v>5.1398922602194808E-2</c:v>
                </c:pt>
                <c:pt idx="35">
                  <c:v>4.9762760528356265E-2</c:v>
                </c:pt>
                <c:pt idx="36">
                  <c:v>4.8697160193897471E-2</c:v>
                </c:pt>
                <c:pt idx="37">
                  <c:v>4.8011585676209667E-2</c:v>
                </c:pt>
                <c:pt idx="38">
                  <c:v>4.7566399068318499E-2</c:v>
                </c:pt>
                <c:pt idx="39">
                  <c:v>4.7264871358302818E-2</c:v>
                </c:pt>
                <c:pt idx="40">
                  <c:v>4.7043974230869035E-2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6B-476B-A677-4762164E24DC}"/>
            </c:ext>
          </c:extLst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matrix'!$R$5:$R$45</c:f>
              <c:numCache>
                <c:formatCode>0.00</c:formatCode>
                <c:ptCount val="41"/>
                <c:pt idx="0">
                  <c:v>-3.1968703494438033E-2</c:v>
                </c:pt>
                <c:pt idx="1">
                  <c:v>-2.9321077072781088E-2</c:v>
                </c:pt>
                <c:pt idx="2">
                  <c:v>-2.613360470067827E-2</c:v>
                </c:pt>
                <c:pt idx="3">
                  <c:v>-2.230227220267289E-2</c:v>
                </c:pt>
                <c:pt idx="4">
                  <c:v>-1.7706588067444962E-2</c:v>
                </c:pt>
                <c:pt idx="5">
                  <c:v>-1.2207973447551757E-2</c:v>
                </c:pt>
                <c:pt idx="6">
                  <c:v>-5.6482833926025933E-3</c:v>
                </c:pt>
                <c:pt idx="7">
                  <c:v>2.1514351101649121E-3</c:v>
                </c:pt>
                <c:pt idx="8">
                  <c:v>1.1391820491037596E-2</c:v>
                </c:pt>
                <c:pt idx="9">
                  <c:v>2.2295560228414057E-2</c:v>
                </c:pt>
                <c:pt idx="10">
                  <c:v>3.5107073503844788E-2</c:v>
                </c:pt>
                <c:pt idx="11">
                  <c:v>5.0091333756146939E-2</c:v>
                </c:pt>
                <c:pt idx="12">
                  <c:v>6.7531650286127787E-2</c:v>
                </c:pt>
                <c:pt idx="13">
                  <c:v>8.7726241229243884E-2</c:v>
                </c:pt>
                <c:pt idx="14">
                  <c:v>0.11098346379418067</c:v>
                </c:pt>
                <c:pt idx="15">
                  <c:v>0.13761562784920134</c:v>
                </c:pt>
                <c:pt idx="16">
                  <c:v>0.16793141238868725</c:v>
                </c:pt>
                <c:pt idx="17">
                  <c:v>0.20222703806156495</c:v>
                </c:pt>
                <c:pt idx="18">
                  <c:v>0.24077652985676412</c:v>
                </c:pt>
                <c:pt idx="19">
                  <c:v>0.28382031860004608</c:v>
                </c:pt>
                <c:pt idx="20">
                  <c:v>0.33154992735680344</c:v>
                </c:pt>
                <c:pt idx="21">
                  <c:v>0.28410550345571994</c:v>
                </c:pt>
                <c:pt idx="22">
                  <c:v>0.24155981542639482</c:v>
                </c:pt>
                <c:pt idx="23">
                  <c:v>0.20390963668838857</c:v>
                </c:pt>
                <c:pt idx="24">
                  <c:v>0.17107344435948302</c:v>
                </c:pt>
                <c:pt idx="25">
                  <c:v>0.14288906410864299</c:v>
                </c:pt>
                <c:pt idx="26">
                  <c:v>0.11911579956791396</c:v>
                </c:pt>
                <c:pt idx="27">
                  <c:v>9.9441243741865359E-2</c:v>
                </c:pt>
                <c:pt idx="28">
                  <c:v>8.3492594484820049E-2</c:v>
                </c:pt>
                <c:pt idx="29">
                  <c:v>7.0851868287131636E-2</c:v>
                </c:pt>
                <c:pt idx="30">
                  <c:v>6.1073975981454365E-2</c:v>
                </c:pt>
                <c:pt idx="31">
                  <c:v>5.3706254260044495E-2</c:v>
                </c:pt>
                <c:pt idx="32">
                  <c:v>4.8307806962314848E-2</c:v>
                </c:pt>
                <c:pt idx="33">
                  <c:v>4.446696061858213E-2</c:v>
                </c:pt>
                <c:pt idx="34">
                  <c:v>4.1815316371150546E-2</c:v>
                </c:pt>
                <c:pt idx="35">
                  <c:v>4.0037283277852165E-2</c:v>
                </c:pt>
                <c:pt idx="36">
                  <c:v>3.8874557501344276E-2</c:v>
                </c:pt>
                <c:pt idx="37">
                  <c:v>3.8125675216311827E-2</c:v>
                </c:pt>
                <c:pt idx="38">
                  <c:v>3.7641393275137935E-2</c:v>
                </c:pt>
                <c:pt idx="39">
                  <c:v>3.7317119315924407E-2</c:v>
                </c:pt>
                <c:pt idx="40">
                  <c:v>3.708383282294192E-2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6B-476B-A677-4762164E24DC}"/>
            </c:ext>
          </c:extLst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matrix'!$S$5:$S$45</c:f>
              <c:numCache>
                <c:formatCode>0.00</c:formatCode>
                <c:ptCount val="41"/>
                <c:pt idx="0">
                  <c:v>-2.2441538534680672E-2</c:v>
                </c:pt>
                <c:pt idx="1">
                  <c:v>-1.9890732930188948E-2</c:v>
                </c:pt>
                <c:pt idx="2">
                  <c:v>-1.6819052717238159E-2</c:v>
                </c:pt>
                <c:pt idx="3">
                  <c:v>-1.3125580587208252E-2</c:v>
                </c:pt>
                <c:pt idx="4">
                  <c:v>-8.6932518844831108E-3</c:v>
                </c:pt>
                <c:pt idx="5">
                  <c:v>-3.3872291097979401E-3</c:v>
                </c:pt>
                <c:pt idx="6">
                  <c:v>2.9466108325157947E-3</c:v>
                </c:pt>
                <c:pt idx="7">
                  <c:v>1.048297546889998E-2</c:v>
                </c:pt>
                <c:pt idx="8">
                  <c:v>1.9418118309128429E-2</c:v>
                </c:pt>
                <c:pt idx="9">
                  <c:v>2.9970318089983627E-2</c:v>
                </c:pt>
                <c:pt idx="10">
                  <c:v>4.2379711694439326E-2</c:v>
                </c:pt>
                <c:pt idx="11">
                  <c:v>5.690730332063243E-2</c:v>
                </c:pt>
                <c:pt idx="12">
                  <c:v>7.3832968369168805E-2</c:v>
                </c:pt>
                <c:pt idx="13">
                  <c:v>9.3452280287128708E-2</c:v>
                </c:pt>
                <c:pt idx="14">
                  <c:v>0.1160720176285529</c:v>
                </c:pt>
                <c:pt idx="15">
                  <c:v>0.1420042629335172</c:v>
                </c:pt>
                <c:pt idx="16">
                  <c:v>0.1715590912763777</c:v>
                </c:pt>
                <c:pt idx="17">
                  <c:v>0.2050359713816915</c:v>
                </c:pt>
                <c:pt idx="18">
                  <c:v>0.24271417309491061</c:v>
                </c:pt>
                <c:pt idx="19">
                  <c:v>0.28484214200547142</c:v>
                </c:pt>
                <c:pt idx="20">
                  <c:v>0.33162166861413889</c:v>
                </c:pt>
                <c:pt idx="21">
                  <c:v>0.28320370480903945</c:v>
                </c:pt>
                <c:pt idx="22">
                  <c:v>0.23967611082445595</c:v>
                </c:pt>
                <c:pt idx="23">
                  <c:v>0.20105078557449307</c:v>
                </c:pt>
                <c:pt idx="24">
                  <c:v>0.16726219027520051</c:v>
                </c:pt>
                <c:pt idx="25">
                  <c:v>0.13816425900502866</c:v>
                </c:pt>
                <c:pt idx="26">
                  <c:v>0.11353160474062562</c:v>
                </c:pt>
                <c:pt idx="27">
                  <c:v>9.306539557814969E-2</c:v>
                </c:pt>
                <c:pt idx="28">
                  <c:v>7.6403803762151279E-2</c:v>
                </c:pt>
                <c:pt idx="29">
                  <c:v>6.3136509383923012E-2</c:v>
                </c:pt>
                <c:pt idx="30">
                  <c:v>5.2822305797740277E-2</c:v>
                </c:pt>
                <c:pt idx="31">
                  <c:v>4.5008466388742785E-2</c:v>
                </c:pt>
                <c:pt idx="32">
                  <c:v>3.9250261099284645E-2</c:v>
                </c:pt>
                <c:pt idx="33">
                  <c:v>3.5128919624345167E-2</c:v>
                </c:pt>
                <c:pt idx="34">
                  <c:v>3.2266469142818832E-2</c:v>
                </c:pt>
                <c:pt idx="35">
                  <c:v>3.0336234636885173E-2</c:v>
                </c:pt>
                <c:pt idx="36">
                  <c:v>2.9068340180723795E-2</c:v>
                </c:pt>
                <c:pt idx="37">
                  <c:v>2.8250205254655159E-2</c:v>
                </c:pt>
                <c:pt idx="38">
                  <c:v>2.7722673939567621E-2</c:v>
                </c:pt>
                <c:pt idx="39">
                  <c:v>2.7372922833917235E-2</c:v>
                </c:pt>
                <c:pt idx="40">
                  <c:v>2.7125567503570869E-2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6B-476B-A677-4762164E24DC}"/>
            </c:ext>
          </c:extLst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matrix'!$T$5:$T$45</c:f>
              <c:numCache>
                <c:formatCode>0.00</c:formatCode>
                <c:ptCount val="41"/>
                <c:pt idx="0">
                  <c:v>-1.289703683688237E-2</c:v>
                </c:pt>
                <c:pt idx="1">
                  <c:v>-1.0439600155344619E-2</c:v>
                </c:pt>
                <c:pt idx="2">
                  <c:v>-7.4796807411652289E-3</c:v>
                </c:pt>
                <c:pt idx="3">
                  <c:v>-3.9193916281133889E-3</c:v>
                </c:pt>
                <c:pt idx="4">
                  <c:v>3.5497025860620202E-4</c:v>
                </c:pt>
                <c:pt idx="5">
                  <c:v>5.4745619035032611E-3</c:v>
                </c:pt>
                <c:pt idx="6">
                  <c:v>1.1589536895840191E-2</c:v>
                </c:pt>
                <c:pt idx="7">
                  <c:v>1.8870396203005013E-2</c:v>
                </c:pt>
                <c:pt idx="8">
                  <c:v>2.750902811115663E-2</c:v>
                </c:pt>
                <c:pt idx="9">
                  <c:v>3.7719296503861854E-2</c:v>
                </c:pt>
                <c:pt idx="10">
                  <c:v>4.9737016918983801E-2</c:v>
                </c:pt>
                <c:pt idx="11">
                  <c:v>6.3819145027192881E-2</c:v>
                </c:pt>
                <c:pt idx="12">
                  <c:v>8.024199587008285E-2</c:v>
                </c:pt>
                <c:pt idx="13">
                  <c:v>9.9298318785106532E-2</c:v>
                </c:pt>
                <c:pt idx="14">
                  <c:v>0.12129307765008324</c:v>
                </c:pt>
                <c:pt idx="15">
                  <c:v>0.14653783484490734</c:v>
                </c:pt>
                <c:pt idx="16">
                  <c:v>0.17534371665081372</c:v>
                </c:pt>
                <c:pt idx="17">
                  <c:v>0.2080130545356722</c:v>
                </c:pt>
                <c:pt idx="18">
                  <c:v>0.24482995792532203</c:v>
                </c:pt>
                <c:pt idx="19">
                  <c:v>0.28605016268361494</c:v>
                </c:pt>
                <c:pt idx="20">
                  <c:v>0.33188562225164253</c:v>
                </c:pt>
                <c:pt idx="21">
                  <c:v>0.28249775157113222</c:v>
                </c:pt>
                <c:pt idx="22">
                  <c:v>0.23798874606248466</c:v>
                </c:pt>
                <c:pt idx="23">
                  <c:v>0.19838566322553386</c:v>
                </c:pt>
                <c:pt idx="24">
                  <c:v>0.1636388185769897</c:v>
                </c:pt>
                <c:pt idx="25">
                  <c:v>0.13361830196581409</c:v>
                </c:pt>
                <c:pt idx="26">
                  <c:v>0.10811427104697213</c:v>
                </c:pt>
                <c:pt idx="27">
                  <c:v>8.6841888620386554E-2</c:v>
                </c:pt>
                <c:pt idx="28">
                  <c:v>6.9450884537676505E-2</c:v>
                </c:pt>
                <c:pt idx="29">
                  <c:v>5.5539311046287843E-2</c:v>
                </c:pt>
                <c:pt idx="30">
                  <c:v>4.4670623927259401E-2</c:v>
                </c:pt>
                <c:pt idx="31">
                  <c:v>3.6392819466008475E-2</c:v>
                </c:pt>
                <c:pt idx="32">
                  <c:v>3.0258057366524427E-2</c:v>
                </c:pt>
                <c:pt idx="33">
                  <c:v>2.5841067959505359E-2</c:v>
                </c:pt>
                <c:pt idx="34">
                  <c:v>2.2754726637240541E-2</c:v>
                </c:pt>
                <c:pt idx="35">
                  <c:v>2.0661494372357425E-2</c:v>
                </c:pt>
                <c:pt idx="36">
                  <c:v>1.927994090284546E-2</c:v>
                </c:pt>
                <c:pt idx="37">
                  <c:v>1.8386210413000481E-2</c:v>
                </c:pt>
                <c:pt idx="38">
                  <c:v>1.7810945863374283E-2</c:v>
                </c:pt>
                <c:pt idx="39">
                  <c:v>1.7432732427587139E-2</c:v>
                </c:pt>
                <c:pt idx="40">
                  <c:v>1.7169446821024392E-2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6B-476B-A677-4762164E24DC}"/>
            </c:ext>
          </c:extLst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matrix'!$U$5:$U$45</c:f>
              <c:numCache>
                <c:formatCode>0.00</c:formatCode>
                <c:ptCount val="41"/>
                <c:pt idx="0">
                  <c:v>-3.3358250375161713E-3</c:v>
                </c:pt>
                <c:pt idx="1">
                  <c:v>-9.6841336327058158E-4</c:v>
                </c:pt>
                <c:pt idx="2">
                  <c:v>1.883655404489426E-3</c:v>
                </c:pt>
                <c:pt idx="3">
                  <c:v>5.3153043506669606E-3</c:v>
                </c:pt>
                <c:pt idx="4">
                  <c:v>9.4369407233307889E-3</c:v>
                </c:pt>
                <c:pt idx="5">
                  <c:v>1.437610300930281E-2</c:v>
                </c:pt>
                <c:pt idx="6">
                  <c:v>2.0279029702922058E-2</c:v>
                </c:pt>
                <c:pt idx="7">
                  <c:v>2.7312057261678069E-2</c:v>
                </c:pt>
                <c:pt idx="8">
                  <c:v>3.5662732795078589E-2</c:v>
                </c:pt>
                <c:pt idx="9">
                  <c:v>4.5540504940422277E-2</c:v>
                </c:pt>
                <c:pt idx="10">
                  <c:v>5.717683601630974E-2</c:v>
                </c:pt>
                <c:pt idx="11">
                  <c:v>7.0824562503304267E-2</c:v>
                </c:pt>
                <c:pt idx="12">
                  <c:v>8.6756322572284661E-2</c:v>
                </c:pt>
                <c:pt idx="13">
                  <c:v>0.10526187299887046</c:v>
                </c:pt>
                <c:pt idx="14">
                  <c:v>0.12664413843020994</c:v>
                </c:pt>
                <c:pt idx="15">
                  <c:v>0.15121387941851561</c:v>
                </c:pt>
                <c:pt idx="16">
                  <c:v>0.17928293830715258</c:v>
                </c:pt>
                <c:pt idx="17">
                  <c:v>0.21115613074440232</c:v>
                </c:pt>
                <c:pt idx="18">
                  <c:v>0.2471220023001135</c:v>
                </c:pt>
                <c:pt idx="19">
                  <c:v>0.28744287149799719</c:v>
                </c:pt>
                <c:pt idx="20">
                  <c:v>0.33234080014311074</c:v>
                </c:pt>
                <c:pt idx="21">
                  <c:v>0.28198719486642343</c:v>
                </c:pt>
                <c:pt idx="22">
                  <c:v>0.23649786363922864</c:v>
                </c:pt>
                <c:pt idx="23">
                  <c:v>0.19591504896762535</c:v>
                </c:pt>
                <c:pt idx="24">
                  <c:v>0.16020475776843179</c:v>
                </c:pt>
                <c:pt idx="25">
                  <c:v>0.12925324631959501</c:v>
                </c:pt>
                <c:pt idx="26">
                  <c:v>0.10286641447997424</c:v>
                </c:pt>
                <c:pt idx="27">
                  <c:v>8.0773803597560645E-2</c:v>
                </c:pt>
                <c:pt idx="28">
                  <c:v>6.2637254135025577E-2</c:v>
                </c:pt>
                <c:pt idx="29">
                  <c:v>4.8063877848714964E-2</c:v>
                </c:pt>
                <c:pt idx="30">
                  <c:v>3.6622563521127693E-2</c:v>
                </c:pt>
                <c:pt idx="31">
                  <c:v>2.7862820793476462E-2</c:v>
                </c:pt>
                <c:pt idx="32">
                  <c:v>2.1334440695171097E-2</c:v>
                </c:pt>
                <c:pt idx="33">
                  <c:v>1.6606281422240299E-2</c:v>
                </c:pt>
                <c:pt idx="34">
                  <c:v>1.3282526763685576E-2</c:v>
                </c:pt>
                <c:pt idx="35">
                  <c:v>1.101503506501833E-2</c:v>
                </c:pt>
                <c:pt idx="36">
                  <c:v>9.5108786549681357E-3</c:v>
                </c:pt>
                <c:pt idx="37">
                  <c:v>8.5347999059394164E-3</c:v>
                </c:pt>
                <c:pt idx="38">
                  <c:v>7.9069738372660181E-3</c:v>
                </c:pt>
                <c:pt idx="39">
                  <c:v>7.4970434505486905E-3</c:v>
                </c:pt>
                <c:pt idx="40">
                  <c:v>7.2157703670228113E-3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6B-476B-A677-4762164E24DC}"/>
            </c:ext>
          </c:extLst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matrix'!$V$5:$V$45</c:f>
              <c:numCache>
                <c:formatCode>0.00</c:formatCode>
                <c:ptCount val="41"/>
                <c:pt idx="0">
                  <c:v>6.2414902702609965E-3</c:v>
                </c:pt>
                <c:pt idx="1">
                  <c:v>8.5221154751813355E-3</c:v>
                </c:pt>
                <c:pt idx="2">
                  <c:v>1.1270125206526371E-2</c:v>
                </c:pt>
                <c:pt idx="3">
                  <c:v>1.45775449748623E-2</c:v>
                </c:pt>
                <c:pt idx="4">
                  <c:v>1.8551552313907926E-2</c:v>
                </c:pt>
                <c:pt idx="5">
                  <c:v>2.3316130258944634E-2</c:v>
                </c:pt>
                <c:pt idx="6">
                  <c:v>2.9013658493756811E-2</c:v>
                </c:pt>
                <c:pt idx="7">
                  <c:v>3.5806353911119748E-2</c:v>
                </c:pt>
                <c:pt idx="8">
                  <c:v>4.3877450582805899E-2</c:v>
                </c:pt>
                <c:pt idx="9">
                  <c:v>5.3431986942623633E-2</c:v>
                </c:pt>
                <c:pt idx="10">
                  <c:v>6.4697047094223414E-2</c:v>
                </c:pt>
                <c:pt idx="11">
                  <c:v>7.7921286004845824E-2</c:v>
                </c:pt>
                <c:pt idx="12">
                  <c:v>9.3373558163339809E-2</c:v>
                </c:pt>
                <c:pt idx="13">
                  <c:v>0.11134047012995046</c:v>
                </c:pt>
                <c:pt idx="14">
                  <c:v>0.1321226941886301</c:v>
                </c:pt>
                <c:pt idx="15">
                  <c:v>0.1560299187006281</c:v>
                </c:pt>
                <c:pt idx="16">
                  <c:v>0.18337437705083315</c:v>
                </c:pt>
                <c:pt idx="17">
                  <c:v>0.21446299800868318</c:v>
                </c:pt>
                <c:pt idx="18">
                  <c:v>0.24958836285860042</c:v>
                </c:pt>
                <c:pt idx="19">
                  <c:v>0.28901884588343962</c:v>
                </c:pt>
                <c:pt idx="20">
                  <c:v>0.33298610134920748</c:v>
                </c:pt>
                <c:pt idx="21">
                  <c:v>0.28167147555111882</c:v>
                </c:pt>
                <c:pt idx="22">
                  <c:v>0.23520348316837325</c:v>
                </c:pt>
                <c:pt idx="23">
                  <c:v>0.19363959264904462</c:v>
                </c:pt>
                <c:pt idx="24">
                  <c:v>0.15696130725740531</c:v>
                </c:pt>
                <c:pt idx="25">
                  <c:v>0.12507102420082916</c:v>
                </c:pt>
                <c:pt idx="26">
                  <c:v>9.7790545246705274E-2</c:v>
                </c:pt>
                <c:pt idx="27">
                  <c:v>7.48641376848036E-2</c:v>
                </c:pt>
                <c:pt idx="28">
                  <c:v>5.5966273983424353E-2</c:v>
                </c:pt>
                <c:pt idx="29">
                  <c:v>4.0713789499881914E-2</c:v>
                </c:pt>
                <c:pt idx="30">
                  <c:v>2.8681764706734336E-2</c:v>
                </c:pt>
                <c:pt idx="31">
                  <c:v>1.9422014525122822E-2</c:v>
                </c:pt>
                <c:pt idx="32">
                  <c:v>1.2482718130176318E-2</c:v>
                </c:pt>
                <c:pt idx="33">
                  <c:v>7.4275164357684442E-3</c:v>
                </c:pt>
                <c:pt idx="34">
                  <c:v>3.852398530137302E-3</c:v>
                </c:pt>
                <c:pt idx="35">
                  <c:v>1.3989226021947632E-3</c:v>
                </c:pt>
                <c:pt idx="36">
                  <c:v>-2.3723947164377979E-4</c:v>
                </c:pt>
                <c:pt idx="37">
                  <c:v>-1.3028398061025737E-3</c:v>
                </c:pt>
                <c:pt idx="38">
                  <c:v>-1.9884143237903773E-3</c:v>
                </c:pt>
                <c:pt idx="39">
                  <c:v>-2.4336009316815455E-3</c:v>
                </c:pt>
                <c:pt idx="40">
                  <c:v>-2.7351286416972265E-3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6B-476B-A677-4762164E24DC}"/>
            </c:ext>
          </c:extLst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matrix'!$W$5:$W$45</c:f>
              <c:numCache>
                <c:formatCode>0.00</c:formatCode>
                <c:ptCount val="41"/>
                <c:pt idx="0">
                  <c:v>1.5834322030307435E-2</c:v>
                </c:pt>
                <c:pt idx="1">
                  <c:v>1.8031296505562233E-2</c:v>
                </c:pt>
                <c:pt idx="2">
                  <c:v>2.0678922927219179E-2</c:v>
                </c:pt>
                <c:pt idx="3">
                  <c:v>2.3866395299321996E-2</c:v>
                </c:pt>
                <c:pt idx="4">
                  <c:v>2.7697727797326932E-2</c:v>
                </c:pt>
                <c:pt idx="5">
                  <c:v>3.2293411932555305E-2</c:v>
                </c:pt>
                <c:pt idx="6">
                  <c:v>3.779202655244851E-2</c:v>
                </c:pt>
                <c:pt idx="7">
                  <c:v>4.4351716607397673E-2</c:v>
                </c:pt>
                <c:pt idx="8">
                  <c:v>5.2151435110165067E-2</c:v>
                </c:pt>
                <c:pt idx="9">
                  <c:v>6.1391820491037752E-2</c:v>
                </c:pt>
                <c:pt idx="10">
                  <c:v>7.229556022841388E-2</c:v>
                </c:pt>
                <c:pt idx="11">
                  <c:v>8.5107073503845054E-2</c:v>
                </c:pt>
                <c:pt idx="12">
                  <c:v>0.10009133375614709</c:v>
                </c:pt>
                <c:pt idx="13">
                  <c:v>0.117531650286128</c:v>
                </c:pt>
                <c:pt idx="14">
                  <c:v>0.1377262412292436</c:v>
                </c:pt>
                <c:pt idx="15">
                  <c:v>0.1609834637941806</c:v>
                </c:pt>
                <c:pt idx="16">
                  <c:v>0.18761562784920138</c:v>
                </c:pt>
                <c:pt idx="17">
                  <c:v>0.21793141238868718</c:v>
                </c:pt>
                <c:pt idx="18">
                  <c:v>0.2522270380615651</c:v>
                </c:pt>
                <c:pt idx="19">
                  <c:v>0.29077652985676394</c:v>
                </c:pt>
                <c:pt idx="20">
                  <c:v>0.33382031860004591</c:v>
                </c:pt>
                <c:pt idx="21">
                  <c:v>0.28154992735681028</c:v>
                </c:pt>
                <c:pt idx="22">
                  <c:v>0.23410550345572068</c:v>
                </c:pt>
                <c:pt idx="23">
                  <c:v>0.19155981542639644</c:v>
                </c:pt>
                <c:pt idx="24">
                  <c:v>0.15390963668838864</c:v>
                </c:pt>
                <c:pt idx="25">
                  <c:v>0.12107344435948264</c:v>
                </c:pt>
                <c:pt idx="26">
                  <c:v>9.2889064108642949E-2</c:v>
                </c:pt>
                <c:pt idx="27">
                  <c:v>6.9115799567913916E-2</c:v>
                </c:pt>
                <c:pt idx="28">
                  <c:v>4.9441243741865315E-2</c:v>
                </c:pt>
                <c:pt idx="29">
                  <c:v>3.3492594484820004E-2</c:v>
                </c:pt>
                <c:pt idx="30">
                  <c:v>2.0851868287131592E-2</c:v>
                </c:pt>
                <c:pt idx="31">
                  <c:v>1.107397598145432E-2</c:v>
                </c:pt>
                <c:pt idx="32">
                  <c:v>3.7062542600444504E-3</c:v>
                </c:pt>
                <c:pt idx="33">
                  <c:v>-1.6921930376851968E-3</c:v>
                </c:pt>
                <c:pt idx="34">
                  <c:v>-5.5330393814179146E-3</c:v>
                </c:pt>
                <c:pt idx="35">
                  <c:v>-8.1846836288494984E-3</c:v>
                </c:pt>
                <c:pt idx="36">
                  <c:v>-9.9627167221478796E-3</c:v>
                </c:pt>
                <c:pt idx="37">
                  <c:v>-1.1125442498655769E-2</c:v>
                </c:pt>
                <c:pt idx="38">
                  <c:v>-1.1874324783688217E-2</c:v>
                </c:pt>
                <c:pt idx="39">
                  <c:v>-1.2358606724862109E-2</c:v>
                </c:pt>
                <c:pt idx="40">
                  <c:v>-1.2682880684075637E-2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6B-476B-A677-4762164E24DC}"/>
            </c:ext>
          </c:extLst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matrix'!$X$5:$X$45</c:f>
              <c:numCache>
                <c:formatCode>0.00</c:formatCode>
                <c:ptCount val="41"/>
                <c:pt idx="0">
                  <c:v>2.5442102222836827E-2</c:v>
                </c:pt>
                <c:pt idx="1">
                  <c:v>2.7558461465319151E-2</c:v>
                </c:pt>
                <c:pt idx="2">
                  <c:v>3.0109267069810874E-2</c:v>
                </c:pt>
                <c:pt idx="3">
                  <c:v>3.3180947282761664E-2</c:v>
                </c:pt>
                <c:pt idx="4">
                  <c:v>3.687441941279157E-2</c:v>
                </c:pt>
                <c:pt idx="5">
                  <c:v>4.1306748115516712E-2</c:v>
                </c:pt>
                <c:pt idx="6">
                  <c:v>4.6612770890201882E-2</c:v>
                </c:pt>
                <c:pt idx="7">
                  <c:v>5.2946610832515617E-2</c:v>
                </c:pt>
                <c:pt idx="8">
                  <c:v>6.0482975468899802E-2</c:v>
                </c:pt>
                <c:pt idx="9">
                  <c:v>6.9418118309128252E-2</c:v>
                </c:pt>
                <c:pt idx="10">
                  <c:v>7.997031808998345E-2</c:v>
                </c:pt>
                <c:pt idx="11">
                  <c:v>9.2379711694439148E-2</c:v>
                </c:pt>
                <c:pt idx="12">
                  <c:v>0.10690730332063225</c:v>
                </c:pt>
                <c:pt idx="13">
                  <c:v>0.12383296836916863</c:v>
                </c:pt>
                <c:pt idx="14">
                  <c:v>0.14345228028712853</c:v>
                </c:pt>
                <c:pt idx="15">
                  <c:v>0.16607201762855273</c:v>
                </c:pt>
                <c:pt idx="16">
                  <c:v>0.19200426293351702</c:v>
                </c:pt>
                <c:pt idx="17">
                  <c:v>0.22155909127637752</c:v>
                </c:pt>
                <c:pt idx="18">
                  <c:v>0.25503597138169132</c:v>
                </c:pt>
                <c:pt idx="19">
                  <c:v>0.29271417309491043</c:v>
                </c:pt>
                <c:pt idx="20">
                  <c:v>0.33484214200547124</c:v>
                </c:pt>
                <c:pt idx="21">
                  <c:v>0.28162166861414617</c:v>
                </c:pt>
                <c:pt idx="22">
                  <c:v>0.23320370480903962</c:v>
                </c:pt>
                <c:pt idx="23">
                  <c:v>0.18967611082445612</c:v>
                </c:pt>
                <c:pt idx="24">
                  <c:v>0.15105078557449325</c:v>
                </c:pt>
                <c:pt idx="25">
                  <c:v>0.11726219027520068</c:v>
                </c:pt>
                <c:pt idx="26">
                  <c:v>8.8164259005028611E-2</c:v>
                </c:pt>
                <c:pt idx="27">
                  <c:v>6.353160474062558E-2</c:v>
                </c:pt>
                <c:pt idx="28">
                  <c:v>4.3065395578149646E-2</c:v>
                </c:pt>
                <c:pt idx="29">
                  <c:v>2.6403803762151234E-2</c:v>
                </c:pt>
                <c:pt idx="30">
                  <c:v>1.3136509383922967E-2</c:v>
                </c:pt>
                <c:pt idx="31">
                  <c:v>2.8223057977402322E-3</c:v>
                </c:pt>
                <c:pt idx="32">
                  <c:v>-4.9915336112572595E-3</c:v>
                </c:pt>
                <c:pt idx="33">
                  <c:v>-1.07497389007154E-2</c:v>
                </c:pt>
                <c:pt idx="34">
                  <c:v>-1.4871080375654877E-2</c:v>
                </c:pt>
                <c:pt idx="35">
                  <c:v>-1.7733530857181212E-2</c:v>
                </c:pt>
                <c:pt idx="36">
                  <c:v>-1.9663765363114871E-2</c:v>
                </c:pt>
                <c:pt idx="37">
                  <c:v>-2.0931659819276249E-2</c:v>
                </c:pt>
                <c:pt idx="38">
                  <c:v>-2.1749794745344886E-2</c:v>
                </c:pt>
                <c:pt idx="39">
                  <c:v>-2.2277326060432423E-2</c:v>
                </c:pt>
                <c:pt idx="40">
                  <c:v>-2.262707716608281E-2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6B-476B-A677-4762164E24DC}"/>
            </c:ext>
          </c:extLst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matrix'!$Y$5:$Y$45</c:f>
              <c:numCache>
                <c:formatCode>0.00</c:formatCode>
                <c:ptCount val="41"/>
                <c:pt idx="0">
                  <c:v>3.5064281369786565E-2</c:v>
                </c:pt>
                <c:pt idx="1">
                  <c:v>3.7102963163117897E-2</c:v>
                </c:pt>
                <c:pt idx="2">
                  <c:v>3.9560399844655203E-2</c:v>
                </c:pt>
                <c:pt idx="3">
                  <c:v>4.2520319258835482E-2</c:v>
                </c:pt>
                <c:pt idx="4">
                  <c:v>4.6080608371886322E-2</c:v>
                </c:pt>
                <c:pt idx="5">
                  <c:v>5.0354970258606913E-2</c:v>
                </c:pt>
                <c:pt idx="6">
                  <c:v>5.5474561903503972E-2</c:v>
                </c:pt>
                <c:pt idx="7">
                  <c:v>6.1589536895839903E-2</c:v>
                </c:pt>
                <c:pt idx="8">
                  <c:v>6.8870396203005724E-2</c:v>
                </c:pt>
                <c:pt idx="9">
                  <c:v>7.7509028111156564E-2</c:v>
                </c:pt>
                <c:pt idx="10">
                  <c:v>8.771929650386201E-2</c:v>
                </c:pt>
                <c:pt idx="11">
                  <c:v>9.97370169189844E-2</c:v>
                </c:pt>
                <c:pt idx="12">
                  <c:v>0.11381914502719326</c:v>
                </c:pt>
                <c:pt idx="13">
                  <c:v>0.13024199587008284</c:v>
                </c:pt>
                <c:pt idx="14">
                  <c:v>0.14929831878510613</c:v>
                </c:pt>
                <c:pt idx="15">
                  <c:v>0.17129307765008239</c:v>
                </c:pt>
                <c:pt idx="16">
                  <c:v>0.19653783484490794</c:v>
                </c:pt>
                <c:pt idx="17">
                  <c:v>0.22534371665081276</c:v>
                </c:pt>
                <c:pt idx="18">
                  <c:v>0.2580130545356718</c:v>
                </c:pt>
                <c:pt idx="19">
                  <c:v>0.29482995792532207</c:v>
                </c:pt>
                <c:pt idx="20">
                  <c:v>0.33605016268361543</c:v>
                </c:pt>
                <c:pt idx="21">
                  <c:v>0.28188562225165004</c:v>
                </c:pt>
                <c:pt idx="22">
                  <c:v>0.23249775157113284</c:v>
                </c:pt>
                <c:pt idx="23">
                  <c:v>0.1879887460624845</c:v>
                </c:pt>
                <c:pt idx="24">
                  <c:v>0.14838566322553459</c:v>
                </c:pt>
                <c:pt idx="25">
                  <c:v>0.11363881857698921</c:v>
                </c:pt>
                <c:pt idx="26">
                  <c:v>8.3618301965814046E-2</c:v>
                </c:pt>
                <c:pt idx="27">
                  <c:v>5.8114271046972088E-2</c:v>
                </c:pt>
                <c:pt idx="28">
                  <c:v>3.6841888620386509E-2</c:v>
                </c:pt>
                <c:pt idx="29">
                  <c:v>1.9450884537676461E-2</c:v>
                </c:pt>
                <c:pt idx="30">
                  <c:v>5.5393110462877981E-3</c:v>
                </c:pt>
                <c:pt idx="31">
                  <c:v>-5.3293760727406436E-3</c:v>
                </c:pt>
                <c:pt idx="32">
                  <c:v>-1.360718053399157E-2</c:v>
                </c:pt>
                <c:pt idx="33">
                  <c:v>-1.9741942633475618E-2</c:v>
                </c:pt>
                <c:pt idx="34">
                  <c:v>-2.4158932040494685E-2</c:v>
                </c:pt>
                <c:pt idx="35">
                  <c:v>-2.7245273362759503E-2</c:v>
                </c:pt>
                <c:pt idx="36">
                  <c:v>-2.9338505627642619E-2</c:v>
                </c:pt>
                <c:pt idx="37">
                  <c:v>-3.0720059097154584E-2</c:v>
                </c:pt>
                <c:pt idx="38">
                  <c:v>-3.1613789586999563E-2</c:v>
                </c:pt>
                <c:pt idx="39">
                  <c:v>-3.2189054136625761E-2</c:v>
                </c:pt>
                <c:pt idx="40">
                  <c:v>-3.2567267572412906E-2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6B-476B-A677-4762164E24DC}"/>
            </c:ext>
          </c:extLst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matrix'!$Z$5:$Z$45</c:f>
              <c:numCache>
                <c:formatCode>0.00</c:formatCode>
                <c:ptCount val="41"/>
                <c:pt idx="0">
                  <c:v>4.4700328046524129E-2</c:v>
                </c:pt>
                <c:pt idx="1">
                  <c:v>4.6664174962483651E-2</c:v>
                </c:pt>
                <c:pt idx="2">
                  <c:v>4.9031586636729241E-2</c:v>
                </c:pt>
                <c:pt idx="3">
                  <c:v>5.1883655404489248E-2</c:v>
                </c:pt>
                <c:pt idx="4">
                  <c:v>5.5315304350666783E-2</c:v>
                </c:pt>
                <c:pt idx="5">
                  <c:v>5.9436940723330611E-2</c:v>
                </c:pt>
                <c:pt idx="6">
                  <c:v>6.4376103009302632E-2</c:v>
                </c:pt>
                <c:pt idx="7">
                  <c:v>7.027902970292188E-2</c:v>
                </c:pt>
                <c:pt idx="8">
                  <c:v>7.7312057261677891E-2</c:v>
                </c:pt>
                <c:pt idx="9">
                  <c:v>8.5662732795078411E-2</c:v>
                </c:pt>
                <c:pt idx="10">
                  <c:v>9.55405049404221E-2</c:v>
                </c:pt>
                <c:pt idx="11">
                  <c:v>0.10717683601630956</c:v>
                </c:pt>
                <c:pt idx="12">
                  <c:v>0.12082456250330409</c:v>
                </c:pt>
                <c:pt idx="13">
                  <c:v>0.13675632257228448</c:v>
                </c:pt>
                <c:pt idx="14">
                  <c:v>0.15526187299887029</c:v>
                </c:pt>
                <c:pt idx="15">
                  <c:v>0.17664413843020976</c:v>
                </c:pt>
                <c:pt idx="16">
                  <c:v>0.20121387941851543</c:v>
                </c:pt>
                <c:pt idx="17">
                  <c:v>0.22928293830715241</c:v>
                </c:pt>
                <c:pt idx="18">
                  <c:v>0.26115613074440214</c:v>
                </c:pt>
                <c:pt idx="19">
                  <c:v>0.29712200230011332</c:v>
                </c:pt>
                <c:pt idx="20">
                  <c:v>0.33744287149799701</c:v>
                </c:pt>
                <c:pt idx="21">
                  <c:v>0.28234080014311802</c:v>
                </c:pt>
                <c:pt idx="22">
                  <c:v>0.23198719486642361</c:v>
                </c:pt>
                <c:pt idx="23">
                  <c:v>0.18649786363922882</c:v>
                </c:pt>
                <c:pt idx="24">
                  <c:v>0.14591504896762553</c:v>
                </c:pt>
                <c:pt idx="25">
                  <c:v>0.11020475776843197</c:v>
                </c:pt>
                <c:pt idx="26">
                  <c:v>7.9253246319594961E-2</c:v>
                </c:pt>
                <c:pt idx="27">
                  <c:v>5.28664144799742E-2</c:v>
                </c:pt>
                <c:pt idx="28">
                  <c:v>3.0773803597560601E-2</c:v>
                </c:pt>
                <c:pt idx="29">
                  <c:v>1.2637254135025533E-2</c:v>
                </c:pt>
                <c:pt idx="30">
                  <c:v>-1.9361221512850801E-3</c:v>
                </c:pt>
                <c:pt idx="31">
                  <c:v>-1.3377436478872351E-2</c:v>
                </c:pt>
                <c:pt idx="32">
                  <c:v>-2.2137179206523583E-2</c:v>
                </c:pt>
                <c:pt idx="33">
                  <c:v>-2.8665559304828947E-2</c:v>
                </c:pt>
                <c:pt idx="34">
                  <c:v>-3.3393718577759746E-2</c:v>
                </c:pt>
                <c:pt idx="35">
                  <c:v>-3.6717473236314468E-2</c:v>
                </c:pt>
                <c:pt idx="36">
                  <c:v>-3.8984964934981714E-2</c:v>
                </c:pt>
                <c:pt idx="37">
                  <c:v>-4.0489121345031909E-2</c:v>
                </c:pt>
                <c:pt idx="38">
                  <c:v>-4.1465200094060628E-2</c:v>
                </c:pt>
                <c:pt idx="39">
                  <c:v>-4.2093026162734026E-2</c:v>
                </c:pt>
                <c:pt idx="40">
                  <c:v>-4.2502956549451354E-2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6B-476B-A677-4762164E24DC}"/>
            </c:ext>
          </c:extLst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matrix'!$AA$5:$AA$45</c:f>
              <c:numCache>
                <c:formatCode>0.00</c:formatCode>
                <c:ptCount val="41"/>
                <c:pt idx="0">
                  <c:v>5.4349728400226338E-2</c:v>
                </c:pt>
                <c:pt idx="1">
                  <c:v>5.6241490270260819E-2</c:v>
                </c:pt>
                <c:pt idx="2">
                  <c:v>5.8522115475181158E-2</c:v>
                </c:pt>
                <c:pt idx="3">
                  <c:v>6.1270125206526194E-2</c:v>
                </c:pt>
                <c:pt idx="4">
                  <c:v>6.4577544974862122E-2</c:v>
                </c:pt>
                <c:pt idx="5">
                  <c:v>6.8551552313907749E-2</c:v>
                </c:pt>
                <c:pt idx="6">
                  <c:v>7.3316130258944456E-2</c:v>
                </c:pt>
                <c:pt idx="7">
                  <c:v>7.9013658493756633E-2</c:v>
                </c:pt>
                <c:pt idx="8">
                  <c:v>8.5806353911119571E-2</c:v>
                </c:pt>
                <c:pt idx="9">
                  <c:v>9.3877450582805722E-2</c:v>
                </c:pt>
                <c:pt idx="10">
                  <c:v>0.10343198694262346</c:v>
                </c:pt>
                <c:pt idx="11">
                  <c:v>0.11469704709422324</c:v>
                </c:pt>
                <c:pt idx="12">
                  <c:v>0.12792128600484565</c:v>
                </c:pt>
                <c:pt idx="13">
                  <c:v>0.14337355816333963</c:v>
                </c:pt>
                <c:pt idx="14">
                  <c:v>0.16134047012995029</c:v>
                </c:pt>
                <c:pt idx="15">
                  <c:v>0.18212269418862992</c:v>
                </c:pt>
                <c:pt idx="16">
                  <c:v>0.20602991870062792</c:v>
                </c:pt>
                <c:pt idx="17">
                  <c:v>0.23337437705083297</c:v>
                </c:pt>
                <c:pt idx="18">
                  <c:v>0.264462998008683</c:v>
                </c:pt>
                <c:pt idx="19">
                  <c:v>0.29958836285860024</c:v>
                </c:pt>
                <c:pt idx="20">
                  <c:v>0.33901884588343945</c:v>
                </c:pt>
                <c:pt idx="21">
                  <c:v>0.28298610134921476</c:v>
                </c:pt>
                <c:pt idx="22">
                  <c:v>0.231671475551119</c:v>
                </c:pt>
                <c:pt idx="23">
                  <c:v>0.18520348316837343</c:v>
                </c:pt>
                <c:pt idx="24">
                  <c:v>0.1436395926490448</c:v>
                </c:pt>
                <c:pt idx="25">
                  <c:v>0.10696130725740549</c:v>
                </c:pt>
                <c:pt idx="26">
                  <c:v>7.5071024200829117E-2</c:v>
                </c:pt>
                <c:pt idx="27">
                  <c:v>4.7790545246705229E-2</c:v>
                </c:pt>
                <c:pt idx="28">
                  <c:v>2.4864137684803556E-2</c:v>
                </c:pt>
                <c:pt idx="29">
                  <c:v>5.9662739834243084E-3</c:v>
                </c:pt>
                <c:pt idx="30">
                  <c:v>-9.2862105001181305E-3</c:v>
                </c:pt>
                <c:pt idx="31">
                  <c:v>-2.1318235293265708E-2</c:v>
                </c:pt>
                <c:pt idx="32">
                  <c:v>-3.0577985474877223E-2</c:v>
                </c:pt>
                <c:pt idx="33">
                  <c:v>-3.7517281869823726E-2</c:v>
                </c:pt>
                <c:pt idx="34">
                  <c:v>-4.25724835642316E-2</c:v>
                </c:pt>
                <c:pt idx="35">
                  <c:v>-4.6147601469862742E-2</c:v>
                </c:pt>
                <c:pt idx="36">
                  <c:v>-4.8601077397805281E-2</c:v>
                </c:pt>
                <c:pt idx="37">
                  <c:v>-5.0237239471643824E-2</c:v>
                </c:pt>
                <c:pt idx="38">
                  <c:v>-5.1302839806102618E-2</c:v>
                </c:pt>
                <c:pt idx="39">
                  <c:v>-5.1988414323790422E-2</c:v>
                </c:pt>
                <c:pt idx="40">
                  <c:v>-5.243360093168159E-2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26B-476B-A677-4762164E24DC}"/>
            </c:ext>
          </c:extLst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matrix'!$AB$5:$AB$45</c:f>
              <c:numCache>
                <c:formatCode>0.00</c:formatCode>
                <c:ptCount val="41"/>
                <c:pt idx="0">
                  <c:v>6.4011985675193284E-2</c:v>
                </c:pt>
                <c:pt idx="1">
                  <c:v>6.5834322030307257E-2</c:v>
                </c:pt>
                <c:pt idx="2">
                  <c:v>6.8031296505562056E-2</c:v>
                </c:pt>
                <c:pt idx="3">
                  <c:v>7.0678922927219001E-2</c:v>
                </c:pt>
                <c:pt idx="4">
                  <c:v>7.3866395299321819E-2</c:v>
                </c:pt>
                <c:pt idx="5">
                  <c:v>7.7697727797326754E-2</c:v>
                </c:pt>
                <c:pt idx="6">
                  <c:v>8.2293411932555127E-2</c:v>
                </c:pt>
                <c:pt idx="7">
                  <c:v>8.7792026552448332E-2</c:v>
                </c:pt>
                <c:pt idx="8">
                  <c:v>9.4351716607397496E-2</c:v>
                </c:pt>
                <c:pt idx="9">
                  <c:v>0.10215143511016489</c:v>
                </c:pt>
                <c:pt idx="10">
                  <c:v>0.11139182049103757</c:v>
                </c:pt>
                <c:pt idx="11">
                  <c:v>0.1222955602284137</c:v>
                </c:pt>
                <c:pt idx="12">
                  <c:v>0.13510707350384488</c:v>
                </c:pt>
                <c:pt idx="13">
                  <c:v>0.15009133375614692</c:v>
                </c:pt>
                <c:pt idx="14">
                  <c:v>0.16753165028612782</c:v>
                </c:pt>
                <c:pt idx="15">
                  <c:v>0.18772624122924342</c:v>
                </c:pt>
                <c:pt idx="16">
                  <c:v>0.21098346379418043</c:v>
                </c:pt>
                <c:pt idx="17">
                  <c:v>0.23761562784920121</c:v>
                </c:pt>
                <c:pt idx="18">
                  <c:v>0.26793141238868701</c:v>
                </c:pt>
                <c:pt idx="19">
                  <c:v>0.30222703806156492</c:v>
                </c:pt>
                <c:pt idx="20">
                  <c:v>0.34077652985676377</c:v>
                </c:pt>
                <c:pt idx="21">
                  <c:v>0.28382031860005319</c:v>
                </c:pt>
                <c:pt idx="22">
                  <c:v>0.23154992735681046</c:v>
                </c:pt>
                <c:pt idx="23">
                  <c:v>0.18410550345572085</c:v>
                </c:pt>
                <c:pt idx="24">
                  <c:v>0.14155981542639662</c:v>
                </c:pt>
                <c:pt idx="25">
                  <c:v>0.10390963668838882</c:v>
                </c:pt>
                <c:pt idx="26">
                  <c:v>7.1073444359483151E-2</c:v>
                </c:pt>
                <c:pt idx="27">
                  <c:v>4.2889064108642905E-2</c:v>
                </c:pt>
                <c:pt idx="28">
                  <c:v>1.9115799567913871E-2</c:v>
                </c:pt>
                <c:pt idx="29">
                  <c:v>-5.587562581347294E-4</c:v>
                </c:pt>
                <c:pt idx="30">
                  <c:v>-1.650740551518004E-2</c:v>
                </c:pt>
                <c:pt idx="31">
                  <c:v>-2.9148131712868453E-2</c:v>
                </c:pt>
                <c:pt idx="32">
                  <c:v>-3.8926024018545724E-2</c:v>
                </c:pt>
                <c:pt idx="33">
                  <c:v>-4.6293745739955594E-2</c:v>
                </c:pt>
                <c:pt idx="34">
                  <c:v>-5.1692193037685241E-2</c:v>
                </c:pt>
                <c:pt idx="35">
                  <c:v>-5.5533039381417959E-2</c:v>
                </c:pt>
                <c:pt idx="36">
                  <c:v>-5.8184683628849543E-2</c:v>
                </c:pt>
                <c:pt idx="37">
                  <c:v>-5.9962716722147924E-2</c:v>
                </c:pt>
                <c:pt idx="38">
                  <c:v>-6.1125442498655813E-2</c:v>
                </c:pt>
                <c:pt idx="39">
                  <c:v>-6.1874324783688261E-2</c:v>
                </c:pt>
                <c:pt idx="40">
                  <c:v>-6.2358606724862153E-2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6B-476B-A677-4762164E24DC}"/>
            </c:ext>
          </c:extLst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matrix'!$AC$5:$AC$45</c:f>
              <c:numCache>
                <c:formatCode>0.00</c:formatCode>
                <c:ptCount val="41"/>
                <c:pt idx="0">
                  <c:v>7.3686619745345849E-2</c:v>
                </c:pt>
                <c:pt idx="1">
                  <c:v>7.5442102222836649E-2</c:v>
                </c:pt>
                <c:pt idx="2">
                  <c:v>7.7558461465318973E-2</c:v>
                </c:pt>
                <c:pt idx="3">
                  <c:v>8.0109267069810697E-2</c:v>
                </c:pt>
                <c:pt idx="4">
                  <c:v>8.3180947282761486E-2</c:v>
                </c:pt>
                <c:pt idx="5">
                  <c:v>8.6874419412791393E-2</c:v>
                </c:pt>
                <c:pt idx="6">
                  <c:v>9.1306748115516534E-2</c:v>
                </c:pt>
                <c:pt idx="7">
                  <c:v>9.6612770890201705E-2</c:v>
                </c:pt>
                <c:pt idx="8">
                  <c:v>0.10294661083251544</c:v>
                </c:pt>
                <c:pt idx="9">
                  <c:v>0.11048297546889962</c:v>
                </c:pt>
                <c:pt idx="10">
                  <c:v>0.11941811830912807</c:v>
                </c:pt>
                <c:pt idx="11">
                  <c:v>0.12997031808998327</c:v>
                </c:pt>
                <c:pt idx="12">
                  <c:v>0.14237971169443897</c:v>
                </c:pt>
                <c:pt idx="13">
                  <c:v>0.15690730332063207</c:v>
                </c:pt>
                <c:pt idx="14">
                  <c:v>0.17383296836916845</c:v>
                </c:pt>
                <c:pt idx="15">
                  <c:v>0.19345228028712835</c:v>
                </c:pt>
                <c:pt idx="16">
                  <c:v>0.21607201762855255</c:v>
                </c:pt>
                <c:pt idx="17">
                  <c:v>0.24200426293351684</c:v>
                </c:pt>
                <c:pt idx="18">
                  <c:v>0.27155909127637734</c:v>
                </c:pt>
                <c:pt idx="19">
                  <c:v>0.30503597138169114</c:v>
                </c:pt>
                <c:pt idx="20">
                  <c:v>0.34271417309491026</c:v>
                </c:pt>
                <c:pt idx="21">
                  <c:v>0.28484214200547853</c:v>
                </c:pt>
                <c:pt idx="22">
                  <c:v>0.23162166861414635</c:v>
                </c:pt>
                <c:pt idx="23">
                  <c:v>0.1832037048090398</c:v>
                </c:pt>
                <c:pt idx="24">
                  <c:v>0.1396761108244563</c:v>
                </c:pt>
                <c:pt idx="25">
                  <c:v>0.10105078557449343</c:v>
                </c:pt>
                <c:pt idx="26">
                  <c:v>6.726219027520064E-2</c:v>
                </c:pt>
                <c:pt idx="27">
                  <c:v>3.8164259005028567E-2</c:v>
                </c:pt>
                <c:pt idx="28">
                  <c:v>1.3531604740625536E-2</c:v>
                </c:pt>
                <c:pt idx="29">
                  <c:v>-6.9346044218503988E-3</c:v>
                </c:pt>
                <c:pt idx="30">
                  <c:v>-2.359619623784881E-2</c:v>
                </c:pt>
                <c:pt idx="31">
                  <c:v>-3.6863490616077077E-2</c:v>
                </c:pt>
                <c:pt idx="32">
                  <c:v>-4.7177694202259812E-2</c:v>
                </c:pt>
                <c:pt idx="33">
                  <c:v>-5.4991533611257304E-2</c:v>
                </c:pt>
                <c:pt idx="34">
                  <c:v>-6.0749738900715444E-2</c:v>
                </c:pt>
                <c:pt idx="35">
                  <c:v>-6.4871080375654921E-2</c:v>
                </c:pt>
                <c:pt idx="36">
                  <c:v>-6.7733530857181257E-2</c:v>
                </c:pt>
                <c:pt idx="37">
                  <c:v>-6.9663765363114916E-2</c:v>
                </c:pt>
                <c:pt idx="38">
                  <c:v>-7.0931659819276294E-2</c:v>
                </c:pt>
                <c:pt idx="39">
                  <c:v>-7.174979474534493E-2</c:v>
                </c:pt>
                <c:pt idx="40">
                  <c:v>-7.2277326060432467E-2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6B-476B-A677-4762164E24DC}"/>
            </c:ext>
          </c:extLst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matrix'!$AD$5:$AD$45</c:f>
              <c:numCache>
                <c:formatCode>0.00</c:formatCode>
                <c:ptCount val="41"/>
                <c:pt idx="0">
                  <c:v>8.337316665413419E-2</c:v>
                </c:pt>
                <c:pt idx="1">
                  <c:v>8.5064281369786388E-2</c:v>
                </c:pt>
                <c:pt idx="2">
                  <c:v>8.7102963163117719E-2</c:v>
                </c:pt>
                <c:pt idx="3">
                  <c:v>8.9560399844655025E-2</c:v>
                </c:pt>
                <c:pt idx="4">
                  <c:v>9.2520319258835304E-2</c:v>
                </c:pt>
                <c:pt idx="5">
                  <c:v>9.6080608371886145E-2</c:v>
                </c:pt>
                <c:pt idx="6">
                  <c:v>0.10035497025860673</c:v>
                </c:pt>
                <c:pt idx="7">
                  <c:v>0.10547456190350379</c:v>
                </c:pt>
                <c:pt idx="8">
                  <c:v>0.11158953689583972</c:v>
                </c:pt>
                <c:pt idx="9">
                  <c:v>0.11887039620300555</c:v>
                </c:pt>
                <c:pt idx="10">
                  <c:v>0.12750902811115639</c:v>
                </c:pt>
                <c:pt idx="11">
                  <c:v>0.13771929650386183</c:v>
                </c:pt>
                <c:pt idx="12">
                  <c:v>0.14973701691898422</c:v>
                </c:pt>
                <c:pt idx="13">
                  <c:v>0.16381914502719308</c:v>
                </c:pt>
                <c:pt idx="14">
                  <c:v>0.18024199587008266</c:v>
                </c:pt>
                <c:pt idx="15">
                  <c:v>0.19929831878510595</c:v>
                </c:pt>
                <c:pt idx="16">
                  <c:v>0.22129307765008221</c:v>
                </c:pt>
                <c:pt idx="17">
                  <c:v>0.24653783484490777</c:v>
                </c:pt>
                <c:pt idx="18">
                  <c:v>0.27534371665081259</c:v>
                </c:pt>
                <c:pt idx="19">
                  <c:v>0.30801305453567163</c:v>
                </c:pt>
                <c:pt idx="20">
                  <c:v>0.34482995792532189</c:v>
                </c:pt>
                <c:pt idx="21">
                  <c:v>0.28605016268362271</c:v>
                </c:pt>
                <c:pt idx="22">
                  <c:v>0.23188562225165021</c:v>
                </c:pt>
                <c:pt idx="23">
                  <c:v>0.18249775157113302</c:v>
                </c:pt>
                <c:pt idx="24">
                  <c:v>0.13798874606248468</c:v>
                </c:pt>
                <c:pt idx="25">
                  <c:v>9.838566322553477E-2</c:v>
                </c:pt>
                <c:pt idx="26">
                  <c:v>6.3638818576989831E-2</c:v>
                </c:pt>
                <c:pt idx="27">
                  <c:v>3.3618301965814001E-2</c:v>
                </c:pt>
                <c:pt idx="28">
                  <c:v>8.1142710469720436E-3</c:v>
                </c:pt>
                <c:pt idx="29">
                  <c:v>-1.3158111379613535E-2</c:v>
                </c:pt>
                <c:pt idx="30">
                  <c:v>-3.0549115462323584E-2</c:v>
                </c:pt>
                <c:pt idx="31">
                  <c:v>-4.4460688953712246E-2</c:v>
                </c:pt>
                <c:pt idx="32">
                  <c:v>-5.5329376072740688E-2</c:v>
                </c:pt>
                <c:pt idx="33">
                  <c:v>-6.3607180533991614E-2</c:v>
                </c:pt>
                <c:pt idx="34">
                  <c:v>-6.9741942633475662E-2</c:v>
                </c:pt>
                <c:pt idx="35">
                  <c:v>-7.4158932040494729E-2</c:v>
                </c:pt>
                <c:pt idx="36">
                  <c:v>-7.7245273362759548E-2</c:v>
                </c:pt>
                <c:pt idx="37">
                  <c:v>-7.9338505627642664E-2</c:v>
                </c:pt>
                <c:pt idx="38">
                  <c:v>-8.0720059097154628E-2</c:v>
                </c:pt>
                <c:pt idx="39">
                  <c:v>-8.1613789586999608E-2</c:v>
                </c:pt>
                <c:pt idx="40">
                  <c:v>-8.2189054136625805E-2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6B-476B-A677-4762164E24DC}"/>
            </c:ext>
          </c:extLst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matrix'!$AE$5:$AE$45</c:f>
              <c:numCache>
                <c:formatCode>0.00</c:formatCode>
                <c:ptCount val="41"/>
                <c:pt idx="0">
                  <c:v>9.3071178162049684E-2</c:v>
                </c:pt>
                <c:pt idx="1">
                  <c:v>9.4700328046523952E-2</c:v>
                </c:pt>
                <c:pt idx="2">
                  <c:v>9.6664174962483473E-2</c:v>
                </c:pt>
                <c:pt idx="3">
                  <c:v>9.9031586636729063E-2</c:v>
                </c:pt>
                <c:pt idx="4">
                  <c:v>0.10188365540448907</c:v>
                </c:pt>
                <c:pt idx="5">
                  <c:v>0.10531530435066661</c:v>
                </c:pt>
                <c:pt idx="6">
                  <c:v>0.10943694072333043</c:v>
                </c:pt>
                <c:pt idx="7">
                  <c:v>0.11437610300930245</c:v>
                </c:pt>
                <c:pt idx="8">
                  <c:v>0.1202790297029217</c:v>
                </c:pt>
                <c:pt idx="9">
                  <c:v>0.12731205726167771</c:v>
                </c:pt>
                <c:pt idx="10">
                  <c:v>0.13566273279507823</c:v>
                </c:pt>
                <c:pt idx="11">
                  <c:v>0.14554050494042192</c:v>
                </c:pt>
                <c:pt idx="12">
                  <c:v>0.15717683601630938</c:v>
                </c:pt>
                <c:pt idx="13">
                  <c:v>0.17082456250330391</c:v>
                </c:pt>
                <c:pt idx="14">
                  <c:v>0.18675632257228431</c:v>
                </c:pt>
                <c:pt idx="15">
                  <c:v>0.20526187299887011</c:v>
                </c:pt>
                <c:pt idx="16">
                  <c:v>0.22664413843020959</c:v>
                </c:pt>
                <c:pt idx="17">
                  <c:v>0.25121387941851525</c:v>
                </c:pt>
                <c:pt idx="18">
                  <c:v>0.27928293830715223</c:v>
                </c:pt>
                <c:pt idx="19">
                  <c:v>0.31115613074440196</c:v>
                </c:pt>
                <c:pt idx="20">
                  <c:v>0.34712200230011314</c:v>
                </c:pt>
                <c:pt idx="21">
                  <c:v>0.28744287149800429</c:v>
                </c:pt>
                <c:pt idx="22">
                  <c:v>0.2323408001431182</c:v>
                </c:pt>
                <c:pt idx="23">
                  <c:v>0.18198719486642378</c:v>
                </c:pt>
                <c:pt idx="24">
                  <c:v>0.136497863639229</c:v>
                </c:pt>
                <c:pt idx="25">
                  <c:v>9.5915048967625705E-2</c:v>
                </c:pt>
                <c:pt idx="26">
                  <c:v>6.0204757768431927E-2</c:v>
                </c:pt>
                <c:pt idx="27">
                  <c:v>2.9253246319594917E-2</c:v>
                </c:pt>
                <c:pt idx="28">
                  <c:v>2.8664144799741553E-3</c:v>
                </c:pt>
                <c:pt idx="29">
                  <c:v>-1.9226196402439444E-2</c:v>
                </c:pt>
                <c:pt idx="30">
                  <c:v>-3.7362745864974511E-2</c:v>
                </c:pt>
                <c:pt idx="31">
                  <c:v>-5.1936122151285125E-2</c:v>
                </c:pt>
                <c:pt idx="32">
                  <c:v>-6.3377436478872395E-2</c:v>
                </c:pt>
                <c:pt idx="33">
                  <c:v>-7.2137179206523627E-2</c:v>
                </c:pt>
                <c:pt idx="34">
                  <c:v>-7.8665559304828991E-2</c:v>
                </c:pt>
                <c:pt idx="35">
                  <c:v>-8.339371857775979E-2</c:v>
                </c:pt>
                <c:pt idx="36">
                  <c:v>-8.6717473236314513E-2</c:v>
                </c:pt>
                <c:pt idx="37">
                  <c:v>-8.8984964934981758E-2</c:v>
                </c:pt>
                <c:pt idx="38">
                  <c:v>-9.0489121345031953E-2</c:v>
                </c:pt>
                <c:pt idx="39">
                  <c:v>-9.1465200094060672E-2</c:v>
                </c:pt>
                <c:pt idx="40">
                  <c:v>-9.2093026162734071E-2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6B-476B-A677-4762164E24DC}"/>
            </c:ext>
          </c:extLst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matrix'!$AF$5:$AF$45</c:f>
              <c:numCache>
                <c:formatCode>0.00</c:formatCode>
                <c:ptCount val="41"/>
                <c:pt idx="0">
                  <c:v>0.10278022130192266</c:v>
                </c:pt>
                <c:pt idx="1">
                  <c:v>0.1043497284002266</c:v>
                </c:pt>
                <c:pt idx="2">
                  <c:v>0.10624149027026086</c:v>
                </c:pt>
                <c:pt idx="3">
                  <c:v>0.10852211547518098</c:v>
                </c:pt>
                <c:pt idx="4">
                  <c:v>0.11127012520652646</c:v>
                </c:pt>
                <c:pt idx="5">
                  <c:v>0.11457754497486228</c:v>
                </c:pt>
                <c:pt idx="6">
                  <c:v>0.11855155231390846</c:v>
                </c:pt>
                <c:pt idx="7">
                  <c:v>0.12331613025894406</c:v>
                </c:pt>
                <c:pt idx="8">
                  <c:v>0.1290136584937569</c:v>
                </c:pt>
                <c:pt idx="9">
                  <c:v>0.13580635391112028</c:v>
                </c:pt>
                <c:pt idx="10">
                  <c:v>0.14387745058280577</c:v>
                </c:pt>
                <c:pt idx="11">
                  <c:v>0.1534319869426235</c:v>
                </c:pt>
                <c:pt idx="12">
                  <c:v>0.16469704709422273</c:v>
                </c:pt>
                <c:pt idx="13">
                  <c:v>0.17792128600484525</c:v>
                </c:pt>
                <c:pt idx="14">
                  <c:v>0.19337355816333962</c:v>
                </c:pt>
                <c:pt idx="15">
                  <c:v>0.21134047012995161</c:v>
                </c:pt>
                <c:pt idx="16">
                  <c:v>0.2321226941886303</c:v>
                </c:pt>
                <c:pt idx="17">
                  <c:v>0.25602991870062808</c:v>
                </c:pt>
                <c:pt idx="18">
                  <c:v>0.28337437705083202</c:v>
                </c:pt>
                <c:pt idx="19">
                  <c:v>0.31446299800868327</c:v>
                </c:pt>
                <c:pt idx="20">
                  <c:v>0.34958836285860206</c:v>
                </c:pt>
                <c:pt idx="21">
                  <c:v>0.2890188458834474</c:v>
                </c:pt>
                <c:pt idx="22">
                  <c:v>0.23298610134921582</c:v>
                </c:pt>
                <c:pt idx="23">
                  <c:v>0.18167147555111918</c:v>
                </c:pt>
                <c:pt idx="24">
                  <c:v>0.1352034831683725</c:v>
                </c:pt>
                <c:pt idx="25">
                  <c:v>9.3639592649044645E-2</c:v>
                </c:pt>
                <c:pt idx="26">
                  <c:v>5.6961307257405447E-2</c:v>
                </c:pt>
                <c:pt idx="27">
                  <c:v>2.5071024200829073E-2</c:v>
                </c:pt>
                <c:pt idx="28">
                  <c:v>-2.209454753294815E-3</c:v>
                </c:pt>
                <c:pt idx="29">
                  <c:v>-2.5135862315196489E-2</c:v>
                </c:pt>
                <c:pt idx="30">
                  <c:v>-4.4033726016575736E-2</c:v>
                </c:pt>
                <c:pt idx="31">
                  <c:v>-5.9286210500118175E-2</c:v>
                </c:pt>
                <c:pt idx="32">
                  <c:v>-7.1318235293265753E-2</c:v>
                </c:pt>
                <c:pt idx="33">
                  <c:v>-8.0577985474877267E-2</c:v>
                </c:pt>
                <c:pt idx="34">
                  <c:v>-8.7517281869823771E-2</c:v>
                </c:pt>
                <c:pt idx="35">
                  <c:v>-9.2572483564231645E-2</c:v>
                </c:pt>
                <c:pt idx="36">
                  <c:v>-9.6147601469862787E-2</c:v>
                </c:pt>
                <c:pt idx="37">
                  <c:v>-9.8601077397805326E-2</c:v>
                </c:pt>
                <c:pt idx="38">
                  <c:v>-0.10023723947164387</c:v>
                </c:pt>
                <c:pt idx="39">
                  <c:v>-0.10130283980610266</c:v>
                </c:pt>
                <c:pt idx="40">
                  <c:v>-0.10198841432379047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26B-476B-A677-4762164E24DC}"/>
            </c:ext>
          </c:extLst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matrix'!$AG$5:$AG$45</c:f>
              <c:numCache>
                <c:formatCode>0.00</c:formatCode>
                <c:ptCount val="41"/>
                <c:pt idx="0">
                  <c:v>0.11249987794213245</c:v>
                </c:pt>
                <c:pt idx="1">
                  <c:v>0.11401198567519311</c:v>
                </c:pt>
                <c:pt idx="2">
                  <c:v>0.11583432203030708</c:v>
                </c:pt>
                <c:pt idx="3">
                  <c:v>0.11803129650556188</c:v>
                </c:pt>
                <c:pt idx="4">
                  <c:v>0.12067892292721882</c:v>
                </c:pt>
                <c:pt idx="5">
                  <c:v>0.12386639529932164</c:v>
                </c:pt>
                <c:pt idx="6">
                  <c:v>0.12769772779732658</c:v>
                </c:pt>
                <c:pt idx="7">
                  <c:v>0.13229341193255495</c:v>
                </c:pt>
                <c:pt idx="8">
                  <c:v>0.13779202655244815</c:v>
                </c:pt>
                <c:pt idx="9">
                  <c:v>0.14435171660739732</c:v>
                </c:pt>
                <c:pt idx="10">
                  <c:v>0.15215143511016471</c:v>
                </c:pt>
                <c:pt idx="11">
                  <c:v>0.1613918204910374</c:v>
                </c:pt>
                <c:pt idx="12">
                  <c:v>0.17229556022841352</c:v>
                </c:pt>
                <c:pt idx="13">
                  <c:v>0.1851070735038447</c:v>
                </c:pt>
                <c:pt idx="14">
                  <c:v>0.20009133375614674</c:v>
                </c:pt>
                <c:pt idx="15">
                  <c:v>0.21753165028612764</c:v>
                </c:pt>
                <c:pt idx="16">
                  <c:v>0.23772624122924324</c:v>
                </c:pt>
                <c:pt idx="17">
                  <c:v>0.26098346379418025</c:v>
                </c:pt>
                <c:pt idx="18">
                  <c:v>0.28761562784920103</c:v>
                </c:pt>
                <c:pt idx="19">
                  <c:v>0.31793141238868683</c:v>
                </c:pt>
                <c:pt idx="20">
                  <c:v>0.35222703806156475</c:v>
                </c:pt>
                <c:pt idx="21">
                  <c:v>0.29077652985677105</c:v>
                </c:pt>
                <c:pt idx="22">
                  <c:v>0.23382031860005337</c:v>
                </c:pt>
                <c:pt idx="23">
                  <c:v>0.18154992735681064</c:v>
                </c:pt>
                <c:pt idx="24">
                  <c:v>0.13410550345572103</c:v>
                </c:pt>
                <c:pt idx="25">
                  <c:v>9.1559815426396796E-2</c:v>
                </c:pt>
                <c:pt idx="26">
                  <c:v>5.3909636688388773E-2</c:v>
                </c:pt>
                <c:pt idx="27">
                  <c:v>2.1073444359483107E-2</c:v>
                </c:pt>
                <c:pt idx="28">
                  <c:v>-7.1109358913571397E-3</c:v>
                </c:pt>
                <c:pt idx="29">
                  <c:v>-3.0884200432086173E-2</c:v>
                </c:pt>
                <c:pt idx="30">
                  <c:v>-5.0558756258134774E-2</c:v>
                </c:pt>
                <c:pt idx="31">
                  <c:v>-6.6507405515180085E-2</c:v>
                </c:pt>
                <c:pt idx="32">
                  <c:v>-7.9148131712868497E-2</c:v>
                </c:pt>
                <c:pt idx="33">
                  <c:v>-8.8926024018545768E-2</c:v>
                </c:pt>
                <c:pt idx="34">
                  <c:v>-9.6293745739955638E-2</c:v>
                </c:pt>
                <c:pt idx="35">
                  <c:v>-0.10169219303768529</c:v>
                </c:pt>
                <c:pt idx="36">
                  <c:v>-0.105533039381418</c:v>
                </c:pt>
                <c:pt idx="37">
                  <c:v>-0.10818468362884959</c:v>
                </c:pt>
                <c:pt idx="38">
                  <c:v>-0.10996271672214797</c:v>
                </c:pt>
                <c:pt idx="39">
                  <c:v>-0.11112544249865586</c:v>
                </c:pt>
                <c:pt idx="40">
                  <c:v>-0.11187432478368831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26B-476B-A677-4762164E24DC}"/>
            </c:ext>
          </c:extLst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matrix'!$AH$5:$AH$45</c:f>
              <c:numCache>
                <c:formatCode>0.00</c:formatCode>
                <c:ptCount val="41"/>
                <c:pt idx="0">
                  <c:v>0.12222974435788636</c:v>
                </c:pt>
                <c:pt idx="1">
                  <c:v>0.12368661974534612</c:v>
                </c:pt>
                <c:pt idx="2">
                  <c:v>0.12544210222283692</c:v>
                </c:pt>
                <c:pt idx="3">
                  <c:v>0.1275584614653188</c:v>
                </c:pt>
                <c:pt idx="4">
                  <c:v>0.13010926706981085</c:v>
                </c:pt>
                <c:pt idx="5">
                  <c:v>0.13318094728276209</c:v>
                </c:pt>
                <c:pt idx="6">
                  <c:v>0.13687441941279166</c:v>
                </c:pt>
                <c:pt idx="7">
                  <c:v>0.1413067481155168</c:v>
                </c:pt>
                <c:pt idx="8">
                  <c:v>0.14661277089020153</c:v>
                </c:pt>
                <c:pt idx="9">
                  <c:v>0.15294661083251504</c:v>
                </c:pt>
                <c:pt idx="10">
                  <c:v>0.16048297546889989</c:v>
                </c:pt>
                <c:pt idx="11">
                  <c:v>0.16941811830912834</c:v>
                </c:pt>
                <c:pt idx="12">
                  <c:v>0.17997031808998365</c:v>
                </c:pt>
                <c:pt idx="13">
                  <c:v>0.19237971169443913</c:v>
                </c:pt>
                <c:pt idx="14">
                  <c:v>0.20690730332063256</c:v>
                </c:pt>
                <c:pt idx="15">
                  <c:v>0.22383296836916916</c:v>
                </c:pt>
                <c:pt idx="16">
                  <c:v>0.24345228028712917</c:v>
                </c:pt>
                <c:pt idx="17">
                  <c:v>0.26607201762855315</c:v>
                </c:pt>
                <c:pt idx="18">
                  <c:v>0.29200426293351722</c:v>
                </c:pt>
                <c:pt idx="19">
                  <c:v>0.32155909127637627</c:v>
                </c:pt>
                <c:pt idx="20">
                  <c:v>0.35503597138169163</c:v>
                </c:pt>
                <c:pt idx="21">
                  <c:v>0.29271417309491843</c:v>
                </c:pt>
                <c:pt idx="22">
                  <c:v>0.23484214200548092</c:v>
                </c:pt>
                <c:pt idx="23">
                  <c:v>0.18162166861414586</c:v>
                </c:pt>
                <c:pt idx="24">
                  <c:v>0.13320370480903976</c:v>
                </c:pt>
                <c:pt idx="25">
                  <c:v>8.9676110824456479E-2</c:v>
                </c:pt>
                <c:pt idx="26">
                  <c:v>5.1050785574493385E-2</c:v>
                </c:pt>
                <c:pt idx="27">
                  <c:v>1.7262190275200595E-2</c:v>
                </c:pt>
                <c:pt idx="28">
                  <c:v>-1.1835740994971478E-2</c:v>
                </c:pt>
                <c:pt idx="29">
                  <c:v>-3.6468395259374509E-2</c:v>
                </c:pt>
                <c:pt idx="30">
                  <c:v>-5.6934604421850443E-2</c:v>
                </c:pt>
                <c:pt idx="31">
                  <c:v>-7.3596196237848854E-2</c:v>
                </c:pt>
                <c:pt idx="32">
                  <c:v>-8.6863490616077121E-2</c:v>
                </c:pt>
                <c:pt idx="33">
                  <c:v>-9.7177694202259857E-2</c:v>
                </c:pt>
                <c:pt idx="34">
                  <c:v>-0.10499153361125735</c:v>
                </c:pt>
                <c:pt idx="35">
                  <c:v>-0.11074973890071549</c:v>
                </c:pt>
                <c:pt idx="36">
                  <c:v>-0.11487108037565497</c:v>
                </c:pt>
                <c:pt idx="37">
                  <c:v>-0.1177335308571813</c:v>
                </c:pt>
                <c:pt idx="38">
                  <c:v>-0.11966376536311496</c:v>
                </c:pt>
                <c:pt idx="39">
                  <c:v>-0.12093165981927634</c:v>
                </c:pt>
                <c:pt idx="40">
                  <c:v>-0.12174979474534497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26B-476B-A677-4762164E24DC}"/>
            </c:ext>
          </c:extLst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matrix'!$AI$5:$AI$45</c:f>
              <c:numCache>
                <c:formatCode>0.00</c:formatCode>
                <c:ptCount val="41"/>
                <c:pt idx="0">
                  <c:v>0.13196943081064783</c:v>
                </c:pt>
                <c:pt idx="1">
                  <c:v>0.13337316665413401</c:v>
                </c:pt>
                <c:pt idx="2">
                  <c:v>0.13506428136978621</c:v>
                </c:pt>
                <c:pt idx="3">
                  <c:v>0.13710296316311754</c:v>
                </c:pt>
                <c:pt idx="4">
                  <c:v>0.13956039984465485</c:v>
                </c:pt>
                <c:pt idx="5">
                  <c:v>0.14252031925883513</c:v>
                </c:pt>
                <c:pt idx="6">
                  <c:v>0.14608060837188597</c:v>
                </c:pt>
                <c:pt idx="7">
                  <c:v>0.15035497025860656</c:v>
                </c:pt>
                <c:pt idx="8">
                  <c:v>0.15547456190350362</c:v>
                </c:pt>
                <c:pt idx="9">
                  <c:v>0.16158953689583955</c:v>
                </c:pt>
                <c:pt idx="10">
                  <c:v>0.16887039620300537</c:v>
                </c:pt>
                <c:pt idx="11">
                  <c:v>0.17750902811115621</c:v>
                </c:pt>
                <c:pt idx="12">
                  <c:v>0.18771929650386165</c:v>
                </c:pt>
                <c:pt idx="13">
                  <c:v>0.19973701691898404</c:v>
                </c:pt>
                <c:pt idx="14">
                  <c:v>0.2138191450271929</c:v>
                </c:pt>
                <c:pt idx="15">
                  <c:v>0.23024199587008248</c:v>
                </c:pt>
                <c:pt idx="16">
                  <c:v>0.24929831878510578</c:v>
                </c:pt>
                <c:pt idx="17">
                  <c:v>0.27129307765008204</c:v>
                </c:pt>
                <c:pt idx="18">
                  <c:v>0.29653783484490759</c:v>
                </c:pt>
                <c:pt idx="19">
                  <c:v>0.32534371665081241</c:v>
                </c:pt>
                <c:pt idx="20">
                  <c:v>0.35801305453567145</c:v>
                </c:pt>
                <c:pt idx="21">
                  <c:v>0.29482995792532918</c:v>
                </c:pt>
                <c:pt idx="22">
                  <c:v>0.23605016268362289</c:v>
                </c:pt>
                <c:pt idx="23">
                  <c:v>0.18188562225165039</c:v>
                </c:pt>
                <c:pt idx="24">
                  <c:v>0.13249775157113319</c:v>
                </c:pt>
                <c:pt idx="25">
                  <c:v>8.7988746062484857E-2</c:v>
                </c:pt>
                <c:pt idx="26">
                  <c:v>4.8385663225534725E-2</c:v>
                </c:pt>
                <c:pt idx="27">
                  <c:v>1.3638818576989786E-2</c:v>
                </c:pt>
                <c:pt idx="28">
                  <c:v>-1.6381698034186043E-2</c:v>
                </c:pt>
                <c:pt idx="29">
                  <c:v>-4.1885728953027834E-2</c:v>
                </c:pt>
                <c:pt idx="30">
                  <c:v>-6.315811137961358E-2</c:v>
                </c:pt>
                <c:pt idx="31">
                  <c:v>-8.0549115462323739E-2</c:v>
                </c:pt>
                <c:pt idx="32">
                  <c:v>-9.4460688953712291E-2</c:v>
                </c:pt>
                <c:pt idx="33">
                  <c:v>-0.10532937607274029</c:v>
                </c:pt>
                <c:pt idx="34">
                  <c:v>-0.11360718053399166</c:v>
                </c:pt>
                <c:pt idx="35">
                  <c:v>-0.11974194263347548</c:v>
                </c:pt>
                <c:pt idx="36">
                  <c:v>-0.12415893204049477</c:v>
                </c:pt>
                <c:pt idx="37">
                  <c:v>-0.12724527336275959</c:v>
                </c:pt>
                <c:pt idx="38">
                  <c:v>-0.12933850562764271</c:v>
                </c:pt>
                <c:pt idx="39">
                  <c:v>-0.13072005909715445</c:v>
                </c:pt>
                <c:pt idx="40">
                  <c:v>-0.13161378958699965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26B-476B-A677-4762164E24DC}"/>
            </c:ext>
          </c:extLst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matrix'!$AJ$5:$AJ$45</c:f>
              <c:numCache>
                <c:formatCode>0.00</c:formatCode>
                <c:ptCount val="41"/>
                <c:pt idx="0">
                  <c:v>0.14171856113581893</c:v>
                </c:pt>
                <c:pt idx="1">
                  <c:v>0.14307117816204995</c:v>
                </c:pt>
                <c:pt idx="2">
                  <c:v>0.14470032804652377</c:v>
                </c:pt>
                <c:pt idx="3">
                  <c:v>0.14666417496248374</c:v>
                </c:pt>
                <c:pt idx="4">
                  <c:v>0.14903158663672933</c:v>
                </c:pt>
                <c:pt idx="5">
                  <c:v>0.15188365540448889</c:v>
                </c:pt>
                <c:pt idx="6">
                  <c:v>0.15531530435066687</c:v>
                </c:pt>
                <c:pt idx="7">
                  <c:v>0.15943694072333014</c:v>
                </c:pt>
                <c:pt idx="8">
                  <c:v>0.16437610300930316</c:v>
                </c:pt>
                <c:pt idx="9">
                  <c:v>0.17027902970292252</c:v>
                </c:pt>
                <c:pt idx="10">
                  <c:v>0.17731205726167798</c:v>
                </c:pt>
                <c:pt idx="11">
                  <c:v>0.18566273279507817</c:v>
                </c:pt>
                <c:pt idx="12">
                  <c:v>0.19554050494042241</c:v>
                </c:pt>
                <c:pt idx="13">
                  <c:v>0.20717683601630921</c:v>
                </c:pt>
                <c:pt idx="14">
                  <c:v>0.22082456250330362</c:v>
                </c:pt>
                <c:pt idx="15">
                  <c:v>0.23675632257228485</c:v>
                </c:pt>
                <c:pt idx="16">
                  <c:v>0.2552618729988706</c:v>
                </c:pt>
                <c:pt idx="17">
                  <c:v>0.27664413843020952</c:v>
                </c:pt>
                <c:pt idx="18">
                  <c:v>0.30121387941851507</c:v>
                </c:pt>
                <c:pt idx="19">
                  <c:v>0.3292829383071525</c:v>
                </c:pt>
                <c:pt idx="20">
                  <c:v>0.36115613074440123</c:v>
                </c:pt>
                <c:pt idx="21">
                  <c:v>0.29712200230012087</c:v>
                </c:pt>
                <c:pt idx="22">
                  <c:v>0.23744287149800536</c:v>
                </c:pt>
                <c:pt idx="23">
                  <c:v>0.1823408001431186</c:v>
                </c:pt>
                <c:pt idx="24">
                  <c:v>0.13198719486642319</c:v>
                </c:pt>
                <c:pt idx="25">
                  <c:v>8.6497863639230288E-2</c:v>
                </c:pt>
                <c:pt idx="26">
                  <c:v>4.591504896762566E-2</c:v>
                </c:pt>
                <c:pt idx="27">
                  <c:v>1.0204757768431882E-2</c:v>
                </c:pt>
                <c:pt idx="28">
                  <c:v>-2.0746753680405017E-2</c:v>
                </c:pt>
                <c:pt idx="29">
                  <c:v>-4.7133585520025889E-2</c:v>
                </c:pt>
                <c:pt idx="30">
                  <c:v>-6.9226196402439322E-2</c:v>
                </c:pt>
                <c:pt idx="31">
                  <c:v>-8.7362745864974556E-2</c:v>
                </c:pt>
                <c:pt idx="32">
                  <c:v>-0.10193612215128478</c:v>
                </c:pt>
                <c:pt idx="33">
                  <c:v>-0.11337743647887244</c:v>
                </c:pt>
                <c:pt idx="34">
                  <c:v>-0.12213717920652301</c:v>
                </c:pt>
                <c:pt idx="35">
                  <c:v>-0.12866555930482904</c:v>
                </c:pt>
                <c:pt idx="36">
                  <c:v>-0.13339371857775983</c:v>
                </c:pt>
                <c:pt idx="37">
                  <c:v>-0.13671747323631456</c:v>
                </c:pt>
                <c:pt idx="38">
                  <c:v>-0.13898496493498158</c:v>
                </c:pt>
                <c:pt idx="39">
                  <c:v>-0.140489121345032</c:v>
                </c:pt>
                <c:pt idx="40">
                  <c:v>-0.14146520009406049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6B-476B-A677-4762164E24DC}"/>
            </c:ext>
          </c:extLst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matrix'!$AK$5:$AK$45</c:f>
              <c:numCache>
                <c:formatCode>0.00</c:formatCode>
                <c:ptCount val="41"/>
                <c:pt idx="0">
                  <c:v>0.15147677233873669</c:v>
                </c:pt>
                <c:pt idx="1">
                  <c:v>0.15278022130192248</c:v>
                </c:pt>
                <c:pt idx="2">
                  <c:v>0.15434972840022643</c:v>
                </c:pt>
                <c:pt idx="3">
                  <c:v>0.15624149027026069</c:v>
                </c:pt>
                <c:pt idx="4">
                  <c:v>0.1585221154751808</c:v>
                </c:pt>
                <c:pt idx="5">
                  <c:v>0.16127012520652628</c:v>
                </c:pt>
                <c:pt idx="6">
                  <c:v>0.1645775449748621</c:v>
                </c:pt>
                <c:pt idx="7">
                  <c:v>0.16855155231390828</c:v>
                </c:pt>
                <c:pt idx="8">
                  <c:v>0.17331613025894388</c:v>
                </c:pt>
                <c:pt idx="9">
                  <c:v>0.17901365849375672</c:v>
                </c:pt>
                <c:pt idx="10">
                  <c:v>0.1858063539111201</c:v>
                </c:pt>
                <c:pt idx="11">
                  <c:v>0.19387745058280559</c:v>
                </c:pt>
                <c:pt idx="12">
                  <c:v>0.20343198694262332</c:v>
                </c:pt>
                <c:pt idx="13">
                  <c:v>0.21469704709422255</c:v>
                </c:pt>
                <c:pt idx="14">
                  <c:v>0.22792128600484507</c:v>
                </c:pt>
                <c:pt idx="15">
                  <c:v>0.24337355816333944</c:v>
                </c:pt>
                <c:pt idx="16">
                  <c:v>0.26134047012995143</c:v>
                </c:pt>
                <c:pt idx="17">
                  <c:v>0.28212269418863012</c:v>
                </c:pt>
                <c:pt idx="18">
                  <c:v>0.3060299187006279</c:v>
                </c:pt>
                <c:pt idx="19">
                  <c:v>0.33337437705083184</c:v>
                </c:pt>
                <c:pt idx="20">
                  <c:v>0.36446299800868309</c:v>
                </c:pt>
                <c:pt idx="21">
                  <c:v>0.29958836285860935</c:v>
                </c:pt>
                <c:pt idx="22">
                  <c:v>0.23901884588344757</c:v>
                </c:pt>
                <c:pt idx="23">
                  <c:v>0.182986101349216</c:v>
                </c:pt>
                <c:pt idx="24">
                  <c:v>0.13167147555111935</c:v>
                </c:pt>
                <c:pt idx="25">
                  <c:v>8.5203483168372673E-2</c:v>
                </c:pt>
                <c:pt idx="26">
                  <c:v>4.3639592649044601E-2</c:v>
                </c:pt>
                <c:pt idx="27">
                  <c:v>6.9613072574054025E-3</c:v>
                </c:pt>
                <c:pt idx="28">
                  <c:v>-2.4928975799170972E-2</c:v>
                </c:pt>
                <c:pt idx="29">
                  <c:v>-5.2209454753294193E-2</c:v>
                </c:pt>
                <c:pt idx="30">
                  <c:v>-7.5135862315196533E-2</c:v>
                </c:pt>
                <c:pt idx="31">
                  <c:v>-9.4033726016574948E-2</c:v>
                </c:pt>
                <c:pt idx="32">
                  <c:v>-0.10928621050011822</c:v>
                </c:pt>
                <c:pt idx="33">
                  <c:v>-0.12131823529326557</c:v>
                </c:pt>
                <c:pt idx="34">
                  <c:v>-0.13057798547487731</c:v>
                </c:pt>
                <c:pt idx="35">
                  <c:v>-0.13751728186982382</c:v>
                </c:pt>
                <c:pt idx="36">
                  <c:v>-0.14257248356423169</c:v>
                </c:pt>
                <c:pt idx="37">
                  <c:v>-0.14614760146986261</c:v>
                </c:pt>
                <c:pt idx="38">
                  <c:v>-0.14860107739780537</c:v>
                </c:pt>
                <c:pt idx="39">
                  <c:v>-0.15023723947164369</c:v>
                </c:pt>
                <c:pt idx="40">
                  <c:v>-0.15130283980610271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26B-476B-A677-4762164E24DC}"/>
            </c:ext>
          </c:extLst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matrix'!$AL$5:$AL$45</c:f>
              <c:numCache>
                <c:formatCode>0.00</c:formatCode>
                <c:ptCount val="41"/>
                <c:pt idx="0">
                  <c:v>0.16124371419903105</c:v>
                </c:pt>
                <c:pt idx="1">
                  <c:v>0.1624998779421325</c:v>
                </c:pt>
                <c:pt idx="2">
                  <c:v>0.16401198567519337</c:v>
                </c:pt>
                <c:pt idx="3">
                  <c:v>0.1658343220303069</c:v>
                </c:pt>
                <c:pt idx="4">
                  <c:v>0.16803129650556203</c:v>
                </c:pt>
                <c:pt idx="5">
                  <c:v>0.17067892292721953</c:v>
                </c:pt>
                <c:pt idx="6">
                  <c:v>0.17386639529932235</c:v>
                </c:pt>
                <c:pt idx="7">
                  <c:v>0.17769772779732684</c:v>
                </c:pt>
                <c:pt idx="8">
                  <c:v>0.18229341193255566</c:v>
                </c:pt>
                <c:pt idx="9">
                  <c:v>0.18779202655244831</c:v>
                </c:pt>
                <c:pt idx="10">
                  <c:v>0.19435171660739714</c:v>
                </c:pt>
                <c:pt idx="11">
                  <c:v>0.20215143511016542</c:v>
                </c:pt>
                <c:pt idx="12">
                  <c:v>0.21139182049103766</c:v>
                </c:pt>
                <c:pt idx="13">
                  <c:v>0.22229556022841446</c:v>
                </c:pt>
                <c:pt idx="14">
                  <c:v>0.23510707350384452</c:v>
                </c:pt>
                <c:pt idx="15">
                  <c:v>0.25009133375614712</c:v>
                </c:pt>
                <c:pt idx="16">
                  <c:v>0.26753165028612785</c:v>
                </c:pt>
                <c:pt idx="17">
                  <c:v>0.28772624122924395</c:v>
                </c:pt>
                <c:pt idx="18">
                  <c:v>0.3109834637941804</c:v>
                </c:pt>
                <c:pt idx="19">
                  <c:v>0.33761562784920174</c:v>
                </c:pt>
                <c:pt idx="20">
                  <c:v>0.36793141238868765</c:v>
                </c:pt>
                <c:pt idx="21">
                  <c:v>0.30222703806157192</c:v>
                </c:pt>
                <c:pt idx="22">
                  <c:v>0.24077652985677089</c:v>
                </c:pt>
                <c:pt idx="23">
                  <c:v>0.18382031860005399</c:v>
                </c:pt>
                <c:pt idx="24">
                  <c:v>0.13154992735681093</c:v>
                </c:pt>
                <c:pt idx="25">
                  <c:v>8.4105503455719988E-2</c:v>
                </c:pt>
                <c:pt idx="26">
                  <c:v>4.1559815426396751E-2</c:v>
                </c:pt>
                <c:pt idx="27">
                  <c:v>3.909636688388729E-3</c:v>
                </c:pt>
                <c:pt idx="28">
                  <c:v>-2.8926555640516938E-2</c:v>
                </c:pt>
                <c:pt idx="29">
                  <c:v>-5.7110935891357184E-2</c:v>
                </c:pt>
                <c:pt idx="30">
                  <c:v>-8.0884200432086106E-2</c:v>
                </c:pt>
                <c:pt idx="31">
                  <c:v>-0.10055875625813482</c:v>
                </c:pt>
                <c:pt idx="32">
                  <c:v>-0.11650740551517991</c:v>
                </c:pt>
                <c:pt idx="33">
                  <c:v>-0.12914813171286854</c:v>
                </c:pt>
                <c:pt idx="34">
                  <c:v>-0.13892602401854559</c:v>
                </c:pt>
                <c:pt idx="35">
                  <c:v>-0.14629374573995568</c:v>
                </c:pt>
                <c:pt idx="36">
                  <c:v>-0.15169219303768489</c:v>
                </c:pt>
                <c:pt idx="37">
                  <c:v>-0.15553303938141805</c:v>
                </c:pt>
                <c:pt idx="38">
                  <c:v>-0.15818468362884897</c:v>
                </c:pt>
                <c:pt idx="39">
                  <c:v>-0.15996271672214801</c:v>
                </c:pt>
                <c:pt idx="40">
                  <c:v>-0.16112544249865568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26B-476B-A677-4762164E24DC}"/>
            </c:ext>
          </c:extLst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matrix'!$AM$5:$AM$45</c:f>
              <c:numCache>
                <c:formatCode>0.00</c:formatCode>
                <c:ptCount val="41"/>
                <c:pt idx="0">
                  <c:v>0.17101904888339114</c:v>
                </c:pt>
                <c:pt idx="1">
                  <c:v>0.17222974435788618</c:v>
                </c:pt>
                <c:pt idx="2">
                  <c:v>0.17368661974534594</c:v>
                </c:pt>
                <c:pt idx="3">
                  <c:v>0.17544210222283674</c:v>
                </c:pt>
                <c:pt idx="4">
                  <c:v>0.17755846146531862</c:v>
                </c:pt>
                <c:pt idx="5">
                  <c:v>0.18010926706981067</c:v>
                </c:pt>
                <c:pt idx="6">
                  <c:v>0.18318094728276191</c:v>
                </c:pt>
                <c:pt idx="7">
                  <c:v>0.18687441941279148</c:v>
                </c:pt>
                <c:pt idx="8">
                  <c:v>0.19130674811551662</c:v>
                </c:pt>
                <c:pt idx="9">
                  <c:v>0.19661277089020135</c:v>
                </c:pt>
                <c:pt idx="10">
                  <c:v>0.20294661083251486</c:v>
                </c:pt>
                <c:pt idx="11">
                  <c:v>0.21048297546889971</c:v>
                </c:pt>
                <c:pt idx="12">
                  <c:v>0.21941811830912816</c:v>
                </c:pt>
                <c:pt idx="13">
                  <c:v>0.22997031808998347</c:v>
                </c:pt>
                <c:pt idx="14">
                  <c:v>0.24237971169443895</c:v>
                </c:pt>
                <c:pt idx="15">
                  <c:v>0.25690730332063239</c:v>
                </c:pt>
                <c:pt idx="16">
                  <c:v>0.27383296836916898</c:v>
                </c:pt>
                <c:pt idx="17">
                  <c:v>0.293452280287129</c:v>
                </c:pt>
                <c:pt idx="18">
                  <c:v>0.31607201762855297</c:v>
                </c:pt>
                <c:pt idx="19">
                  <c:v>0.34200426293351704</c:v>
                </c:pt>
                <c:pt idx="20">
                  <c:v>0.3715590912763761</c:v>
                </c:pt>
                <c:pt idx="21">
                  <c:v>0.30503597138169891</c:v>
                </c:pt>
                <c:pt idx="22">
                  <c:v>0.24271417309491861</c:v>
                </c:pt>
                <c:pt idx="23">
                  <c:v>0.1848421420054811</c:v>
                </c:pt>
                <c:pt idx="24">
                  <c:v>0.13162166861414604</c:v>
                </c:pt>
                <c:pt idx="25">
                  <c:v>8.3203704809039936E-2</c:v>
                </c:pt>
                <c:pt idx="26">
                  <c:v>3.9676110824456434E-2</c:v>
                </c:pt>
                <c:pt idx="27">
                  <c:v>1.0507855744933403E-3</c:v>
                </c:pt>
                <c:pt idx="28">
                  <c:v>-3.2737809724799449E-2</c:v>
                </c:pt>
                <c:pt idx="29">
                  <c:v>-6.1835740994971911E-2</c:v>
                </c:pt>
                <c:pt idx="30">
                  <c:v>-8.6468395259374553E-2</c:v>
                </c:pt>
                <c:pt idx="31">
                  <c:v>-0.10693460442185071</c:v>
                </c:pt>
                <c:pt idx="32">
                  <c:v>-0.1235961962378489</c:v>
                </c:pt>
                <c:pt idx="33">
                  <c:v>-0.13686349061607717</c:v>
                </c:pt>
                <c:pt idx="34">
                  <c:v>-0.1471776942022599</c:v>
                </c:pt>
                <c:pt idx="35">
                  <c:v>-0.15499153361125695</c:v>
                </c:pt>
                <c:pt idx="36">
                  <c:v>-0.16074973890071553</c:v>
                </c:pt>
                <c:pt idx="37">
                  <c:v>-0.16487108037565501</c:v>
                </c:pt>
                <c:pt idx="38">
                  <c:v>-0.16773353085718135</c:v>
                </c:pt>
                <c:pt idx="39">
                  <c:v>-0.169663765363115</c:v>
                </c:pt>
                <c:pt idx="40">
                  <c:v>-0.17093165981927638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26B-476B-A677-4762164E24DC}"/>
            </c:ext>
          </c:extLst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matrix'!$AN$5:$AN$45</c:f>
              <c:numCache>
                <c:formatCode>0.00</c:formatCode>
                <c:ptCount val="41"/>
                <c:pt idx="0">
                  <c:v>0.18080245056674271</c:v>
                </c:pt>
                <c:pt idx="1">
                  <c:v>0.18196943081064809</c:v>
                </c:pt>
                <c:pt idx="2">
                  <c:v>0.18337316665413383</c:v>
                </c:pt>
                <c:pt idx="3">
                  <c:v>0.18506428136978648</c:v>
                </c:pt>
                <c:pt idx="4">
                  <c:v>0.18710296316311736</c:v>
                </c:pt>
                <c:pt idx="5">
                  <c:v>0.18956039984465511</c:v>
                </c:pt>
                <c:pt idx="6">
                  <c:v>0.19252031925883528</c:v>
                </c:pt>
                <c:pt idx="7">
                  <c:v>0.19608060837188668</c:v>
                </c:pt>
                <c:pt idx="8">
                  <c:v>0.20035497025860682</c:v>
                </c:pt>
                <c:pt idx="9">
                  <c:v>0.20547456190350388</c:v>
                </c:pt>
                <c:pt idx="10">
                  <c:v>0.21158953689583981</c:v>
                </c:pt>
                <c:pt idx="11">
                  <c:v>0.21887039620300552</c:v>
                </c:pt>
                <c:pt idx="12">
                  <c:v>0.2275090281111567</c:v>
                </c:pt>
                <c:pt idx="13">
                  <c:v>0.23771929650386148</c:v>
                </c:pt>
                <c:pt idx="14">
                  <c:v>0.24973701691898442</c:v>
                </c:pt>
                <c:pt idx="15">
                  <c:v>0.2638191450271925</c:v>
                </c:pt>
                <c:pt idx="16">
                  <c:v>0.28024199587008258</c:v>
                </c:pt>
                <c:pt idx="17">
                  <c:v>0.2992983187851066</c:v>
                </c:pt>
                <c:pt idx="18">
                  <c:v>0.3212930776500823</c:v>
                </c:pt>
                <c:pt idx="19">
                  <c:v>0.34653783484490797</c:v>
                </c:pt>
                <c:pt idx="20">
                  <c:v>0.37534371665081356</c:v>
                </c:pt>
                <c:pt idx="21">
                  <c:v>0.30801305453567962</c:v>
                </c:pt>
                <c:pt idx="22">
                  <c:v>0.24482995792533047</c:v>
                </c:pt>
                <c:pt idx="23">
                  <c:v>0.18605016268362251</c:v>
                </c:pt>
                <c:pt idx="24">
                  <c:v>0.13188562225165001</c:v>
                </c:pt>
                <c:pt idx="25">
                  <c:v>8.2497751571133149E-2</c:v>
                </c:pt>
                <c:pt idx="26">
                  <c:v>3.7988746062484813E-2</c:v>
                </c:pt>
                <c:pt idx="27">
                  <c:v>-1.6143367744653192E-3</c:v>
                </c:pt>
                <c:pt idx="28">
                  <c:v>-3.6361181423010258E-2</c:v>
                </c:pt>
                <c:pt idx="29">
                  <c:v>-6.6381698034186087E-2</c:v>
                </c:pt>
                <c:pt idx="30">
                  <c:v>-9.1885728953027879E-2</c:v>
                </c:pt>
                <c:pt idx="31">
                  <c:v>-0.11315811137961362</c:v>
                </c:pt>
                <c:pt idx="32">
                  <c:v>-0.13054911546232378</c:v>
                </c:pt>
                <c:pt idx="33">
                  <c:v>-0.14446068895371234</c:v>
                </c:pt>
                <c:pt idx="34">
                  <c:v>-0.15532937607274033</c:v>
                </c:pt>
                <c:pt idx="35">
                  <c:v>-0.1636071805339917</c:v>
                </c:pt>
                <c:pt idx="36">
                  <c:v>-0.16974194263347553</c:v>
                </c:pt>
                <c:pt idx="37">
                  <c:v>-0.17415893204049482</c:v>
                </c:pt>
                <c:pt idx="38">
                  <c:v>-0.17724527336275964</c:v>
                </c:pt>
                <c:pt idx="39">
                  <c:v>-0.17933850562764275</c:v>
                </c:pt>
                <c:pt idx="40">
                  <c:v>-0.1807200590971545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26B-476B-A677-4762164E24DC}"/>
            </c:ext>
          </c:extLst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matrix'!$AO$5:$AO$45</c:f>
              <c:numCache>
                <c:formatCode>0.00</c:formatCode>
                <c:ptCount val="41"/>
                <c:pt idx="0">
                  <c:v>0.19059360506185707</c:v>
                </c:pt>
                <c:pt idx="1">
                  <c:v>0.19171856113581875</c:v>
                </c:pt>
                <c:pt idx="2">
                  <c:v>0.19307117816204977</c:v>
                </c:pt>
                <c:pt idx="3">
                  <c:v>0.1947003280465236</c:v>
                </c:pt>
                <c:pt idx="4">
                  <c:v>0.19666417496248356</c:v>
                </c:pt>
                <c:pt idx="5">
                  <c:v>0.19903158663672915</c:v>
                </c:pt>
                <c:pt idx="6">
                  <c:v>0.20188365540448872</c:v>
                </c:pt>
                <c:pt idx="7">
                  <c:v>0.20531530435066669</c:v>
                </c:pt>
                <c:pt idx="8">
                  <c:v>0.20943694072332997</c:v>
                </c:pt>
                <c:pt idx="9">
                  <c:v>0.21437610300930299</c:v>
                </c:pt>
                <c:pt idx="10">
                  <c:v>0.22027902970292235</c:v>
                </c:pt>
                <c:pt idx="11">
                  <c:v>0.2273120572616778</c:v>
                </c:pt>
                <c:pt idx="12">
                  <c:v>0.23566273279507799</c:v>
                </c:pt>
                <c:pt idx="13">
                  <c:v>0.24554050494042223</c:v>
                </c:pt>
                <c:pt idx="14">
                  <c:v>0.25717683601630903</c:v>
                </c:pt>
                <c:pt idx="15">
                  <c:v>0.27082456250330345</c:v>
                </c:pt>
                <c:pt idx="16">
                  <c:v>0.28675632257228467</c:v>
                </c:pt>
                <c:pt idx="17">
                  <c:v>0.30526187299887042</c:v>
                </c:pt>
                <c:pt idx="18">
                  <c:v>0.32664413843020934</c:v>
                </c:pt>
                <c:pt idx="19">
                  <c:v>0.3512138794185149</c:v>
                </c:pt>
                <c:pt idx="20">
                  <c:v>0.37928293830715232</c:v>
                </c:pt>
                <c:pt idx="21">
                  <c:v>0.31115613074440851</c:v>
                </c:pt>
                <c:pt idx="22">
                  <c:v>0.24712200230012105</c:v>
                </c:pt>
                <c:pt idx="23">
                  <c:v>0.18744287149800554</c:v>
                </c:pt>
                <c:pt idx="24">
                  <c:v>0.13234080014311878</c:v>
                </c:pt>
                <c:pt idx="25">
                  <c:v>8.1987194866423363E-2</c:v>
                </c:pt>
                <c:pt idx="26">
                  <c:v>3.6497863639230244E-2</c:v>
                </c:pt>
                <c:pt idx="27">
                  <c:v>-4.0849510323743843E-3</c:v>
                </c:pt>
                <c:pt idx="28">
                  <c:v>-3.9795242231568162E-2</c:v>
                </c:pt>
                <c:pt idx="29">
                  <c:v>-7.0746753680405061E-2</c:v>
                </c:pt>
                <c:pt idx="30">
                  <c:v>-9.7133585520025933E-2</c:v>
                </c:pt>
                <c:pt idx="31">
                  <c:v>-0.11922619640243937</c:v>
                </c:pt>
                <c:pt idx="32">
                  <c:v>-0.1373627458649746</c:v>
                </c:pt>
                <c:pt idx="33">
                  <c:v>-0.15193612215128482</c:v>
                </c:pt>
                <c:pt idx="34">
                  <c:v>-0.16337743647887248</c:v>
                </c:pt>
                <c:pt idx="35">
                  <c:v>-0.17213717920652305</c:v>
                </c:pt>
                <c:pt idx="36">
                  <c:v>-0.17866555930482908</c:v>
                </c:pt>
                <c:pt idx="37">
                  <c:v>-0.18339371857775988</c:v>
                </c:pt>
                <c:pt idx="38">
                  <c:v>-0.1867174732363146</c:v>
                </c:pt>
                <c:pt idx="39">
                  <c:v>-0.18898496493498163</c:v>
                </c:pt>
                <c:pt idx="40">
                  <c:v>-0.19048912134503204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6B-476B-A677-4762164E24DC}"/>
            </c:ext>
          </c:extLst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matrix'!$AP$5:$AP$45</c:f>
              <c:numCache>
                <c:formatCode>0.00</c:formatCode>
                <c:ptCount val="41"/>
                <c:pt idx="0">
                  <c:v>0.20039220945736802</c:v>
                </c:pt>
                <c:pt idx="1">
                  <c:v>0.20147677233873695</c:v>
                </c:pt>
                <c:pt idx="2">
                  <c:v>0.20278022130192275</c:v>
                </c:pt>
                <c:pt idx="3">
                  <c:v>0.20434972840022625</c:v>
                </c:pt>
                <c:pt idx="4">
                  <c:v>0.20624149027026117</c:v>
                </c:pt>
                <c:pt idx="5">
                  <c:v>0.20852211547518107</c:v>
                </c:pt>
                <c:pt idx="6">
                  <c:v>0.21127012520652655</c:v>
                </c:pt>
                <c:pt idx="7">
                  <c:v>0.21457754497486281</c:v>
                </c:pt>
                <c:pt idx="8">
                  <c:v>0.21855155231390855</c:v>
                </c:pt>
                <c:pt idx="9">
                  <c:v>0.22331613025894415</c:v>
                </c:pt>
                <c:pt idx="10">
                  <c:v>0.22901365849375666</c:v>
                </c:pt>
                <c:pt idx="11">
                  <c:v>0.23580635391112037</c:v>
                </c:pt>
                <c:pt idx="12">
                  <c:v>0.24387745058280597</c:v>
                </c:pt>
                <c:pt idx="13">
                  <c:v>0.25343198694262337</c:v>
                </c:pt>
                <c:pt idx="14">
                  <c:v>0.26469704709422293</c:v>
                </c:pt>
                <c:pt idx="15">
                  <c:v>0.27792128600484556</c:v>
                </c:pt>
                <c:pt idx="16">
                  <c:v>0.29337355816333954</c:v>
                </c:pt>
                <c:pt idx="17">
                  <c:v>0.31134047012995147</c:v>
                </c:pt>
                <c:pt idx="18">
                  <c:v>0.33212269418862961</c:v>
                </c:pt>
                <c:pt idx="19">
                  <c:v>0.35602991870062695</c:v>
                </c:pt>
                <c:pt idx="20">
                  <c:v>0.38337437705083222</c:v>
                </c:pt>
                <c:pt idx="21">
                  <c:v>0.31446299800869015</c:v>
                </c:pt>
                <c:pt idx="22">
                  <c:v>0.2495883628586083</c:v>
                </c:pt>
                <c:pt idx="23">
                  <c:v>0.18901884588344708</c:v>
                </c:pt>
                <c:pt idx="24">
                  <c:v>0.13298610134921596</c:v>
                </c:pt>
                <c:pt idx="25">
                  <c:v>8.1671475551119199E-2</c:v>
                </c:pt>
                <c:pt idx="26">
                  <c:v>3.5203483168372629E-2</c:v>
                </c:pt>
                <c:pt idx="27">
                  <c:v>-6.3604073509554437E-3</c:v>
                </c:pt>
                <c:pt idx="28">
                  <c:v>-4.3038692742594642E-2</c:v>
                </c:pt>
                <c:pt idx="29">
                  <c:v>-7.4928975799171016E-2</c:v>
                </c:pt>
                <c:pt idx="30">
                  <c:v>-0.10220945475329424</c:v>
                </c:pt>
                <c:pt idx="31">
                  <c:v>-0.12513586231519658</c:v>
                </c:pt>
                <c:pt idx="32">
                  <c:v>-0.14403372601657499</c:v>
                </c:pt>
                <c:pt idx="33">
                  <c:v>-0.15928621050011826</c:v>
                </c:pt>
                <c:pt idx="34">
                  <c:v>-0.17131823529326562</c:v>
                </c:pt>
                <c:pt idx="35">
                  <c:v>-0.18057798547487736</c:v>
                </c:pt>
                <c:pt idx="36">
                  <c:v>-0.18751728186982386</c:v>
                </c:pt>
                <c:pt idx="37">
                  <c:v>-0.19257248356423173</c:v>
                </c:pt>
                <c:pt idx="38">
                  <c:v>-0.19614760146986265</c:v>
                </c:pt>
                <c:pt idx="39">
                  <c:v>-0.19860107739780541</c:v>
                </c:pt>
                <c:pt idx="40">
                  <c:v>-0.20023723947164374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26B-476B-A677-4762164E24DC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83015704"/>
        <c:axId val="1"/>
        <c:axId val="2"/>
      </c:surfaceChart>
      <c:catAx>
        <c:axId val="18301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expiry</a:t>
                </a:r>
              </a:p>
            </c:rich>
          </c:tx>
          <c:layout>
            <c:manualLayout>
              <c:xMode val="edge"/>
              <c:yMode val="edge"/>
              <c:x val="0.34889274200511111"/>
              <c:y val="0.87906137184115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6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mar/apr spr</a:t>
                </a:r>
              </a:p>
            </c:rich>
          </c:tx>
          <c:layout>
            <c:manualLayout>
              <c:xMode val="edge"/>
              <c:yMode val="edge"/>
              <c:x val="0.1613925609275344"/>
              <c:y val="0.729241877256317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301570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64477910370559088"/>
              <c:y val="0.45306859205776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6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234260495594373"/>
          <c:y val="0.44404332129963903"/>
          <c:w val="0.12895582074111819"/>
          <c:h val="0.26895306859205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45% constant vol payoff</a:t>
            </a:r>
          </a:p>
        </c:rich>
      </c:tx>
      <c:layout>
        <c:manualLayout>
          <c:xMode val="edge"/>
          <c:yMode val="edge"/>
          <c:x val="0.31129105805284008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view3D>
      <c:rotX val="7"/>
      <c:hPercent val="100"/>
      <c:rotY val="4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871012327555589"/>
          <c:y val="0.23655999367332228"/>
          <c:w val="0.67742095534814928"/>
          <c:h val="0.46505544210778121"/>
        </c:manualLayout>
      </c:layout>
      <c:surface3D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matrix'!$B$5:$B$75</c:f>
              <c:numCache>
                <c:formatCode>0.00</c:formatCode>
                <c:ptCount val="71"/>
                <c:pt idx="0">
                  <c:v>-0.18144844768609125</c:v>
                </c:pt>
                <c:pt idx="1">
                  <c:v>-0.17668386974105599</c:v>
                </c:pt>
                <c:pt idx="2">
                  <c:v>-0.17098634150624314</c:v>
                </c:pt>
                <c:pt idx="3">
                  <c:v>-0.16419364608887943</c:v>
                </c:pt>
                <c:pt idx="4">
                  <c:v>-0.15612254941719417</c:v>
                </c:pt>
                <c:pt idx="5">
                  <c:v>-0.1465680130573761</c:v>
                </c:pt>
                <c:pt idx="6">
                  <c:v>-0.13530295290577632</c:v>
                </c:pt>
                <c:pt idx="7">
                  <c:v>-0.1220787139951548</c:v>
                </c:pt>
                <c:pt idx="8">
                  <c:v>-0.1066264418366597</c:v>
                </c:pt>
                <c:pt idx="9">
                  <c:v>-8.8659529870048048E-2</c:v>
                </c:pt>
                <c:pt idx="10">
                  <c:v>-6.7877305811370192E-2</c:v>
                </c:pt>
                <c:pt idx="11">
                  <c:v>-4.3970081299371633E-2</c:v>
                </c:pt>
                <c:pt idx="12">
                  <c:v>-1.6625622949166696E-2</c:v>
                </c:pt>
                <c:pt idx="13">
                  <c:v>1.4462998008684447E-2</c:v>
                </c:pt>
                <c:pt idx="14">
                  <c:v>4.9588362858601354E-2</c:v>
                </c:pt>
                <c:pt idx="15">
                  <c:v>8.9018845883439113E-2</c:v>
                </c:pt>
                <c:pt idx="16">
                  <c:v>0.13298610134920796</c:v>
                </c:pt>
                <c:pt idx="17">
                  <c:v>0.18167147555111163</c:v>
                </c:pt>
                <c:pt idx="18">
                  <c:v>0.23520348316836703</c:v>
                </c:pt>
                <c:pt idx="19">
                  <c:v>0.29363959264903727</c:v>
                </c:pt>
                <c:pt idx="20">
                  <c:v>0.35696130725739794</c:v>
                </c:pt>
                <c:pt idx="21">
                  <c:v>0.32507102420082901</c:v>
                </c:pt>
                <c:pt idx="22">
                  <c:v>0.29779054524670562</c:v>
                </c:pt>
                <c:pt idx="23">
                  <c:v>0.2748641376848035</c:v>
                </c:pt>
                <c:pt idx="24">
                  <c:v>0.25596627398342431</c:v>
                </c:pt>
                <c:pt idx="25">
                  <c:v>0.2407137894998817</c:v>
                </c:pt>
                <c:pt idx="26">
                  <c:v>0.2286817647067344</c:v>
                </c:pt>
                <c:pt idx="27">
                  <c:v>0.21942201452512311</c:v>
                </c:pt>
                <c:pt idx="28">
                  <c:v>0.21248271813017605</c:v>
                </c:pt>
                <c:pt idx="29">
                  <c:v>0.20742751643576862</c:v>
                </c:pt>
                <c:pt idx="30">
                  <c:v>0.20385239853013748</c:v>
                </c:pt>
                <c:pt idx="31">
                  <c:v>0.20139892260219494</c:v>
                </c:pt>
                <c:pt idx="32">
                  <c:v>0.19976276052835618</c:v>
                </c:pt>
                <c:pt idx="33">
                  <c:v>0.19869716019389738</c:v>
                </c:pt>
                <c:pt idx="34">
                  <c:v>0.19801158567620958</c:v>
                </c:pt>
                <c:pt idx="35">
                  <c:v>0.19756639906831841</c:v>
                </c:pt>
                <c:pt idx="36">
                  <c:v>0.19726487135830273</c:v>
                </c:pt>
                <c:pt idx="37">
                  <c:v>0.19704397423086895</c:v>
                </c:pt>
                <c:pt idx="38">
                  <c:v>0.19686529383913909</c:v>
                </c:pt>
                <c:pt idx="39">
                  <c:v>0.1967070749150297</c:v>
                </c:pt>
                <c:pt idx="40">
                  <c:v>0.1965579552742196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688-895C-27BDE9C90839}"/>
            </c:ext>
          </c:extLst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matrix'!$C$5:$C$75</c:f>
              <c:numCache>
                <c:formatCode>0.00</c:formatCode>
                <c:ptCount val="71"/>
                <c:pt idx="0">
                  <c:v>-0.1723022722026728</c:v>
                </c:pt>
                <c:pt idx="1">
                  <c:v>-0.16770658806744432</c:v>
                </c:pt>
                <c:pt idx="2">
                  <c:v>-0.16220797344755167</c:v>
                </c:pt>
                <c:pt idx="3">
                  <c:v>-0.15564828339260239</c:v>
                </c:pt>
                <c:pt idx="4">
                  <c:v>-0.14784856488983478</c:v>
                </c:pt>
                <c:pt idx="5">
                  <c:v>-0.1386081795089622</c:v>
                </c:pt>
                <c:pt idx="6">
                  <c:v>-0.1277044397715863</c:v>
                </c:pt>
                <c:pt idx="7">
                  <c:v>-0.11489292649615535</c:v>
                </c:pt>
                <c:pt idx="8">
                  <c:v>-9.9908666243852862E-2</c:v>
                </c:pt>
                <c:pt idx="9">
                  <c:v>-8.2468349713871292E-2</c:v>
                </c:pt>
                <c:pt idx="10">
                  <c:v>-6.2273758770755916E-2</c:v>
                </c:pt>
                <c:pt idx="11">
                  <c:v>-3.9016536205818686E-2</c:v>
                </c:pt>
                <c:pt idx="12">
                  <c:v>-1.2384372150797907E-2</c:v>
                </c:pt>
                <c:pt idx="13">
                  <c:v>1.7931412388687562E-2</c:v>
                </c:pt>
                <c:pt idx="14">
                  <c:v>5.2227038061565589E-2</c:v>
                </c:pt>
                <c:pt idx="15">
                  <c:v>9.0776529856763988E-2</c:v>
                </c:pt>
                <c:pt idx="16">
                  <c:v>0.13382031860004662</c:v>
                </c:pt>
                <c:pt idx="17">
                  <c:v>0.18154992735680375</c:v>
                </c:pt>
                <c:pt idx="18">
                  <c:v>0.23410550345571424</c:v>
                </c:pt>
                <c:pt idx="19">
                  <c:v>0.29155981542638865</c:v>
                </c:pt>
                <c:pt idx="20">
                  <c:v>0.35390963668838116</c:v>
                </c:pt>
                <c:pt idx="21">
                  <c:v>0.32107344435948193</c:v>
                </c:pt>
                <c:pt idx="22">
                  <c:v>0.29288906410864224</c:v>
                </c:pt>
                <c:pt idx="23">
                  <c:v>0.26911579956791376</c:v>
                </c:pt>
                <c:pt idx="24">
                  <c:v>0.24944124374186527</c:v>
                </c:pt>
                <c:pt idx="25">
                  <c:v>0.23349259448481996</c:v>
                </c:pt>
                <c:pt idx="26">
                  <c:v>0.22085186828713166</c:v>
                </c:pt>
                <c:pt idx="27">
                  <c:v>0.21107397598145416</c:v>
                </c:pt>
                <c:pt idx="28">
                  <c:v>0.20370625426004429</c:v>
                </c:pt>
                <c:pt idx="29">
                  <c:v>0.19830780696231476</c:v>
                </c:pt>
                <c:pt idx="30">
                  <c:v>0.19446696061858226</c:v>
                </c:pt>
                <c:pt idx="31">
                  <c:v>0.19181531637115046</c:v>
                </c:pt>
                <c:pt idx="32">
                  <c:v>0.19003728327785208</c:v>
                </c:pt>
                <c:pt idx="33">
                  <c:v>0.18887455750134419</c:v>
                </c:pt>
                <c:pt idx="34">
                  <c:v>0.18812567521631174</c:v>
                </c:pt>
                <c:pt idx="35">
                  <c:v>0.18764139327513785</c:v>
                </c:pt>
                <c:pt idx="36">
                  <c:v>0.18731711931592432</c:v>
                </c:pt>
                <c:pt idx="37">
                  <c:v>0.18708383282294183</c:v>
                </c:pt>
                <c:pt idx="38">
                  <c:v>0.18689888074302541</c:v>
                </c:pt>
                <c:pt idx="39">
                  <c:v>0.1867377357264095</c:v>
                </c:pt>
                <c:pt idx="40">
                  <c:v>0.18658736993399616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688-895C-27BDE9C90839}"/>
            </c:ext>
          </c:extLst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matrix'!$D$5:$D$75</c:f>
              <c:numCache>
                <c:formatCode>0.00</c:formatCode>
                <c:ptCount val="71"/>
                <c:pt idx="0">
                  <c:v>-0.1631255805872085</c:v>
                </c:pt>
                <c:pt idx="1">
                  <c:v>-0.15869325188448347</c:v>
                </c:pt>
                <c:pt idx="2">
                  <c:v>-0.15338722910979852</c:v>
                </c:pt>
                <c:pt idx="3">
                  <c:v>-0.14705338916748489</c:v>
                </c:pt>
                <c:pt idx="4">
                  <c:v>-0.13951702453110026</c:v>
                </c:pt>
                <c:pt idx="5">
                  <c:v>-0.13058188169087215</c:v>
                </c:pt>
                <c:pt idx="6">
                  <c:v>-0.12002968191001651</c:v>
                </c:pt>
                <c:pt idx="7">
                  <c:v>-0.10762028830556047</c:v>
                </c:pt>
                <c:pt idx="8">
                  <c:v>-9.3092696679367259E-2</c:v>
                </c:pt>
                <c:pt idx="9">
                  <c:v>-7.6167031630830495E-2</c:v>
                </c:pt>
                <c:pt idx="10">
                  <c:v>-5.6547719712870537E-2</c:v>
                </c:pt>
                <c:pt idx="11">
                  <c:v>-3.3927982371446896E-2</c:v>
                </c:pt>
                <c:pt idx="12">
                  <c:v>-7.9957370664824889E-3</c:v>
                </c:pt>
                <c:pt idx="13">
                  <c:v>2.1559091276376563E-2</c:v>
                </c:pt>
                <c:pt idx="14">
                  <c:v>5.5035971381692583E-2</c:v>
                </c:pt>
                <c:pt idx="15">
                  <c:v>9.2714173094911367E-2</c:v>
                </c:pt>
                <c:pt idx="16">
                  <c:v>0.13484214200547329</c:v>
                </c:pt>
                <c:pt idx="17">
                  <c:v>0.18162166861414031</c:v>
                </c:pt>
                <c:pt idx="18">
                  <c:v>0.23320370480903263</c:v>
                </c:pt>
                <c:pt idx="19">
                  <c:v>0.28967611082444977</c:v>
                </c:pt>
                <c:pt idx="20">
                  <c:v>0.35105078557448488</c:v>
                </c:pt>
                <c:pt idx="21">
                  <c:v>0.31726219027520008</c:v>
                </c:pt>
                <c:pt idx="22">
                  <c:v>0.28816425900502812</c:v>
                </c:pt>
                <c:pt idx="23">
                  <c:v>0.26353160474062565</c:v>
                </c:pt>
                <c:pt idx="24">
                  <c:v>0.2430653955781496</c:v>
                </c:pt>
                <c:pt idx="25">
                  <c:v>0.22640380376215152</c:v>
                </c:pt>
                <c:pt idx="26">
                  <c:v>0.21313650938392303</c:v>
                </c:pt>
                <c:pt idx="27">
                  <c:v>0.20282230579774074</c:v>
                </c:pt>
                <c:pt idx="28">
                  <c:v>0.1950084663887427</c:v>
                </c:pt>
                <c:pt idx="29">
                  <c:v>0.18925026109928478</c:v>
                </c:pt>
                <c:pt idx="30">
                  <c:v>0.18512891962434519</c:v>
                </c:pt>
                <c:pt idx="31">
                  <c:v>0.18226646914281874</c:v>
                </c:pt>
                <c:pt idx="32">
                  <c:v>0.18033623463688508</c:v>
                </c:pt>
                <c:pt idx="33">
                  <c:v>0.17906834018072371</c:v>
                </c:pt>
                <c:pt idx="34">
                  <c:v>0.17825020525465507</c:v>
                </c:pt>
                <c:pt idx="35">
                  <c:v>0.17772267393956753</c:v>
                </c:pt>
                <c:pt idx="36">
                  <c:v>0.17737292283391715</c:v>
                </c:pt>
                <c:pt idx="37">
                  <c:v>0.17712556750357078</c:v>
                </c:pt>
                <c:pt idx="38">
                  <c:v>0.1769333839236702</c:v>
                </c:pt>
                <c:pt idx="39">
                  <c:v>0.1767688070117921</c:v>
                </c:pt>
                <c:pt idx="40">
                  <c:v>0.17661695149243584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1-4688-895C-27BDE9C90839}"/>
            </c:ext>
          </c:extLst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matrix'!$E$5:$E$75</c:f>
              <c:numCache>
                <c:formatCode>0.00</c:formatCode>
                <c:ptCount val="71"/>
                <c:pt idx="0">
                  <c:v>-0.15391939162811297</c:v>
                </c:pt>
                <c:pt idx="1">
                  <c:v>-0.14964502974139315</c:v>
                </c:pt>
                <c:pt idx="2">
                  <c:v>-0.14452543809649621</c:v>
                </c:pt>
                <c:pt idx="3">
                  <c:v>-0.13841046310415961</c:v>
                </c:pt>
                <c:pt idx="4">
                  <c:v>-0.13112960379699445</c:v>
                </c:pt>
                <c:pt idx="5">
                  <c:v>-0.12249097188884317</c:v>
                </c:pt>
                <c:pt idx="6">
                  <c:v>-0.11228070349613839</c:v>
                </c:pt>
                <c:pt idx="7">
                  <c:v>-0.10026298308101578</c:v>
                </c:pt>
                <c:pt idx="8">
                  <c:v>-8.6180854972806809E-2</c:v>
                </c:pt>
                <c:pt idx="9">
                  <c:v>-6.9758004129917728E-2</c:v>
                </c:pt>
                <c:pt idx="10">
                  <c:v>-5.0701681214892935E-2</c:v>
                </c:pt>
                <c:pt idx="11">
                  <c:v>-2.8706922349917341E-2</c:v>
                </c:pt>
                <c:pt idx="12">
                  <c:v>-3.4621651550919008E-3</c:v>
                </c:pt>
                <c:pt idx="13">
                  <c:v>2.5343716650813364E-2</c:v>
                </c:pt>
                <c:pt idx="14">
                  <c:v>5.8013054535671071E-2</c:v>
                </c:pt>
                <c:pt idx="15">
                  <c:v>9.4829957925322561E-2</c:v>
                </c:pt>
                <c:pt idx="16">
                  <c:v>0.13605016268361525</c:v>
                </c:pt>
                <c:pt idx="17">
                  <c:v>0.18188562225164373</c:v>
                </c:pt>
                <c:pt idx="18">
                  <c:v>0.23249775157112496</c:v>
                </c:pt>
                <c:pt idx="19">
                  <c:v>0.28798874606247615</c:v>
                </c:pt>
                <c:pt idx="20">
                  <c:v>0.348385663225526</c:v>
                </c:pt>
                <c:pt idx="21">
                  <c:v>0.31363881857698939</c:v>
                </c:pt>
                <c:pt idx="22">
                  <c:v>0.28361830196581356</c:v>
                </c:pt>
                <c:pt idx="23">
                  <c:v>0.25811427104697199</c:v>
                </c:pt>
                <c:pt idx="24">
                  <c:v>0.23684188862038646</c:v>
                </c:pt>
                <c:pt idx="25">
                  <c:v>0.21945088453767675</c:v>
                </c:pt>
                <c:pt idx="26">
                  <c:v>0.20553931104628775</c:v>
                </c:pt>
                <c:pt idx="27">
                  <c:v>0.19467062392725953</c:v>
                </c:pt>
                <c:pt idx="28">
                  <c:v>0.18639281946600816</c:v>
                </c:pt>
                <c:pt idx="29">
                  <c:v>0.18025805736652412</c:v>
                </c:pt>
                <c:pt idx="30">
                  <c:v>0.17584106795950527</c:v>
                </c:pt>
                <c:pt idx="31">
                  <c:v>0.17275472663724045</c:v>
                </c:pt>
                <c:pt idx="32">
                  <c:v>0.17066149437235734</c:v>
                </c:pt>
                <c:pt idx="33">
                  <c:v>0.16927994090284537</c:v>
                </c:pt>
                <c:pt idx="34">
                  <c:v>0.16838621041300039</c:v>
                </c:pt>
                <c:pt idx="35">
                  <c:v>0.16781094586337419</c:v>
                </c:pt>
                <c:pt idx="36">
                  <c:v>0.16743273242758705</c:v>
                </c:pt>
                <c:pt idx="37">
                  <c:v>0.1671694468210243</c:v>
                </c:pt>
                <c:pt idx="38">
                  <c:v>0.16696895158701164</c:v>
                </c:pt>
                <c:pt idx="39">
                  <c:v>0.16680036385904917</c:v>
                </c:pt>
                <c:pt idx="40">
                  <c:v>0.16664673453049117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1-4688-895C-27BDE9C90839}"/>
            </c:ext>
          </c:extLst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matrix'!$F$5:$F$75</c:f>
              <c:numCache>
                <c:formatCode>0.00</c:formatCode>
                <c:ptCount val="71"/>
                <c:pt idx="0">
                  <c:v>-0.14468469564933295</c:v>
                </c:pt>
                <c:pt idx="1">
                  <c:v>-0.1405630592766699</c:v>
                </c:pt>
                <c:pt idx="2">
                  <c:v>-0.13562389699069755</c:v>
                </c:pt>
                <c:pt idx="3">
                  <c:v>-0.12972097029707819</c:v>
                </c:pt>
                <c:pt idx="4">
                  <c:v>-0.12268794273832206</c:v>
                </c:pt>
                <c:pt idx="5">
                  <c:v>-0.11433726720492121</c:v>
                </c:pt>
                <c:pt idx="6">
                  <c:v>-0.10445949505957741</c:v>
                </c:pt>
                <c:pt idx="7">
                  <c:v>-9.2823163983690948E-2</c:v>
                </c:pt>
                <c:pt idx="8">
                  <c:v>-7.9175437496695977E-2</c:v>
                </c:pt>
                <c:pt idx="9">
                  <c:v>-6.3243677427714973E-2</c:v>
                </c:pt>
                <c:pt idx="10">
                  <c:v>-4.4738127001129335E-2</c:v>
                </c:pt>
                <c:pt idx="11">
                  <c:v>-2.3355861569789749E-2</c:v>
                </c:pt>
                <c:pt idx="12">
                  <c:v>1.2138794185154733E-3</c:v>
                </c:pt>
                <c:pt idx="13">
                  <c:v>2.9282938307153228E-2</c:v>
                </c:pt>
                <c:pt idx="14">
                  <c:v>6.115613074440307E-2</c:v>
                </c:pt>
                <c:pt idx="15">
                  <c:v>9.7122002300113475E-2</c:v>
                </c:pt>
                <c:pt idx="16">
                  <c:v>0.13744287149799916</c:v>
                </c:pt>
                <c:pt idx="17">
                  <c:v>0.18234080014311149</c:v>
                </c:pt>
                <c:pt idx="18">
                  <c:v>0.23198719486641584</c:v>
                </c:pt>
                <c:pt idx="19">
                  <c:v>0.28649786363922125</c:v>
                </c:pt>
                <c:pt idx="20">
                  <c:v>0.34591504896761849</c:v>
                </c:pt>
                <c:pt idx="21">
                  <c:v>0.31020475776843204</c:v>
                </c:pt>
                <c:pt idx="22">
                  <c:v>0.27925324631959536</c:v>
                </c:pt>
                <c:pt idx="23">
                  <c:v>0.25286641447997454</c:v>
                </c:pt>
                <c:pt idx="24">
                  <c:v>0.23077380359756056</c:v>
                </c:pt>
                <c:pt idx="25">
                  <c:v>0.21263725413502504</c:v>
                </c:pt>
                <c:pt idx="26">
                  <c:v>0.19806387784871538</c:v>
                </c:pt>
                <c:pt idx="27">
                  <c:v>0.18662256352112772</c:v>
                </c:pt>
                <c:pt idx="28">
                  <c:v>0.17786282079347693</c:v>
                </c:pt>
                <c:pt idx="29">
                  <c:v>0.17133444069517134</c:v>
                </c:pt>
                <c:pt idx="30">
                  <c:v>0.16660628142224021</c:v>
                </c:pt>
                <c:pt idx="31">
                  <c:v>0.16328252676368549</c:v>
                </c:pt>
                <c:pt idx="32">
                  <c:v>0.16101503506501824</c:v>
                </c:pt>
                <c:pt idx="33">
                  <c:v>0.15951087865496805</c:v>
                </c:pt>
                <c:pt idx="34">
                  <c:v>0.15853479990593933</c:v>
                </c:pt>
                <c:pt idx="35">
                  <c:v>0.15790697383726593</c:v>
                </c:pt>
                <c:pt idx="36">
                  <c:v>0.1574970434505486</c:v>
                </c:pt>
                <c:pt idx="37">
                  <c:v>0.15721577036702272</c:v>
                </c:pt>
                <c:pt idx="38">
                  <c:v>0.15700575174582276</c:v>
                </c:pt>
                <c:pt idx="39">
                  <c:v>0.15683249292373458</c:v>
                </c:pt>
                <c:pt idx="40">
                  <c:v>0.15667675976077433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1-4688-895C-27BDE9C90839}"/>
            </c:ext>
          </c:extLst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matrix'!$G$5:$G$75</c:f>
              <c:numCache>
                <c:formatCode>0.00</c:formatCode>
                <c:ptCount val="71"/>
                <c:pt idx="0">
                  <c:v>-0.13542245502513717</c:v>
                </c:pt>
                <c:pt idx="1">
                  <c:v>-0.13144844768609154</c:v>
                </c:pt>
                <c:pt idx="2">
                  <c:v>-0.12668386974105539</c:v>
                </c:pt>
                <c:pt idx="3">
                  <c:v>-0.12098634150624288</c:v>
                </c:pt>
                <c:pt idx="4">
                  <c:v>-0.11419364608887916</c:v>
                </c:pt>
                <c:pt idx="5">
                  <c:v>-0.10612254941719379</c:v>
                </c:pt>
                <c:pt idx="6">
                  <c:v>-9.6568013057376278E-2</c:v>
                </c:pt>
                <c:pt idx="7">
                  <c:v>-8.5302952905776941E-2</c:v>
                </c:pt>
                <c:pt idx="8">
                  <c:v>-7.2078713995154198E-2</c:v>
                </c:pt>
                <c:pt idx="9">
                  <c:v>-5.662644183665988E-2</c:v>
                </c:pt>
                <c:pt idx="10">
                  <c:v>-3.8659529870048004E-2</c:v>
                </c:pt>
                <c:pt idx="11">
                  <c:v>-1.7877305811370592E-2</c:v>
                </c:pt>
                <c:pt idx="12">
                  <c:v>6.0299187006287447E-3</c:v>
                </c:pt>
                <c:pt idx="13">
                  <c:v>3.337437705083357E-2</c:v>
                </c:pt>
                <c:pt idx="14">
                  <c:v>6.4462998008682715E-2</c:v>
                </c:pt>
                <c:pt idx="15">
                  <c:v>9.9588362858600954E-2</c:v>
                </c:pt>
                <c:pt idx="16">
                  <c:v>0.13901884588343916</c:v>
                </c:pt>
                <c:pt idx="17">
                  <c:v>0.1829861013492069</c:v>
                </c:pt>
                <c:pt idx="18">
                  <c:v>0.23167147555111112</c:v>
                </c:pt>
                <c:pt idx="19">
                  <c:v>0.28520348316836619</c:v>
                </c:pt>
                <c:pt idx="20">
                  <c:v>0.3436395926490371</c:v>
                </c:pt>
                <c:pt idx="21">
                  <c:v>0.30696130725740556</c:v>
                </c:pt>
                <c:pt idx="22">
                  <c:v>0.27507102420082863</c:v>
                </c:pt>
                <c:pt idx="23">
                  <c:v>0.24779054524670563</c:v>
                </c:pt>
                <c:pt idx="24">
                  <c:v>0.22486413768480351</c:v>
                </c:pt>
                <c:pt idx="25">
                  <c:v>0.20596627398342432</c:v>
                </c:pt>
                <c:pt idx="26">
                  <c:v>0.19071378949988166</c:v>
                </c:pt>
                <c:pt idx="27">
                  <c:v>0.17868176470673436</c:v>
                </c:pt>
                <c:pt idx="28">
                  <c:v>0.16942201452512307</c:v>
                </c:pt>
                <c:pt idx="29">
                  <c:v>0.16248271813017601</c:v>
                </c:pt>
                <c:pt idx="30">
                  <c:v>0.15742751643576858</c:v>
                </c:pt>
                <c:pt idx="31">
                  <c:v>0.15385239853013744</c:v>
                </c:pt>
                <c:pt idx="32">
                  <c:v>0.1513989226021949</c:v>
                </c:pt>
                <c:pt idx="33">
                  <c:v>0.14976276052835613</c:v>
                </c:pt>
                <c:pt idx="34">
                  <c:v>0.14869716019389734</c:v>
                </c:pt>
                <c:pt idx="35">
                  <c:v>0.14801158567620953</c:v>
                </c:pt>
                <c:pt idx="36">
                  <c:v>0.14756639906831837</c:v>
                </c:pt>
                <c:pt idx="37">
                  <c:v>0.14726487135830268</c:v>
                </c:pt>
                <c:pt idx="38">
                  <c:v>0.1470439742308689</c:v>
                </c:pt>
                <c:pt idx="39">
                  <c:v>0.14686529383913904</c:v>
                </c:pt>
                <c:pt idx="40">
                  <c:v>0.14670707491502966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1-4688-895C-27BDE9C90839}"/>
            </c:ext>
          </c:extLst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matrix'!$H$5:$H$75</c:f>
              <c:numCache>
                <c:formatCode>0.00</c:formatCode>
                <c:ptCount val="71"/>
                <c:pt idx="0">
                  <c:v>-0.12613360470067736</c:v>
                </c:pt>
                <c:pt idx="1">
                  <c:v>-0.12230227220267298</c:v>
                </c:pt>
                <c:pt idx="2">
                  <c:v>-0.1177065880674445</c:v>
                </c:pt>
                <c:pt idx="3">
                  <c:v>-0.11220797344755185</c:v>
                </c:pt>
                <c:pt idx="4">
                  <c:v>-0.10564828339260257</c:v>
                </c:pt>
                <c:pt idx="5">
                  <c:v>-9.7848564889834955E-2</c:v>
                </c:pt>
                <c:pt idx="6">
                  <c:v>-8.8608179508962381E-2</c:v>
                </c:pt>
                <c:pt idx="7">
                  <c:v>-7.7704439771586475E-2</c:v>
                </c:pt>
                <c:pt idx="8">
                  <c:v>-6.4892926496155523E-2</c:v>
                </c:pt>
                <c:pt idx="9">
                  <c:v>-4.9908666243853039E-2</c:v>
                </c:pt>
                <c:pt idx="10">
                  <c:v>-3.2468349713871469E-2</c:v>
                </c:pt>
                <c:pt idx="11">
                  <c:v>-1.2273758770756094E-2</c:v>
                </c:pt>
                <c:pt idx="12">
                  <c:v>1.0983463794181136E-2</c:v>
                </c:pt>
                <c:pt idx="13">
                  <c:v>3.7615627849201916E-2</c:v>
                </c:pt>
                <c:pt idx="14">
                  <c:v>6.7931412388687384E-2</c:v>
                </c:pt>
                <c:pt idx="15">
                  <c:v>0.10222703806156541</c:v>
                </c:pt>
                <c:pt idx="16">
                  <c:v>0.14077652985676381</c:v>
                </c:pt>
                <c:pt idx="17">
                  <c:v>0.18382031860004644</c:v>
                </c:pt>
                <c:pt idx="18">
                  <c:v>0.23154992735680358</c:v>
                </c:pt>
                <c:pt idx="19">
                  <c:v>0.28410550345571406</c:v>
                </c:pt>
                <c:pt idx="20">
                  <c:v>0.34155981542638847</c:v>
                </c:pt>
                <c:pt idx="21">
                  <c:v>0.30390963668838844</c:v>
                </c:pt>
                <c:pt idx="22">
                  <c:v>0.27107344435948211</c:v>
                </c:pt>
                <c:pt idx="23">
                  <c:v>0.24288906410864242</c:v>
                </c:pt>
                <c:pt idx="24">
                  <c:v>0.21911579956791383</c:v>
                </c:pt>
                <c:pt idx="25">
                  <c:v>0.19944124374186578</c:v>
                </c:pt>
                <c:pt idx="26">
                  <c:v>0.18349259448481992</c:v>
                </c:pt>
                <c:pt idx="27">
                  <c:v>0.17085186828713161</c:v>
                </c:pt>
                <c:pt idx="28">
                  <c:v>0.16107397598145412</c:v>
                </c:pt>
                <c:pt idx="29">
                  <c:v>0.15370625426004425</c:v>
                </c:pt>
                <c:pt idx="30">
                  <c:v>0.14830780696231471</c:v>
                </c:pt>
                <c:pt idx="31">
                  <c:v>0.14446696061858222</c:v>
                </c:pt>
                <c:pt idx="32">
                  <c:v>0.14181531637115041</c:v>
                </c:pt>
                <c:pt idx="33">
                  <c:v>0.14003728327785203</c:v>
                </c:pt>
                <c:pt idx="34">
                  <c:v>0.13887455750134414</c:v>
                </c:pt>
                <c:pt idx="35">
                  <c:v>0.13812567521631169</c:v>
                </c:pt>
                <c:pt idx="36">
                  <c:v>0.1376413932751378</c:v>
                </c:pt>
                <c:pt idx="37">
                  <c:v>0.13731711931592427</c:v>
                </c:pt>
                <c:pt idx="38">
                  <c:v>0.13708383282294179</c:v>
                </c:pt>
                <c:pt idx="39">
                  <c:v>0.13689888074302536</c:v>
                </c:pt>
                <c:pt idx="40">
                  <c:v>0.13673773572640946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1-4688-895C-27BDE9C90839}"/>
            </c:ext>
          </c:extLst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matrix'!$I$5:$I$75</c:f>
              <c:numCache>
                <c:formatCode>0.00</c:formatCode>
                <c:ptCount val="71"/>
                <c:pt idx="0">
                  <c:v>-0.1168190527172378</c:v>
                </c:pt>
                <c:pt idx="1">
                  <c:v>-0.11312558058720823</c:v>
                </c:pt>
                <c:pt idx="2">
                  <c:v>-0.10869325188448276</c:v>
                </c:pt>
                <c:pt idx="3">
                  <c:v>-0.10338722910979792</c:v>
                </c:pt>
                <c:pt idx="4">
                  <c:v>-9.7053389167484294E-2</c:v>
                </c:pt>
                <c:pt idx="5">
                  <c:v>-8.9517024531100331E-2</c:v>
                </c:pt>
                <c:pt idx="6">
                  <c:v>-8.0581881690871437E-2</c:v>
                </c:pt>
                <c:pt idx="7">
                  <c:v>-7.002968191001635E-2</c:v>
                </c:pt>
                <c:pt idx="8">
                  <c:v>-5.7620288305560208E-2</c:v>
                </c:pt>
                <c:pt idx="9">
                  <c:v>-4.3092696679367326E-2</c:v>
                </c:pt>
                <c:pt idx="10">
                  <c:v>-2.6167031630830173E-2</c:v>
                </c:pt>
                <c:pt idx="11">
                  <c:v>-6.5477197128708253E-3</c:v>
                </c:pt>
                <c:pt idx="12">
                  <c:v>1.607201762855337E-2</c:v>
                </c:pt>
                <c:pt idx="13">
                  <c:v>4.2004262933516445E-2</c:v>
                </c:pt>
                <c:pt idx="14">
                  <c:v>7.1559091276377385E-2</c:v>
                </c:pt>
                <c:pt idx="15">
                  <c:v>0.10503597138169185</c:v>
                </c:pt>
                <c:pt idx="16">
                  <c:v>0.14271417309491086</c:v>
                </c:pt>
                <c:pt idx="17">
                  <c:v>0.184842142005472</c:v>
                </c:pt>
                <c:pt idx="18">
                  <c:v>0.23162166861413902</c:v>
                </c:pt>
                <c:pt idx="19">
                  <c:v>0.28320370480903323</c:v>
                </c:pt>
                <c:pt idx="20">
                  <c:v>0.33967611082444815</c:v>
                </c:pt>
                <c:pt idx="21">
                  <c:v>0.30105078557449327</c:v>
                </c:pt>
                <c:pt idx="22">
                  <c:v>0.26726219027519993</c:v>
                </c:pt>
                <c:pt idx="23">
                  <c:v>0.23816425900502791</c:v>
                </c:pt>
                <c:pt idx="24">
                  <c:v>0.21353160474062549</c:v>
                </c:pt>
                <c:pt idx="25">
                  <c:v>0.19306539557814995</c:v>
                </c:pt>
                <c:pt idx="26">
                  <c:v>0.17640380376215148</c:v>
                </c:pt>
                <c:pt idx="27">
                  <c:v>0.16313650938392299</c:v>
                </c:pt>
                <c:pt idx="28">
                  <c:v>0.1528223057977407</c:v>
                </c:pt>
                <c:pt idx="29">
                  <c:v>0.14500846638874265</c:v>
                </c:pt>
                <c:pt idx="30">
                  <c:v>0.13925026109928473</c:v>
                </c:pt>
                <c:pt idx="31">
                  <c:v>0.13512891962434515</c:v>
                </c:pt>
                <c:pt idx="32">
                  <c:v>0.1322664691428187</c:v>
                </c:pt>
                <c:pt idx="33">
                  <c:v>0.13033623463688504</c:v>
                </c:pt>
                <c:pt idx="34">
                  <c:v>0.12906834018072366</c:v>
                </c:pt>
                <c:pt idx="35">
                  <c:v>0.12825020525465503</c:v>
                </c:pt>
                <c:pt idx="36">
                  <c:v>0.12772267393956749</c:v>
                </c:pt>
                <c:pt idx="37">
                  <c:v>0.1273729228339171</c:v>
                </c:pt>
                <c:pt idx="38">
                  <c:v>0.12712556750357074</c:v>
                </c:pt>
                <c:pt idx="39">
                  <c:v>0.12693338392367015</c:v>
                </c:pt>
                <c:pt idx="40">
                  <c:v>0.12676880701179205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1-4688-895C-27BDE9C90839}"/>
            </c:ext>
          </c:extLst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matrix'!$J$5:$J$75</c:f>
              <c:numCache>
                <c:formatCode>0.00</c:formatCode>
                <c:ptCount val="71"/>
                <c:pt idx="0">
                  <c:v>-0.10747968074116487</c:v>
                </c:pt>
                <c:pt idx="1">
                  <c:v>-0.10391939162811314</c:v>
                </c:pt>
                <c:pt idx="2">
                  <c:v>-9.9645029741393332E-2</c:v>
                </c:pt>
                <c:pt idx="3">
                  <c:v>-9.4525438096496384E-2</c:v>
                </c:pt>
                <c:pt idx="4">
                  <c:v>-8.8410463104159787E-2</c:v>
                </c:pt>
                <c:pt idx="5">
                  <c:v>-8.1129603796994632E-2</c:v>
                </c:pt>
                <c:pt idx="6">
                  <c:v>-7.2490971888843347E-2</c:v>
                </c:pt>
                <c:pt idx="7">
                  <c:v>-6.2280703496138567E-2</c:v>
                </c:pt>
                <c:pt idx="8">
                  <c:v>-5.0262983081015955E-2</c:v>
                </c:pt>
                <c:pt idx="9">
                  <c:v>-3.6180854972806986E-2</c:v>
                </c:pt>
                <c:pt idx="10">
                  <c:v>-1.9758004129917905E-2</c:v>
                </c:pt>
                <c:pt idx="11">
                  <c:v>-7.0168121489311286E-4</c:v>
                </c:pt>
                <c:pt idx="12">
                  <c:v>2.1293077650082481E-2</c:v>
                </c:pt>
                <c:pt idx="13">
                  <c:v>4.6537834844907922E-2</c:v>
                </c:pt>
                <c:pt idx="14">
                  <c:v>7.5343716650813186E-2</c:v>
                </c:pt>
                <c:pt idx="15">
                  <c:v>0.10801305453567089</c:v>
                </c:pt>
                <c:pt idx="16">
                  <c:v>0.14482995792532238</c:v>
                </c:pt>
                <c:pt idx="17">
                  <c:v>0.18605016268361507</c:v>
                </c:pt>
                <c:pt idx="18">
                  <c:v>0.23188562225164355</c:v>
                </c:pt>
                <c:pt idx="19">
                  <c:v>0.28249775157112478</c:v>
                </c:pt>
                <c:pt idx="20">
                  <c:v>0.33798874606247598</c:v>
                </c:pt>
                <c:pt idx="21">
                  <c:v>0.29838566322553328</c:v>
                </c:pt>
                <c:pt idx="22">
                  <c:v>0.26363881857698956</c:v>
                </c:pt>
                <c:pt idx="23">
                  <c:v>0.23361830196581357</c:v>
                </c:pt>
                <c:pt idx="24">
                  <c:v>0.208114271046972</c:v>
                </c:pt>
                <c:pt idx="25">
                  <c:v>0.18684188862038631</c:v>
                </c:pt>
                <c:pt idx="26">
                  <c:v>0.1694508845376767</c:v>
                </c:pt>
                <c:pt idx="27">
                  <c:v>0.15553931104628771</c:v>
                </c:pt>
                <c:pt idx="28">
                  <c:v>0.14467062392725949</c:v>
                </c:pt>
                <c:pt idx="29">
                  <c:v>0.13639281946600812</c:v>
                </c:pt>
                <c:pt idx="30">
                  <c:v>0.13025805736652407</c:v>
                </c:pt>
                <c:pt idx="31">
                  <c:v>0.12584106795950523</c:v>
                </c:pt>
                <c:pt idx="32">
                  <c:v>0.12275472663724041</c:v>
                </c:pt>
                <c:pt idx="33">
                  <c:v>0.12066149437235729</c:v>
                </c:pt>
                <c:pt idx="34">
                  <c:v>0.11927994090284533</c:v>
                </c:pt>
                <c:pt idx="35">
                  <c:v>0.11838621041300035</c:v>
                </c:pt>
                <c:pt idx="36">
                  <c:v>0.11781094586337415</c:v>
                </c:pt>
                <c:pt idx="37">
                  <c:v>0.11743273242758701</c:v>
                </c:pt>
                <c:pt idx="38">
                  <c:v>0.11716944682102426</c:v>
                </c:pt>
                <c:pt idx="39">
                  <c:v>0.11696895158701159</c:v>
                </c:pt>
                <c:pt idx="40">
                  <c:v>0.11680036385904913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21-4688-895C-27BDE9C90839}"/>
            </c:ext>
          </c:extLst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matrix'!$K$5:$K$75</c:f>
              <c:numCache>
                <c:formatCode>0.00</c:formatCode>
                <c:ptCount val="71"/>
                <c:pt idx="0">
                  <c:v>-9.8116344595510663E-2</c:v>
                </c:pt>
                <c:pt idx="1">
                  <c:v>-9.4684695649333128E-2</c:v>
                </c:pt>
                <c:pt idx="2">
                  <c:v>-9.0563059276669189E-2</c:v>
                </c:pt>
                <c:pt idx="3">
                  <c:v>-8.5623896990696724E-2</c:v>
                </c:pt>
                <c:pt idx="4">
                  <c:v>-7.9720970297077476E-2</c:v>
                </c:pt>
                <c:pt idx="5">
                  <c:v>-7.2687942738321909E-2</c:v>
                </c:pt>
                <c:pt idx="6">
                  <c:v>-6.4337267204920945E-2</c:v>
                </c:pt>
                <c:pt idx="7">
                  <c:v>-5.4459495059577256E-2</c:v>
                </c:pt>
                <c:pt idx="8">
                  <c:v>-4.282316398369046E-2</c:v>
                </c:pt>
                <c:pt idx="9">
                  <c:v>-2.9175437496696155E-2</c:v>
                </c:pt>
                <c:pt idx="10">
                  <c:v>-1.3243677427714651E-2</c:v>
                </c:pt>
                <c:pt idx="11">
                  <c:v>5.2618729988707091E-3</c:v>
                </c:pt>
                <c:pt idx="12">
                  <c:v>2.6644138430210296E-2</c:v>
                </c:pt>
                <c:pt idx="13">
                  <c:v>5.1213879418516517E-2</c:v>
                </c:pt>
                <c:pt idx="14">
                  <c:v>7.9282938307152939E-2</c:v>
                </c:pt>
                <c:pt idx="15">
                  <c:v>0.111156130744403</c:v>
                </c:pt>
                <c:pt idx="16">
                  <c:v>0.14712200230011308</c:v>
                </c:pt>
                <c:pt idx="17">
                  <c:v>0.1874428714979981</c:v>
                </c:pt>
                <c:pt idx="18">
                  <c:v>0.23234080014311198</c:v>
                </c:pt>
                <c:pt idx="19">
                  <c:v>0.28198719486641544</c:v>
                </c:pt>
                <c:pt idx="20">
                  <c:v>0.33649786363922118</c:v>
                </c:pt>
                <c:pt idx="21">
                  <c:v>0.29591504896762444</c:v>
                </c:pt>
                <c:pt idx="22">
                  <c:v>0.26020475776843188</c:v>
                </c:pt>
                <c:pt idx="23">
                  <c:v>0.22925324631959476</c:v>
                </c:pt>
                <c:pt idx="24">
                  <c:v>0.20286641447997411</c:v>
                </c:pt>
                <c:pt idx="25">
                  <c:v>0.18077380359756123</c:v>
                </c:pt>
                <c:pt idx="26">
                  <c:v>0.162637254135025</c:v>
                </c:pt>
                <c:pt idx="27">
                  <c:v>0.14806387784871533</c:v>
                </c:pt>
                <c:pt idx="28">
                  <c:v>0.13662256352112767</c:v>
                </c:pt>
                <c:pt idx="29">
                  <c:v>0.12786282079347688</c:v>
                </c:pt>
                <c:pt idx="30">
                  <c:v>0.1213344406951713</c:v>
                </c:pt>
                <c:pt idx="31">
                  <c:v>0.11660628142224017</c:v>
                </c:pt>
                <c:pt idx="32">
                  <c:v>0.11328252676368544</c:v>
                </c:pt>
                <c:pt idx="33">
                  <c:v>0.1110150350650182</c:v>
                </c:pt>
                <c:pt idx="34">
                  <c:v>0.109510878654968</c:v>
                </c:pt>
                <c:pt idx="35">
                  <c:v>0.10853479990593928</c:v>
                </c:pt>
                <c:pt idx="36">
                  <c:v>0.10790697383726588</c:v>
                </c:pt>
                <c:pt idx="37">
                  <c:v>0.10749704345054856</c:v>
                </c:pt>
                <c:pt idx="38">
                  <c:v>0.10721577036702268</c:v>
                </c:pt>
                <c:pt idx="39">
                  <c:v>0.10700575174582272</c:v>
                </c:pt>
                <c:pt idx="40">
                  <c:v>0.10683249292373453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21-4688-895C-27BDE9C90839}"/>
            </c:ext>
          </c:extLst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matrix'!$L$5:$L$75</c:f>
              <c:numCache>
                <c:formatCode>0.00</c:formatCode>
                <c:ptCount val="71"/>
                <c:pt idx="0">
                  <c:v>-8.8729874793473718E-2</c:v>
                </c:pt>
                <c:pt idx="1">
                  <c:v>-8.5422455025137345E-2</c:v>
                </c:pt>
                <c:pt idx="2">
                  <c:v>-8.1448447686091718E-2</c:v>
                </c:pt>
                <c:pt idx="3">
                  <c:v>-7.6683869741055566E-2</c:v>
                </c:pt>
                <c:pt idx="4">
                  <c:v>-7.0986341506243056E-2</c:v>
                </c:pt>
                <c:pt idx="5">
                  <c:v>-6.4193646088879341E-2</c:v>
                </c:pt>
                <c:pt idx="6">
                  <c:v>-5.6122549417193968E-2</c:v>
                </c:pt>
                <c:pt idx="7">
                  <c:v>-4.6568013057376456E-2</c:v>
                </c:pt>
                <c:pt idx="8">
                  <c:v>-3.5302952905777119E-2</c:v>
                </c:pt>
                <c:pt idx="9">
                  <c:v>-2.2078713995154375E-2</c:v>
                </c:pt>
                <c:pt idx="10">
                  <c:v>-6.6264418366600575E-3</c:v>
                </c:pt>
                <c:pt idx="11">
                  <c:v>1.1340470129951818E-2</c:v>
                </c:pt>
                <c:pt idx="12">
                  <c:v>3.2122694188629231E-2</c:v>
                </c:pt>
                <c:pt idx="13">
                  <c:v>5.6029918700628567E-2</c:v>
                </c:pt>
                <c:pt idx="14">
                  <c:v>8.3374377050833393E-2</c:v>
                </c:pt>
                <c:pt idx="15">
                  <c:v>0.11446299800868254</c:v>
                </c:pt>
                <c:pt idx="16">
                  <c:v>0.14958836285860078</c:v>
                </c:pt>
                <c:pt idx="17">
                  <c:v>0.18901884588343898</c:v>
                </c:pt>
                <c:pt idx="18">
                  <c:v>0.23298610134920672</c:v>
                </c:pt>
                <c:pt idx="19">
                  <c:v>0.28167147555111094</c:v>
                </c:pt>
                <c:pt idx="20">
                  <c:v>0.33520348316836601</c:v>
                </c:pt>
                <c:pt idx="21">
                  <c:v>0.29363959264904438</c:v>
                </c:pt>
                <c:pt idx="22">
                  <c:v>0.25696130725740574</c:v>
                </c:pt>
                <c:pt idx="23">
                  <c:v>0.22507102420082881</c:v>
                </c:pt>
                <c:pt idx="24">
                  <c:v>0.19779054524670514</c:v>
                </c:pt>
                <c:pt idx="25">
                  <c:v>0.17486413768480386</c:v>
                </c:pt>
                <c:pt idx="26">
                  <c:v>0.15596627398342428</c:v>
                </c:pt>
                <c:pt idx="27">
                  <c:v>0.14071378949988161</c:v>
                </c:pt>
                <c:pt idx="28">
                  <c:v>0.12868176470673431</c:v>
                </c:pt>
                <c:pt idx="29">
                  <c:v>0.11942201452512302</c:v>
                </c:pt>
                <c:pt idx="30">
                  <c:v>0.11248271813017596</c:v>
                </c:pt>
                <c:pt idx="31">
                  <c:v>0.10742751643576853</c:v>
                </c:pt>
                <c:pt idx="32">
                  <c:v>0.10385239853013739</c:v>
                </c:pt>
                <c:pt idx="33">
                  <c:v>0.10139892260219485</c:v>
                </c:pt>
                <c:pt idx="34">
                  <c:v>9.9762760528356087E-2</c:v>
                </c:pt>
                <c:pt idx="35">
                  <c:v>9.8697160193897293E-2</c:v>
                </c:pt>
                <c:pt idx="36">
                  <c:v>9.8011585676209489E-2</c:v>
                </c:pt>
                <c:pt idx="37">
                  <c:v>9.7566399068318321E-2</c:v>
                </c:pt>
                <c:pt idx="38">
                  <c:v>9.726487135830264E-2</c:v>
                </c:pt>
                <c:pt idx="39">
                  <c:v>9.7043974230868857E-2</c:v>
                </c:pt>
                <c:pt idx="40">
                  <c:v>9.6865293839138999E-2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21-4688-895C-27BDE9C90839}"/>
            </c:ext>
          </c:extLst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matrix'!$M$5:$M$75</c:f>
              <c:numCache>
                <c:formatCode>0.00</c:formatCode>
                <c:ptCount val="71"/>
                <c:pt idx="0">
                  <c:v>-7.932107707278091E-2</c:v>
                </c:pt>
                <c:pt idx="1">
                  <c:v>-7.6133604700678092E-2</c:v>
                </c:pt>
                <c:pt idx="2">
                  <c:v>-7.2302272202672713E-2</c:v>
                </c:pt>
                <c:pt idx="3">
                  <c:v>-6.7706588067444784E-2</c:v>
                </c:pt>
                <c:pt idx="4">
                  <c:v>-6.2207973447551579E-2</c:v>
                </c:pt>
                <c:pt idx="5">
                  <c:v>-5.5648283392602416E-2</c:v>
                </c:pt>
                <c:pt idx="6">
                  <c:v>-4.784856488983491E-2</c:v>
                </c:pt>
                <c:pt idx="7">
                  <c:v>-3.8608179508962226E-2</c:v>
                </c:pt>
                <c:pt idx="8">
                  <c:v>-2.7704439771585765E-2</c:v>
                </c:pt>
                <c:pt idx="9">
                  <c:v>-1.4892926496155034E-2</c:v>
                </c:pt>
                <c:pt idx="10">
                  <c:v>9.1333756147116141E-5</c:v>
                </c:pt>
                <c:pt idx="11">
                  <c:v>1.7531650286127964E-2</c:v>
                </c:pt>
                <c:pt idx="12">
                  <c:v>3.7726241229244062E-2</c:v>
                </c:pt>
                <c:pt idx="13">
                  <c:v>6.0983463794180848E-2</c:v>
                </c:pt>
                <c:pt idx="14">
                  <c:v>8.7615627849201516E-2</c:v>
                </c:pt>
                <c:pt idx="15">
                  <c:v>0.11793141238868743</c:v>
                </c:pt>
                <c:pt idx="16">
                  <c:v>0.15222703806156512</c:v>
                </c:pt>
                <c:pt idx="17">
                  <c:v>0.1907765298567643</c:v>
                </c:pt>
                <c:pt idx="18">
                  <c:v>0.23382031860004626</c:v>
                </c:pt>
                <c:pt idx="19">
                  <c:v>0.28154992735680362</c:v>
                </c:pt>
                <c:pt idx="20">
                  <c:v>0.33410550345571266</c:v>
                </c:pt>
                <c:pt idx="21">
                  <c:v>0.29155981542639464</c:v>
                </c:pt>
                <c:pt idx="22">
                  <c:v>0.2539096366883884</c:v>
                </c:pt>
                <c:pt idx="23">
                  <c:v>0.22107344435948284</c:v>
                </c:pt>
                <c:pt idx="24">
                  <c:v>0.19288906410864282</c:v>
                </c:pt>
                <c:pt idx="25">
                  <c:v>0.169115799567914</c:v>
                </c:pt>
                <c:pt idx="26">
                  <c:v>0.1494412437418654</c:v>
                </c:pt>
                <c:pt idx="27">
                  <c:v>0.13349259448481987</c:v>
                </c:pt>
                <c:pt idx="28">
                  <c:v>0.12085186828713168</c:v>
                </c:pt>
                <c:pt idx="29">
                  <c:v>0.11107397598145408</c:v>
                </c:pt>
                <c:pt idx="30">
                  <c:v>0.10370625426004454</c:v>
                </c:pt>
                <c:pt idx="31">
                  <c:v>9.830780696231467E-2</c:v>
                </c:pt>
                <c:pt idx="32">
                  <c:v>9.4466960618582174E-2</c:v>
                </c:pt>
                <c:pt idx="33">
                  <c:v>9.1815316371150368E-2</c:v>
                </c:pt>
                <c:pt idx="34">
                  <c:v>9.0037283277852209E-2</c:v>
                </c:pt>
                <c:pt idx="35">
                  <c:v>8.8874557501344098E-2</c:v>
                </c:pt>
                <c:pt idx="36">
                  <c:v>8.8125675216311872E-2</c:v>
                </c:pt>
                <c:pt idx="37">
                  <c:v>8.7641393275137758E-2</c:v>
                </c:pt>
                <c:pt idx="38">
                  <c:v>8.7317119315924452E-2</c:v>
                </c:pt>
                <c:pt idx="39">
                  <c:v>8.7083832822941742E-2</c:v>
                </c:pt>
                <c:pt idx="40">
                  <c:v>8.6898880743025542E-2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21-4688-895C-27BDE9C90839}"/>
            </c:ext>
          </c:extLst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matrix'!$N$5:$N$75</c:f>
              <c:numCache>
                <c:formatCode>0.00</c:formatCode>
                <c:ptCount val="71"/>
                <c:pt idx="0">
                  <c:v>-6.9890732930189214E-2</c:v>
                </c:pt>
                <c:pt idx="1">
                  <c:v>-6.6819052717237981E-2</c:v>
                </c:pt>
                <c:pt idx="2">
                  <c:v>-6.3125580587208407E-2</c:v>
                </c:pt>
                <c:pt idx="3">
                  <c:v>-5.8693251884482933E-2</c:v>
                </c:pt>
                <c:pt idx="4">
                  <c:v>-5.3387229109798096E-2</c:v>
                </c:pt>
                <c:pt idx="5">
                  <c:v>-4.7053389167484472E-2</c:v>
                </c:pt>
                <c:pt idx="6">
                  <c:v>-3.9517024531100509E-2</c:v>
                </c:pt>
                <c:pt idx="7">
                  <c:v>-3.0581881690871615E-2</c:v>
                </c:pt>
                <c:pt idx="8">
                  <c:v>-2.0029681910016528E-2</c:v>
                </c:pt>
                <c:pt idx="9">
                  <c:v>-7.6202883055603854E-3</c:v>
                </c:pt>
                <c:pt idx="10">
                  <c:v>6.9073033206324963E-3</c:v>
                </c:pt>
                <c:pt idx="11">
                  <c:v>2.3832968369169649E-2</c:v>
                </c:pt>
                <c:pt idx="12">
                  <c:v>4.3452280287128997E-2</c:v>
                </c:pt>
                <c:pt idx="13">
                  <c:v>6.6072017628553192E-2</c:v>
                </c:pt>
                <c:pt idx="14">
                  <c:v>9.2004262933516268E-2</c:v>
                </c:pt>
                <c:pt idx="15">
                  <c:v>0.12155909127637721</c:v>
                </c:pt>
                <c:pt idx="16">
                  <c:v>0.15503597138169167</c:v>
                </c:pt>
                <c:pt idx="17">
                  <c:v>0.19271417309491068</c:v>
                </c:pt>
                <c:pt idx="18">
                  <c:v>0.23484214200547182</c:v>
                </c:pt>
                <c:pt idx="19">
                  <c:v>0.28162166861413884</c:v>
                </c:pt>
                <c:pt idx="20">
                  <c:v>0.33320370480903305</c:v>
                </c:pt>
                <c:pt idx="21">
                  <c:v>0.28967611082445544</c:v>
                </c:pt>
                <c:pt idx="22">
                  <c:v>0.25105078557449345</c:v>
                </c:pt>
                <c:pt idx="23">
                  <c:v>0.21726219027520011</c:v>
                </c:pt>
                <c:pt idx="24">
                  <c:v>0.18816425900502809</c:v>
                </c:pt>
                <c:pt idx="25">
                  <c:v>0.16353160474062567</c:v>
                </c:pt>
                <c:pt idx="26">
                  <c:v>0.14306539557814973</c:v>
                </c:pt>
                <c:pt idx="27">
                  <c:v>0.12640380376215132</c:v>
                </c:pt>
                <c:pt idx="28">
                  <c:v>0.11313650938392306</c:v>
                </c:pt>
                <c:pt idx="29">
                  <c:v>0.10282230579774032</c:v>
                </c:pt>
                <c:pt idx="30">
                  <c:v>9.5008466388742829E-2</c:v>
                </c:pt>
                <c:pt idx="31">
                  <c:v>8.9250261099284689E-2</c:v>
                </c:pt>
                <c:pt idx="32">
                  <c:v>8.5128919624345212E-2</c:v>
                </c:pt>
                <c:pt idx="33">
                  <c:v>8.2266469142818877E-2</c:v>
                </c:pt>
                <c:pt idx="34">
                  <c:v>8.0336234636885218E-2</c:v>
                </c:pt>
                <c:pt idx="35">
                  <c:v>7.906834018072384E-2</c:v>
                </c:pt>
                <c:pt idx="36">
                  <c:v>7.8250205254655203E-2</c:v>
                </c:pt>
                <c:pt idx="37">
                  <c:v>7.7722673939567666E-2</c:v>
                </c:pt>
                <c:pt idx="38">
                  <c:v>7.7372922833917279E-2</c:v>
                </c:pt>
                <c:pt idx="39">
                  <c:v>7.7125567503570913E-2</c:v>
                </c:pt>
                <c:pt idx="40">
                  <c:v>7.6933383923670329E-2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21-4688-895C-27BDE9C90839}"/>
            </c:ext>
          </c:extLst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matrix'!$O$5:$O$75</c:f>
              <c:numCache>
                <c:formatCode>0.00</c:formatCode>
                <c:ptCount val="71"/>
                <c:pt idx="0">
                  <c:v>-6.0439600155344442E-2</c:v>
                </c:pt>
                <c:pt idx="1">
                  <c:v>-5.7479680741165051E-2</c:v>
                </c:pt>
                <c:pt idx="2">
                  <c:v>-5.3919391628113211E-2</c:v>
                </c:pt>
                <c:pt idx="3">
                  <c:v>-4.964502974139362E-2</c:v>
                </c:pt>
                <c:pt idx="4">
                  <c:v>-4.4525438096496561E-2</c:v>
                </c:pt>
                <c:pt idx="5">
                  <c:v>-3.8410463104159631E-2</c:v>
                </c:pt>
                <c:pt idx="6">
                  <c:v>-3.1129603796994809E-2</c:v>
                </c:pt>
                <c:pt idx="7">
                  <c:v>-2.2490971888843192E-2</c:v>
                </c:pt>
                <c:pt idx="8">
                  <c:v>-1.2280703496137968E-2</c:v>
                </c:pt>
                <c:pt idx="9">
                  <c:v>-2.6298308101602164E-4</c:v>
                </c:pt>
                <c:pt idx="10">
                  <c:v>1.3819145027193058E-2</c:v>
                </c:pt>
                <c:pt idx="11">
                  <c:v>3.0241995870083027E-2</c:v>
                </c:pt>
                <c:pt idx="12">
                  <c:v>4.929831878510671E-2</c:v>
                </c:pt>
                <c:pt idx="13">
                  <c:v>7.1293077650083414E-2</c:v>
                </c:pt>
                <c:pt idx="14">
                  <c:v>9.6537834844907522E-2</c:v>
                </c:pt>
                <c:pt idx="15">
                  <c:v>0.1253437166508139</c:v>
                </c:pt>
                <c:pt idx="16">
                  <c:v>0.15801305453567238</c:v>
                </c:pt>
                <c:pt idx="17">
                  <c:v>0.19482995792532221</c:v>
                </c:pt>
                <c:pt idx="18">
                  <c:v>0.23605016268361512</c:v>
                </c:pt>
                <c:pt idx="19">
                  <c:v>0.28188562225164271</c:v>
                </c:pt>
                <c:pt idx="20">
                  <c:v>0.33249775157112493</c:v>
                </c:pt>
                <c:pt idx="21">
                  <c:v>0.28798874606248448</c:v>
                </c:pt>
                <c:pt idx="22">
                  <c:v>0.24838566322553368</c:v>
                </c:pt>
                <c:pt idx="23">
                  <c:v>0.21363881857698952</c:v>
                </c:pt>
                <c:pt idx="24">
                  <c:v>0.18361830196581375</c:v>
                </c:pt>
                <c:pt idx="25">
                  <c:v>0.15811427104697218</c:v>
                </c:pt>
                <c:pt idx="26">
                  <c:v>0.1368418886203866</c:v>
                </c:pt>
                <c:pt idx="27">
                  <c:v>0.11945088453767655</c:v>
                </c:pt>
                <c:pt idx="28">
                  <c:v>0.10553931104628789</c:v>
                </c:pt>
                <c:pt idx="29">
                  <c:v>9.4670623927259445E-2</c:v>
                </c:pt>
                <c:pt idx="30">
                  <c:v>8.6392819466008519E-2</c:v>
                </c:pt>
                <c:pt idx="31">
                  <c:v>8.0258057366524471E-2</c:v>
                </c:pt>
                <c:pt idx="32">
                  <c:v>7.5841067959505404E-2</c:v>
                </c:pt>
                <c:pt idx="33">
                  <c:v>7.2754726637240585E-2</c:v>
                </c:pt>
                <c:pt idx="34">
                  <c:v>7.066149437235747E-2</c:v>
                </c:pt>
                <c:pt idx="35">
                  <c:v>6.9279940902845505E-2</c:v>
                </c:pt>
                <c:pt idx="36">
                  <c:v>6.8386210413000525E-2</c:v>
                </c:pt>
                <c:pt idx="37">
                  <c:v>6.7810945863374328E-2</c:v>
                </c:pt>
                <c:pt idx="38">
                  <c:v>6.7432732427587183E-2</c:v>
                </c:pt>
                <c:pt idx="39">
                  <c:v>6.7169446821024437E-2</c:v>
                </c:pt>
                <c:pt idx="40">
                  <c:v>6.6968951587011771E-2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21-4688-895C-27BDE9C90839}"/>
            </c:ext>
          </c:extLst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matrix'!$P$5:$P$75</c:f>
              <c:numCache>
                <c:formatCode>0.00</c:formatCode>
                <c:ptCount val="71"/>
                <c:pt idx="0">
                  <c:v>-5.0968413363270404E-2</c:v>
                </c:pt>
                <c:pt idx="1">
                  <c:v>-4.811634459551084E-2</c:v>
                </c:pt>
                <c:pt idx="2">
                  <c:v>-4.4684695649333306E-2</c:v>
                </c:pt>
                <c:pt idx="3">
                  <c:v>-4.0563059276669367E-2</c:v>
                </c:pt>
                <c:pt idx="4">
                  <c:v>-3.5623896990696902E-2</c:v>
                </c:pt>
                <c:pt idx="5">
                  <c:v>-2.9720970297077653E-2</c:v>
                </c:pt>
                <c:pt idx="6">
                  <c:v>-2.2687942738322087E-2</c:v>
                </c:pt>
                <c:pt idx="7">
                  <c:v>-1.4337267204921122E-2</c:v>
                </c:pt>
                <c:pt idx="8">
                  <c:v>-4.4594950595774341E-3</c:v>
                </c:pt>
                <c:pt idx="9">
                  <c:v>7.1768360163093625E-3</c:v>
                </c:pt>
                <c:pt idx="10">
                  <c:v>2.0824562503303667E-2</c:v>
                </c:pt>
                <c:pt idx="11">
                  <c:v>3.6756322572285172E-2</c:v>
                </c:pt>
                <c:pt idx="12">
                  <c:v>5.5261872998870532E-2</c:v>
                </c:pt>
                <c:pt idx="13">
                  <c:v>7.6644138430210118E-2</c:v>
                </c:pt>
                <c:pt idx="14">
                  <c:v>0.10121387941851634</c:v>
                </c:pt>
                <c:pt idx="15">
                  <c:v>0.12928293830715276</c:v>
                </c:pt>
                <c:pt idx="16">
                  <c:v>0.16115613074440283</c:v>
                </c:pt>
                <c:pt idx="17">
                  <c:v>0.1971220023001129</c:v>
                </c:pt>
                <c:pt idx="18">
                  <c:v>0.23744287149799792</c:v>
                </c:pt>
                <c:pt idx="19">
                  <c:v>0.2823408001431118</c:v>
                </c:pt>
                <c:pt idx="20">
                  <c:v>0.33198719486641526</c:v>
                </c:pt>
                <c:pt idx="21">
                  <c:v>0.28649786363922847</c:v>
                </c:pt>
                <c:pt idx="22">
                  <c:v>0.24591504896762462</c:v>
                </c:pt>
                <c:pt idx="23">
                  <c:v>0.21020475776843206</c:v>
                </c:pt>
                <c:pt idx="24">
                  <c:v>0.17925324631959494</c:v>
                </c:pt>
                <c:pt idx="25">
                  <c:v>0.15286641447997429</c:v>
                </c:pt>
                <c:pt idx="26">
                  <c:v>0.13077380359756069</c:v>
                </c:pt>
                <c:pt idx="27">
                  <c:v>0.11263725413502562</c:v>
                </c:pt>
                <c:pt idx="28">
                  <c:v>9.8063877848715009E-2</c:v>
                </c:pt>
                <c:pt idx="29">
                  <c:v>8.6622563521127738E-2</c:v>
                </c:pt>
                <c:pt idx="30">
                  <c:v>7.7862820793476506E-2</c:v>
                </c:pt>
                <c:pt idx="31">
                  <c:v>7.1334440695171142E-2</c:v>
                </c:pt>
                <c:pt idx="32">
                  <c:v>6.6606281422240343E-2</c:v>
                </c:pt>
                <c:pt idx="33">
                  <c:v>6.328252676368562E-2</c:v>
                </c:pt>
                <c:pt idx="34">
                  <c:v>6.1015035065018375E-2</c:v>
                </c:pt>
                <c:pt idx="35">
                  <c:v>5.951087865496818E-2</c:v>
                </c:pt>
                <c:pt idx="36">
                  <c:v>5.8534799905939461E-2</c:v>
                </c:pt>
                <c:pt idx="37">
                  <c:v>5.7906973837266063E-2</c:v>
                </c:pt>
                <c:pt idx="38">
                  <c:v>5.7497043450548735E-2</c:v>
                </c:pt>
                <c:pt idx="39">
                  <c:v>5.7215770367022856E-2</c:v>
                </c:pt>
                <c:pt idx="40">
                  <c:v>5.7005751745822897E-2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21-4688-895C-27BDE9C90839}"/>
            </c:ext>
          </c:extLst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matrix'!$Q$5:$Q$75</c:f>
              <c:numCache>
                <c:formatCode>0.00</c:formatCode>
                <c:ptCount val="71"/>
                <c:pt idx="0">
                  <c:v>-4.1477884524818487E-2</c:v>
                </c:pt>
                <c:pt idx="1">
                  <c:v>-3.8729874793473451E-2</c:v>
                </c:pt>
                <c:pt idx="2">
                  <c:v>-3.5422455025137523E-2</c:v>
                </c:pt>
                <c:pt idx="3">
                  <c:v>-3.1448447686091896E-2</c:v>
                </c:pt>
                <c:pt idx="4">
                  <c:v>-2.6683869741055188E-2</c:v>
                </c:pt>
                <c:pt idx="5">
                  <c:v>-2.0986341506243011E-2</c:v>
                </c:pt>
                <c:pt idx="6">
                  <c:v>-1.4193646088880074E-2</c:v>
                </c:pt>
                <c:pt idx="7">
                  <c:v>-6.1225494171939232E-3</c:v>
                </c:pt>
                <c:pt idx="8">
                  <c:v>3.4319869426238103E-3</c:v>
                </c:pt>
                <c:pt idx="9">
                  <c:v>1.4697047094223592E-2</c:v>
                </c:pt>
                <c:pt idx="10">
                  <c:v>2.7921286004846002E-2</c:v>
                </c:pt>
                <c:pt idx="11">
                  <c:v>4.3373558163339987E-2</c:v>
                </c:pt>
                <c:pt idx="12">
                  <c:v>6.1340470129950642E-2</c:v>
                </c:pt>
                <c:pt idx="13">
                  <c:v>8.2122694188630274E-2</c:v>
                </c:pt>
                <c:pt idx="14">
                  <c:v>0.10602991870062828</c:v>
                </c:pt>
                <c:pt idx="15">
                  <c:v>0.13337437705083333</c:v>
                </c:pt>
                <c:pt idx="16">
                  <c:v>0.16446299800868336</c:v>
                </c:pt>
                <c:pt idx="17">
                  <c:v>0.1995883628586006</c:v>
                </c:pt>
                <c:pt idx="18">
                  <c:v>0.2390188458834398</c:v>
                </c:pt>
                <c:pt idx="19">
                  <c:v>0.28298610134920765</c:v>
                </c:pt>
                <c:pt idx="20">
                  <c:v>0.33167147555111154</c:v>
                </c:pt>
                <c:pt idx="21">
                  <c:v>0.28520348316837307</c:v>
                </c:pt>
                <c:pt idx="22">
                  <c:v>0.24363959264904445</c:v>
                </c:pt>
                <c:pt idx="23">
                  <c:v>0.20696130725740514</c:v>
                </c:pt>
                <c:pt idx="24">
                  <c:v>0.17507102420082898</c:v>
                </c:pt>
                <c:pt idx="25">
                  <c:v>0.14779054524670532</c:v>
                </c:pt>
                <c:pt idx="26">
                  <c:v>0.12486413768480364</c:v>
                </c:pt>
                <c:pt idx="27">
                  <c:v>0.1059662739834244</c:v>
                </c:pt>
                <c:pt idx="28">
                  <c:v>9.0713789499881958E-2</c:v>
                </c:pt>
                <c:pt idx="29">
                  <c:v>7.8681764706734381E-2</c:v>
                </c:pt>
                <c:pt idx="30">
                  <c:v>6.9422014525122866E-2</c:v>
                </c:pt>
                <c:pt idx="31">
                  <c:v>6.2482718130176362E-2</c:v>
                </c:pt>
                <c:pt idx="32">
                  <c:v>5.7427516435768489E-2</c:v>
                </c:pt>
                <c:pt idx="33">
                  <c:v>5.3852398530137346E-2</c:v>
                </c:pt>
                <c:pt idx="34">
                  <c:v>5.1398922602194808E-2</c:v>
                </c:pt>
                <c:pt idx="35">
                  <c:v>4.9762760528356265E-2</c:v>
                </c:pt>
                <c:pt idx="36">
                  <c:v>4.8697160193897471E-2</c:v>
                </c:pt>
                <c:pt idx="37">
                  <c:v>4.8011585676209667E-2</c:v>
                </c:pt>
                <c:pt idx="38">
                  <c:v>4.7566399068318499E-2</c:v>
                </c:pt>
                <c:pt idx="39">
                  <c:v>4.7264871358302818E-2</c:v>
                </c:pt>
                <c:pt idx="40">
                  <c:v>4.7043974230869035E-2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21-4688-895C-27BDE9C90839}"/>
            </c:ext>
          </c:extLst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matrix'!$R$5:$R$75</c:f>
              <c:numCache>
                <c:formatCode>0.00</c:formatCode>
                <c:ptCount val="71"/>
                <c:pt idx="0">
                  <c:v>-3.1968703494438033E-2</c:v>
                </c:pt>
                <c:pt idx="1">
                  <c:v>-2.9321077072781088E-2</c:v>
                </c:pt>
                <c:pt idx="2">
                  <c:v>-2.613360470067827E-2</c:v>
                </c:pt>
                <c:pt idx="3">
                  <c:v>-2.230227220267289E-2</c:v>
                </c:pt>
                <c:pt idx="4">
                  <c:v>-1.7706588067444962E-2</c:v>
                </c:pt>
                <c:pt idx="5">
                  <c:v>-1.2207973447551757E-2</c:v>
                </c:pt>
                <c:pt idx="6">
                  <c:v>-5.6482833926025933E-3</c:v>
                </c:pt>
                <c:pt idx="7">
                  <c:v>2.1514351101649121E-3</c:v>
                </c:pt>
                <c:pt idx="8">
                  <c:v>1.1391820491037596E-2</c:v>
                </c:pt>
                <c:pt idx="9">
                  <c:v>2.2295560228414057E-2</c:v>
                </c:pt>
                <c:pt idx="10">
                  <c:v>3.5107073503844788E-2</c:v>
                </c:pt>
                <c:pt idx="11">
                  <c:v>5.0091333756146939E-2</c:v>
                </c:pt>
                <c:pt idx="12">
                  <c:v>6.7531650286127787E-2</c:v>
                </c:pt>
                <c:pt idx="13">
                  <c:v>8.7726241229243884E-2</c:v>
                </c:pt>
                <c:pt idx="14">
                  <c:v>0.11098346379418067</c:v>
                </c:pt>
                <c:pt idx="15">
                  <c:v>0.13761562784920134</c:v>
                </c:pt>
                <c:pt idx="16">
                  <c:v>0.16793141238868725</c:v>
                </c:pt>
                <c:pt idx="17">
                  <c:v>0.20222703806156495</c:v>
                </c:pt>
                <c:pt idx="18">
                  <c:v>0.24077652985676412</c:v>
                </c:pt>
                <c:pt idx="19">
                  <c:v>0.28382031860004608</c:v>
                </c:pt>
                <c:pt idx="20">
                  <c:v>0.33154992735680344</c:v>
                </c:pt>
                <c:pt idx="21">
                  <c:v>0.28410550345571994</c:v>
                </c:pt>
                <c:pt idx="22">
                  <c:v>0.24155981542639482</c:v>
                </c:pt>
                <c:pt idx="23">
                  <c:v>0.20390963668838857</c:v>
                </c:pt>
                <c:pt idx="24">
                  <c:v>0.17107344435948302</c:v>
                </c:pt>
                <c:pt idx="25">
                  <c:v>0.14288906410864299</c:v>
                </c:pt>
                <c:pt idx="26">
                  <c:v>0.11911579956791396</c:v>
                </c:pt>
                <c:pt idx="27">
                  <c:v>9.9441243741865359E-2</c:v>
                </c:pt>
                <c:pt idx="28">
                  <c:v>8.3492594484820049E-2</c:v>
                </c:pt>
                <c:pt idx="29">
                  <c:v>7.0851868287131636E-2</c:v>
                </c:pt>
                <c:pt idx="30">
                  <c:v>6.1073975981454365E-2</c:v>
                </c:pt>
                <c:pt idx="31">
                  <c:v>5.3706254260044495E-2</c:v>
                </c:pt>
                <c:pt idx="32">
                  <c:v>4.8307806962314848E-2</c:v>
                </c:pt>
                <c:pt idx="33">
                  <c:v>4.446696061858213E-2</c:v>
                </c:pt>
                <c:pt idx="34">
                  <c:v>4.1815316371150546E-2</c:v>
                </c:pt>
                <c:pt idx="35">
                  <c:v>4.0037283277852165E-2</c:v>
                </c:pt>
                <c:pt idx="36">
                  <c:v>3.8874557501344276E-2</c:v>
                </c:pt>
                <c:pt idx="37">
                  <c:v>3.8125675216311827E-2</c:v>
                </c:pt>
                <c:pt idx="38">
                  <c:v>3.7641393275137935E-2</c:v>
                </c:pt>
                <c:pt idx="39">
                  <c:v>3.7317119315924407E-2</c:v>
                </c:pt>
                <c:pt idx="40">
                  <c:v>3.708383282294192E-2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21-4688-895C-27BDE9C90839}"/>
            </c:ext>
          </c:extLst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matrix'!$S$5:$S$75</c:f>
              <c:numCache>
                <c:formatCode>0.00</c:formatCode>
                <c:ptCount val="71"/>
                <c:pt idx="0">
                  <c:v>-2.2441538534680672E-2</c:v>
                </c:pt>
                <c:pt idx="1">
                  <c:v>-1.9890732930188948E-2</c:v>
                </c:pt>
                <c:pt idx="2">
                  <c:v>-1.6819052717238159E-2</c:v>
                </c:pt>
                <c:pt idx="3">
                  <c:v>-1.3125580587208252E-2</c:v>
                </c:pt>
                <c:pt idx="4">
                  <c:v>-8.6932518844831108E-3</c:v>
                </c:pt>
                <c:pt idx="5">
                  <c:v>-3.3872291097979401E-3</c:v>
                </c:pt>
                <c:pt idx="6">
                  <c:v>2.9466108325157947E-3</c:v>
                </c:pt>
                <c:pt idx="7">
                  <c:v>1.048297546889998E-2</c:v>
                </c:pt>
                <c:pt idx="8">
                  <c:v>1.9418118309128429E-2</c:v>
                </c:pt>
                <c:pt idx="9">
                  <c:v>2.9970318089983627E-2</c:v>
                </c:pt>
                <c:pt idx="10">
                  <c:v>4.2379711694439326E-2</c:v>
                </c:pt>
                <c:pt idx="11">
                  <c:v>5.690730332063243E-2</c:v>
                </c:pt>
                <c:pt idx="12">
                  <c:v>7.3832968369168805E-2</c:v>
                </c:pt>
                <c:pt idx="13">
                  <c:v>9.3452280287128708E-2</c:v>
                </c:pt>
                <c:pt idx="14">
                  <c:v>0.1160720176285529</c:v>
                </c:pt>
                <c:pt idx="15">
                  <c:v>0.1420042629335172</c:v>
                </c:pt>
                <c:pt idx="16">
                  <c:v>0.1715590912763777</c:v>
                </c:pt>
                <c:pt idx="17">
                  <c:v>0.2050359713816915</c:v>
                </c:pt>
                <c:pt idx="18">
                  <c:v>0.24271417309491061</c:v>
                </c:pt>
                <c:pt idx="19">
                  <c:v>0.28484214200547142</c:v>
                </c:pt>
                <c:pt idx="20">
                  <c:v>0.33162166861413889</c:v>
                </c:pt>
                <c:pt idx="21">
                  <c:v>0.28320370480903945</c:v>
                </c:pt>
                <c:pt idx="22">
                  <c:v>0.23967611082445595</c:v>
                </c:pt>
                <c:pt idx="23">
                  <c:v>0.20105078557449307</c:v>
                </c:pt>
                <c:pt idx="24">
                  <c:v>0.16726219027520051</c:v>
                </c:pt>
                <c:pt idx="25">
                  <c:v>0.13816425900502866</c:v>
                </c:pt>
                <c:pt idx="26">
                  <c:v>0.11353160474062562</c:v>
                </c:pt>
                <c:pt idx="27">
                  <c:v>9.306539557814969E-2</c:v>
                </c:pt>
                <c:pt idx="28">
                  <c:v>7.6403803762151279E-2</c:v>
                </c:pt>
                <c:pt idx="29">
                  <c:v>6.3136509383923012E-2</c:v>
                </c:pt>
                <c:pt idx="30">
                  <c:v>5.2822305797740277E-2</c:v>
                </c:pt>
                <c:pt idx="31">
                  <c:v>4.5008466388742785E-2</c:v>
                </c:pt>
                <c:pt idx="32">
                  <c:v>3.9250261099284645E-2</c:v>
                </c:pt>
                <c:pt idx="33">
                  <c:v>3.5128919624345167E-2</c:v>
                </c:pt>
                <c:pt idx="34">
                  <c:v>3.2266469142818832E-2</c:v>
                </c:pt>
                <c:pt idx="35">
                  <c:v>3.0336234636885173E-2</c:v>
                </c:pt>
                <c:pt idx="36">
                  <c:v>2.9068340180723795E-2</c:v>
                </c:pt>
                <c:pt idx="37">
                  <c:v>2.8250205254655159E-2</c:v>
                </c:pt>
                <c:pt idx="38">
                  <c:v>2.7722673939567621E-2</c:v>
                </c:pt>
                <c:pt idx="39">
                  <c:v>2.7372922833917235E-2</c:v>
                </c:pt>
                <c:pt idx="40">
                  <c:v>2.7125567503570869E-2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21-4688-895C-27BDE9C90839}"/>
            </c:ext>
          </c:extLst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matrix'!$T$5:$T$75</c:f>
              <c:numCache>
                <c:formatCode>0.00</c:formatCode>
                <c:ptCount val="71"/>
                <c:pt idx="0">
                  <c:v>-1.289703683688237E-2</c:v>
                </c:pt>
                <c:pt idx="1">
                  <c:v>-1.0439600155344619E-2</c:v>
                </c:pt>
                <c:pt idx="2">
                  <c:v>-7.4796807411652289E-3</c:v>
                </c:pt>
                <c:pt idx="3">
                  <c:v>-3.9193916281133889E-3</c:v>
                </c:pt>
                <c:pt idx="4">
                  <c:v>3.5497025860620202E-4</c:v>
                </c:pt>
                <c:pt idx="5">
                  <c:v>5.4745619035032611E-3</c:v>
                </c:pt>
                <c:pt idx="6">
                  <c:v>1.1589536895840191E-2</c:v>
                </c:pt>
                <c:pt idx="7">
                  <c:v>1.8870396203005013E-2</c:v>
                </c:pt>
                <c:pt idx="8">
                  <c:v>2.750902811115663E-2</c:v>
                </c:pt>
                <c:pt idx="9">
                  <c:v>3.7719296503861854E-2</c:v>
                </c:pt>
                <c:pt idx="10">
                  <c:v>4.9737016918983801E-2</c:v>
                </c:pt>
                <c:pt idx="11">
                  <c:v>6.3819145027192881E-2</c:v>
                </c:pt>
                <c:pt idx="12">
                  <c:v>8.024199587008285E-2</c:v>
                </c:pt>
                <c:pt idx="13">
                  <c:v>9.9298318785106532E-2</c:v>
                </c:pt>
                <c:pt idx="14">
                  <c:v>0.12129307765008324</c:v>
                </c:pt>
                <c:pt idx="15">
                  <c:v>0.14653783484490734</c:v>
                </c:pt>
                <c:pt idx="16">
                  <c:v>0.17534371665081372</c:v>
                </c:pt>
                <c:pt idx="17">
                  <c:v>0.2080130545356722</c:v>
                </c:pt>
                <c:pt idx="18">
                  <c:v>0.24482995792532203</c:v>
                </c:pt>
                <c:pt idx="19">
                  <c:v>0.28605016268361494</c:v>
                </c:pt>
                <c:pt idx="20">
                  <c:v>0.33188562225164253</c:v>
                </c:pt>
                <c:pt idx="21">
                  <c:v>0.28249775157113222</c:v>
                </c:pt>
                <c:pt idx="22">
                  <c:v>0.23798874606248466</c:v>
                </c:pt>
                <c:pt idx="23">
                  <c:v>0.19838566322553386</c:v>
                </c:pt>
                <c:pt idx="24">
                  <c:v>0.1636388185769897</c:v>
                </c:pt>
                <c:pt idx="25">
                  <c:v>0.13361830196581409</c:v>
                </c:pt>
                <c:pt idx="26">
                  <c:v>0.10811427104697213</c:v>
                </c:pt>
                <c:pt idx="27">
                  <c:v>8.6841888620386554E-2</c:v>
                </c:pt>
                <c:pt idx="28">
                  <c:v>6.9450884537676505E-2</c:v>
                </c:pt>
                <c:pt idx="29">
                  <c:v>5.5539311046287843E-2</c:v>
                </c:pt>
                <c:pt idx="30">
                  <c:v>4.4670623927259401E-2</c:v>
                </c:pt>
                <c:pt idx="31">
                  <c:v>3.6392819466008475E-2</c:v>
                </c:pt>
                <c:pt idx="32">
                  <c:v>3.0258057366524427E-2</c:v>
                </c:pt>
                <c:pt idx="33">
                  <c:v>2.5841067959505359E-2</c:v>
                </c:pt>
                <c:pt idx="34">
                  <c:v>2.2754726637240541E-2</c:v>
                </c:pt>
                <c:pt idx="35">
                  <c:v>2.0661494372357425E-2</c:v>
                </c:pt>
                <c:pt idx="36">
                  <c:v>1.927994090284546E-2</c:v>
                </c:pt>
                <c:pt idx="37">
                  <c:v>1.8386210413000481E-2</c:v>
                </c:pt>
                <c:pt idx="38">
                  <c:v>1.7810945863374283E-2</c:v>
                </c:pt>
                <c:pt idx="39">
                  <c:v>1.7432732427587139E-2</c:v>
                </c:pt>
                <c:pt idx="40">
                  <c:v>1.7169446821024392E-2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21-4688-895C-27BDE9C90839}"/>
            </c:ext>
          </c:extLst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matrix'!$U$5:$U$75</c:f>
              <c:numCache>
                <c:formatCode>0.00</c:formatCode>
                <c:ptCount val="71"/>
                <c:pt idx="0">
                  <c:v>-3.3358250375161713E-3</c:v>
                </c:pt>
                <c:pt idx="1">
                  <c:v>-9.6841336327058158E-4</c:v>
                </c:pt>
                <c:pt idx="2">
                  <c:v>1.883655404489426E-3</c:v>
                </c:pt>
                <c:pt idx="3">
                  <c:v>5.3153043506669606E-3</c:v>
                </c:pt>
                <c:pt idx="4">
                  <c:v>9.4369407233307889E-3</c:v>
                </c:pt>
                <c:pt idx="5">
                  <c:v>1.437610300930281E-2</c:v>
                </c:pt>
                <c:pt idx="6">
                  <c:v>2.0279029702922058E-2</c:v>
                </c:pt>
                <c:pt idx="7">
                  <c:v>2.7312057261678069E-2</c:v>
                </c:pt>
                <c:pt idx="8">
                  <c:v>3.5662732795078589E-2</c:v>
                </c:pt>
                <c:pt idx="9">
                  <c:v>4.5540504940422277E-2</c:v>
                </c:pt>
                <c:pt idx="10">
                  <c:v>5.717683601630974E-2</c:v>
                </c:pt>
                <c:pt idx="11">
                  <c:v>7.0824562503304267E-2</c:v>
                </c:pt>
                <c:pt idx="12">
                  <c:v>8.6756322572284661E-2</c:v>
                </c:pt>
                <c:pt idx="13">
                  <c:v>0.10526187299887046</c:v>
                </c:pt>
                <c:pt idx="14">
                  <c:v>0.12664413843020994</c:v>
                </c:pt>
                <c:pt idx="15">
                  <c:v>0.15121387941851561</c:v>
                </c:pt>
                <c:pt idx="16">
                  <c:v>0.17928293830715258</c:v>
                </c:pt>
                <c:pt idx="17">
                  <c:v>0.21115613074440232</c:v>
                </c:pt>
                <c:pt idx="18">
                  <c:v>0.2471220023001135</c:v>
                </c:pt>
                <c:pt idx="19">
                  <c:v>0.28744287149799719</c:v>
                </c:pt>
                <c:pt idx="20">
                  <c:v>0.33234080014311074</c:v>
                </c:pt>
                <c:pt idx="21">
                  <c:v>0.28198719486642343</c:v>
                </c:pt>
                <c:pt idx="22">
                  <c:v>0.23649786363922864</c:v>
                </c:pt>
                <c:pt idx="23">
                  <c:v>0.19591504896762535</c:v>
                </c:pt>
                <c:pt idx="24">
                  <c:v>0.16020475776843179</c:v>
                </c:pt>
                <c:pt idx="25">
                  <c:v>0.12925324631959501</c:v>
                </c:pt>
                <c:pt idx="26">
                  <c:v>0.10286641447997424</c:v>
                </c:pt>
                <c:pt idx="27">
                  <c:v>8.0773803597560645E-2</c:v>
                </c:pt>
                <c:pt idx="28">
                  <c:v>6.2637254135025577E-2</c:v>
                </c:pt>
                <c:pt idx="29">
                  <c:v>4.8063877848714964E-2</c:v>
                </c:pt>
                <c:pt idx="30">
                  <c:v>3.6622563521127693E-2</c:v>
                </c:pt>
                <c:pt idx="31">
                  <c:v>2.7862820793476462E-2</c:v>
                </c:pt>
                <c:pt idx="32">
                  <c:v>2.1334440695171097E-2</c:v>
                </c:pt>
                <c:pt idx="33">
                  <c:v>1.6606281422240299E-2</c:v>
                </c:pt>
                <c:pt idx="34">
                  <c:v>1.3282526763685576E-2</c:v>
                </c:pt>
                <c:pt idx="35">
                  <c:v>1.101503506501833E-2</c:v>
                </c:pt>
                <c:pt idx="36">
                  <c:v>9.5108786549681357E-3</c:v>
                </c:pt>
                <c:pt idx="37">
                  <c:v>8.5347999059394164E-3</c:v>
                </c:pt>
                <c:pt idx="38">
                  <c:v>7.9069738372660181E-3</c:v>
                </c:pt>
                <c:pt idx="39">
                  <c:v>7.4970434505486905E-3</c:v>
                </c:pt>
                <c:pt idx="40">
                  <c:v>7.2157703670228113E-3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21-4688-895C-27BDE9C90839}"/>
            </c:ext>
          </c:extLst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matrix'!$V$5:$V$75</c:f>
              <c:numCache>
                <c:formatCode>0.00</c:formatCode>
                <c:ptCount val="71"/>
                <c:pt idx="0">
                  <c:v>6.2414902702609965E-3</c:v>
                </c:pt>
                <c:pt idx="1">
                  <c:v>8.5221154751813355E-3</c:v>
                </c:pt>
                <c:pt idx="2">
                  <c:v>1.1270125206526371E-2</c:v>
                </c:pt>
                <c:pt idx="3">
                  <c:v>1.45775449748623E-2</c:v>
                </c:pt>
                <c:pt idx="4">
                  <c:v>1.8551552313907926E-2</c:v>
                </c:pt>
                <c:pt idx="5">
                  <c:v>2.3316130258944634E-2</c:v>
                </c:pt>
                <c:pt idx="6">
                  <c:v>2.9013658493756811E-2</c:v>
                </c:pt>
                <c:pt idx="7">
                  <c:v>3.5806353911119748E-2</c:v>
                </c:pt>
                <c:pt idx="8">
                  <c:v>4.3877450582805899E-2</c:v>
                </c:pt>
                <c:pt idx="9">
                  <c:v>5.3431986942623633E-2</c:v>
                </c:pt>
                <c:pt idx="10">
                  <c:v>6.4697047094223414E-2</c:v>
                </c:pt>
                <c:pt idx="11">
                  <c:v>7.7921286004845824E-2</c:v>
                </c:pt>
                <c:pt idx="12">
                  <c:v>9.3373558163339809E-2</c:v>
                </c:pt>
                <c:pt idx="13">
                  <c:v>0.11134047012995046</c:v>
                </c:pt>
                <c:pt idx="14">
                  <c:v>0.1321226941886301</c:v>
                </c:pt>
                <c:pt idx="15">
                  <c:v>0.1560299187006281</c:v>
                </c:pt>
                <c:pt idx="16">
                  <c:v>0.18337437705083315</c:v>
                </c:pt>
                <c:pt idx="17">
                  <c:v>0.21446299800868318</c:v>
                </c:pt>
                <c:pt idx="18">
                  <c:v>0.24958836285860042</c:v>
                </c:pt>
                <c:pt idx="19">
                  <c:v>0.28901884588343962</c:v>
                </c:pt>
                <c:pt idx="20">
                  <c:v>0.33298610134920748</c:v>
                </c:pt>
                <c:pt idx="21">
                  <c:v>0.28167147555111882</c:v>
                </c:pt>
                <c:pt idx="22">
                  <c:v>0.23520348316837325</c:v>
                </c:pt>
                <c:pt idx="23">
                  <c:v>0.19363959264904462</c:v>
                </c:pt>
                <c:pt idx="24">
                  <c:v>0.15696130725740531</c:v>
                </c:pt>
                <c:pt idx="25">
                  <c:v>0.12507102420082916</c:v>
                </c:pt>
                <c:pt idx="26">
                  <c:v>9.7790545246705274E-2</c:v>
                </c:pt>
                <c:pt idx="27">
                  <c:v>7.48641376848036E-2</c:v>
                </c:pt>
                <c:pt idx="28">
                  <c:v>5.5966273983424353E-2</c:v>
                </c:pt>
                <c:pt idx="29">
                  <c:v>4.0713789499881914E-2</c:v>
                </c:pt>
                <c:pt idx="30">
                  <c:v>2.8681764706734336E-2</c:v>
                </c:pt>
                <c:pt idx="31">
                  <c:v>1.9422014525122822E-2</c:v>
                </c:pt>
                <c:pt idx="32">
                  <c:v>1.2482718130176318E-2</c:v>
                </c:pt>
                <c:pt idx="33">
                  <c:v>7.4275164357684442E-3</c:v>
                </c:pt>
                <c:pt idx="34">
                  <c:v>3.852398530137302E-3</c:v>
                </c:pt>
                <c:pt idx="35">
                  <c:v>1.3989226021947632E-3</c:v>
                </c:pt>
                <c:pt idx="36">
                  <c:v>-2.3723947164377979E-4</c:v>
                </c:pt>
                <c:pt idx="37">
                  <c:v>-1.3028398061025737E-3</c:v>
                </c:pt>
                <c:pt idx="38">
                  <c:v>-1.9884143237903773E-3</c:v>
                </c:pt>
                <c:pt idx="39">
                  <c:v>-2.4336009316815455E-3</c:v>
                </c:pt>
                <c:pt idx="40">
                  <c:v>-2.7351286416972265E-3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21-4688-895C-27BDE9C90839}"/>
            </c:ext>
          </c:extLst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matrix'!$W$5:$W$75</c:f>
              <c:numCache>
                <c:formatCode>0.00</c:formatCode>
                <c:ptCount val="71"/>
                <c:pt idx="0">
                  <c:v>1.5834322030307435E-2</c:v>
                </c:pt>
                <c:pt idx="1">
                  <c:v>1.8031296505562233E-2</c:v>
                </c:pt>
                <c:pt idx="2">
                  <c:v>2.0678922927219179E-2</c:v>
                </c:pt>
                <c:pt idx="3">
                  <c:v>2.3866395299321996E-2</c:v>
                </c:pt>
                <c:pt idx="4">
                  <c:v>2.7697727797326932E-2</c:v>
                </c:pt>
                <c:pt idx="5">
                  <c:v>3.2293411932555305E-2</c:v>
                </c:pt>
                <c:pt idx="6">
                  <c:v>3.779202655244851E-2</c:v>
                </c:pt>
                <c:pt idx="7">
                  <c:v>4.4351716607397673E-2</c:v>
                </c:pt>
                <c:pt idx="8">
                  <c:v>5.2151435110165067E-2</c:v>
                </c:pt>
                <c:pt idx="9">
                  <c:v>6.1391820491037752E-2</c:v>
                </c:pt>
                <c:pt idx="10">
                  <c:v>7.229556022841388E-2</c:v>
                </c:pt>
                <c:pt idx="11">
                  <c:v>8.5107073503845054E-2</c:v>
                </c:pt>
                <c:pt idx="12">
                  <c:v>0.10009133375614709</c:v>
                </c:pt>
                <c:pt idx="13">
                  <c:v>0.117531650286128</c:v>
                </c:pt>
                <c:pt idx="14">
                  <c:v>0.1377262412292436</c:v>
                </c:pt>
                <c:pt idx="15">
                  <c:v>0.1609834637941806</c:v>
                </c:pt>
                <c:pt idx="16">
                  <c:v>0.18761562784920138</c:v>
                </c:pt>
                <c:pt idx="17">
                  <c:v>0.21793141238868718</c:v>
                </c:pt>
                <c:pt idx="18">
                  <c:v>0.2522270380615651</c:v>
                </c:pt>
                <c:pt idx="19">
                  <c:v>0.29077652985676394</c:v>
                </c:pt>
                <c:pt idx="20">
                  <c:v>0.33382031860004591</c:v>
                </c:pt>
                <c:pt idx="21">
                  <c:v>0.28154992735681028</c:v>
                </c:pt>
                <c:pt idx="22">
                  <c:v>0.23410550345572068</c:v>
                </c:pt>
                <c:pt idx="23">
                  <c:v>0.19155981542639644</c:v>
                </c:pt>
                <c:pt idx="24">
                  <c:v>0.15390963668838864</c:v>
                </c:pt>
                <c:pt idx="25">
                  <c:v>0.12107344435948264</c:v>
                </c:pt>
                <c:pt idx="26">
                  <c:v>9.2889064108642949E-2</c:v>
                </c:pt>
                <c:pt idx="27">
                  <c:v>6.9115799567913916E-2</c:v>
                </c:pt>
                <c:pt idx="28">
                  <c:v>4.9441243741865315E-2</c:v>
                </c:pt>
                <c:pt idx="29">
                  <c:v>3.3492594484820004E-2</c:v>
                </c:pt>
                <c:pt idx="30">
                  <c:v>2.0851868287131592E-2</c:v>
                </c:pt>
                <c:pt idx="31">
                  <c:v>1.107397598145432E-2</c:v>
                </c:pt>
                <c:pt idx="32">
                  <c:v>3.7062542600444504E-3</c:v>
                </c:pt>
                <c:pt idx="33">
                  <c:v>-1.6921930376851968E-3</c:v>
                </c:pt>
                <c:pt idx="34">
                  <c:v>-5.5330393814179146E-3</c:v>
                </c:pt>
                <c:pt idx="35">
                  <c:v>-8.1846836288494984E-3</c:v>
                </c:pt>
                <c:pt idx="36">
                  <c:v>-9.9627167221478796E-3</c:v>
                </c:pt>
                <c:pt idx="37">
                  <c:v>-1.1125442498655769E-2</c:v>
                </c:pt>
                <c:pt idx="38">
                  <c:v>-1.1874324783688217E-2</c:v>
                </c:pt>
                <c:pt idx="39">
                  <c:v>-1.2358606724862109E-2</c:v>
                </c:pt>
                <c:pt idx="40">
                  <c:v>-1.2682880684075637E-2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421-4688-895C-27BDE9C90839}"/>
            </c:ext>
          </c:extLst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matrix'!$X$5:$X$75</c:f>
              <c:numCache>
                <c:formatCode>0.00</c:formatCode>
                <c:ptCount val="71"/>
                <c:pt idx="0">
                  <c:v>2.5442102222836827E-2</c:v>
                </c:pt>
                <c:pt idx="1">
                  <c:v>2.7558461465319151E-2</c:v>
                </c:pt>
                <c:pt idx="2">
                  <c:v>3.0109267069810874E-2</c:v>
                </c:pt>
                <c:pt idx="3">
                  <c:v>3.3180947282761664E-2</c:v>
                </c:pt>
                <c:pt idx="4">
                  <c:v>3.687441941279157E-2</c:v>
                </c:pt>
                <c:pt idx="5">
                  <c:v>4.1306748115516712E-2</c:v>
                </c:pt>
                <c:pt idx="6">
                  <c:v>4.6612770890201882E-2</c:v>
                </c:pt>
                <c:pt idx="7">
                  <c:v>5.2946610832515617E-2</c:v>
                </c:pt>
                <c:pt idx="8">
                  <c:v>6.0482975468899802E-2</c:v>
                </c:pt>
                <c:pt idx="9">
                  <c:v>6.9418118309128252E-2</c:v>
                </c:pt>
                <c:pt idx="10">
                  <c:v>7.997031808998345E-2</c:v>
                </c:pt>
                <c:pt idx="11">
                  <c:v>9.2379711694439148E-2</c:v>
                </c:pt>
                <c:pt idx="12">
                  <c:v>0.10690730332063225</c:v>
                </c:pt>
                <c:pt idx="13">
                  <c:v>0.12383296836916863</c:v>
                </c:pt>
                <c:pt idx="14">
                  <c:v>0.14345228028712853</c:v>
                </c:pt>
                <c:pt idx="15">
                  <c:v>0.16607201762855273</c:v>
                </c:pt>
                <c:pt idx="16">
                  <c:v>0.19200426293351702</c:v>
                </c:pt>
                <c:pt idx="17">
                  <c:v>0.22155909127637752</c:v>
                </c:pt>
                <c:pt idx="18">
                  <c:v>0.25503597138169132</c:v>
                </c:pt>
                <c:pt idx="19">
                  <c:v>0.29271417309491043</c:v>
                </c:pt>
                <c:pt idx="20">
                  <c:v>0.33484214200547124</c:v>
                </c:pt>
                <c:pt idx="21">
                  <c:v>0.28162166861414617</c:v>
                </c:pt>
                <c:pt idx="22">
                  <c:v>0.23320370480903962</c:v>
                </c:pt>
                <c:pt idx="23">
                  <c:v>0.18967611082445612</c:v>
                </c:pt>
                <c:pt idx="24">
                  <c:v>0.15105078557449325</c:v>
                </c:pt>
                <c:pt idx="25">
                  <c:v>0.11726219027520068</c:v>
                </c:pt>
                <c:pt idx="26">
                  <c:v>8.8164259005028611E-2</c:v>
                </c:pt>
                <c:pt idx="27">
                  <c:v>6.353160474062558E-2</c:v>
                </c:pt>
                <c:pt idx="28">
                  <c:v>4.3065395578149646E-2</c:v>
                </c:pt>
                <c:pt idx="29">
                  <c:v>2.6403803762151234E-2</c:v>
                </c:pt>
                <c:pt idx="30">
                  <c:v>1.3136509383922967E-2</c:v>
                </c:pt>
                <c:pt idx="31">
                  <c:v>2.8223057977402322E-3</c:v>
                </c:pt>
                <c:pt idx="32">
                  <c:v>-4.9915336112572595E-3</c:v>
                </c:pt>
                <c:pt idx="33">
                  <c:v>-1.07497389007154E-2</c:v>
                </c:pt>
                <c:pt idx="34">
                  <c:v>-1.4871080375654877E-2</c:v>
                </c:pt>
                <c:pt idx="35">
                  <c:v>-1.7733530857181212E-2</c:v>
                </c:pt>
                <c:pt idx="36">
                  <c:v>-1.9663765363114871E-2</c:v>
                </c:pt>
                <c:pt idx="37">
                  <c:v>-2.0931659819276249E-2</c:v>
                </c:pt>
                <c:pt idx="38">
                  <c:v>-2.1749794745344886E-2</c:v>
                </c:pt>
                <c:pt idx="39">
                  <c:v>-2.2277326060432423E-2</c:v>
                </c:pt>
                <c:pt idx="40">
                  <c:v>-2.262707716608281E-2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421-4688-895C-27BDE9C90839}"/>
            </c:ext>
          </c:extLst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matrix'!$Y$5:$Y$75</c:f>
              <c:numCache>
                <c:formatCode>0.00</c:formatCode>
                <c:ptCount val="71"/>
                <c:pt idx="0">
                  <c:v>3.5064281369786565E-2</c:v>
                </c:pt>
                <c:pt idx="1">
                  <c:v>3.7102963163117897E-2</c:v>
                </c:pt>
                <c:pt idx="2">
                  <c:v>3.9560399844655203E-2</c:v>
                </c:pt>
                <c:pt idx="3">
                  <c:v>4.2520319258835482E-2</c:v>
                </c:pt>
                <c:pt idx="4">
                  <c:v>4.6080608371886322E-2</c:v>
                </c:pt>
                <c:pt idx="5">
                  <c:v>5.0354970258606913E-2</c:v>
                </c:pt>
                <c:pt idx="6">
                  <c:v>5.5474561903503972E-2</c:v>
                </c:pt>
                <c:pt idx="7">
                  <c:v>6.1589536895839903E-2</c:v>
                </c:pt>
                <c:pt idx="8">
                  <c:v>6.8870396203005724E-2</c:v>
                </c:pt>
                <c:pt idx="9">
                  <c:v>7.7509028111156564E-2</c:v>
                </c:pt>
                <c:pt idx="10">
                  <c:v>8.771929650386201E-2</c:v>
                </c:pt>
                <c:pt idx="11">
                  <c:v>9.97370169189844E-2</c:v>
                </c:pt>
                <c:pt idx="12">
                  <c:v>0.11381914502719326</c:v>
                </c:pt>
                <c:pt idx="13">
                  <c:v>0.13024199587008284</c:v>
                </c:pt>
                <c:pt idx="14">
                  <c:v>0.14929831878510613</c:v>
                </c:pt>
                <c:pt idx="15">
                  <c:v>0.17129307765008239</c:v>
                </c:pt>
                <c:pt idx="16">
                  <c:v>0.19653783484490794</c:v>
                </c:pt>
                <c:pt idx="17">
                  <c:v>0.22534371665081276</c:v>
                </c:pt>
                <c:pt idx="18">
                  <c:v>0.2580130545356718</c:v>
                </c:pt>
                <c:pt idx="19">
                  <c:v>0.29482995792532207</c:v>
                </c:pt>
                <c:pt idx="20">
                  <c:v>0.33605016268361543</c:v>
                </c:pt>
                <c:pt idx="21">
                  <c:v>0.28188562225165004</c:v>
                </c:pt>
                <c:pt idx="22">
                  <c:v>0.23249775157113284</c:v>
                </c:pt>
                <c:pt idx="23">
                  <c:v>0.1879887460624845</c:v>
                </c:pt>
                <c:pt idx="24">
                  <c:v>0.14838566322553459</c:v>
                </c:pt>
                <c:pt idx="25">
                  <c:v>0.11363881857698921</c:v>
                </c:pt>
                <c:pt idx="26">
                  <c:v>8.3618301965814046E-2</c:v>
                </c:pt>
                <c:pt idx="27">
                  <c:v>5.8114271046972088E-2</c:v>
                </c:pt>
                <c:pt idx="28">
                  <c:v>3.6841888620386509E-2</c:v>
                </c:pt>
                <c:pt idx="29">
                  <c:v>1.9450884537676461E-2</c:v>
                </c:pt>
                <c:pt idx="30">
                  <c:v>5.5393110462877981E-3</c:v>
                </c:pt>
                <c:pt idx="31">
                  <c:v>-5.3293760727406436E-3</c:v>
                </c:pt>
                <c:pt idx="32">
                  <c:v>-1.360718053399157E-2</c:v>
                </c:pt>
                <c:pt idx="33">
                  <c:v>-1.9741942633475618E-2</c:v>
                </c:pt>
                <c:pt idx="34">
                  <c:v>-2.4158932040494685E-2</c:v>
                </c:pt>
                <c:pt idx="35">
                  <c:v>-2.7245273362759503E-2</c:v>
                </c:pt>
                <c:pt idx="36">
                  <c:v>-2.9338505627642619E-2</c:v>
                </c:pt>
                <c:pt idx="37">
                  <c:v>-3.0720059097154584E-2</c:v>
                </c:pt>
                <c:pt idx="38">
                  <c:v>-3.1613789586999563E-2</c:v>
                </c:pt>
                <c:pt idx="39">
                  <c:v>-3.2189054136625761E-2</c:v>
                </c:pt>
                <c:pt idx="40">
                  <c:v>-3.2567267572412906E-2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21-4688-895C-27BDE9C90839}"/>
            </c:ext>
          </c:extLst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matrix'!$Z$5:$Z$75</c:f>
              <c:numCache>
                <c:formatCode>0.00</c:formatCode>
                <c:ptCount val="71"/>
                <c:pt idx="0">
                  <c:v>4.4700328046524129E-2</c:v>
                </c:pt>
                <c:pt idx="1">
                  <c:v>4.6664174962483651E-2</c:v>
                </c:pt>
                <c:pt idx="2">
                  <c:v>4.9031586636729241E-2</c:v>
                </c:pt>
                <c:pt idx="3">
                  <c:v>5.1883655404489248E-2</c:v>
                </c:pt>
                <c:pt idx="4">
                  <c:v>5.5315304350666783E-2</c:v>
                </c:pt>
                <c:pt idx="5">
                  <c:v>5.9436940723330611E-2</c:v>
                </c:pt>
                <c:pt idx="6">
                  <c:v>6.4376103009302632E-2</c:v>
                </c:pt>
                <c:pt idx="7">
                  <c:v>7.027902970292188E-2</c:v>
                </c:pt>
                <c:pt idx="8">
                  <c:v>7.7312057261677891E-2</c:v>
                </c:pt>
                <c:pt idx="9">
                  <c:v>8.5662732795078411E-2</c:v>
                </c:pt>
                <c:pt idx="10">
                  <c:v>9.55405049404221E-2</c:v>
                </c:pt>
                <c:pt idx="11">
                  <c:v>0.10717683601630956</c:v>
                </c:pt>
                <c:pt idx="12">
                  <c:v>0.12082456250330409</c:v>
                </c:pt>
                <c:pt idx="13">
                  <c:v>0.13675632257228448</c:v>
                </c:pt>
                <c:pt idx="14">
                  <c:v>0.15526187299887029</c:v>
                </c:pt>
                <c:pt idx="15">
                  <c:v>0.17664413843020976</c:v>
                </c:pt>
                <c:pt idx="16">
                  <c:v>0.20121387941851543</c:v>
                </c:pt>
                <c:pt idx="17">
                  <c:v>0.22928293830715241</c:v>
                </c:pt>
                <c:pt idx="18">
                  <c:v>0.26115613074440214</c:v>
                </c:pt>
                <c:pt idx="19">
                  <c:v>0.29712200230011332</c:v>
                </c:pt>
                <c:pt idx="20">
                  <c:v>0.33744287149799701</c:v>
                </c:pt>
                <c:pt idx="21">
                  <c:v>0.28234080014311802</c:v>
                </c:pt>
                <c:pt idx="22">
                  <c:v>0.23198719486642361</c:v>
                </c:pt>
                <c:pt idx="23">
                  <c:v>0.18649786363922882</c:v>
                </c:pt>
                <c:pt idx="24">
                  <c:v>0.14591504896762553</c:v>
                </c:pt>
                <c:pt idx="25">
                  <c:v>0.11020475776843197</c:v>
                </c:pt>
                <c:pt idx="26">
                  <c:v>7.9253246319594961E-2</c:v>
                </c:pt>
                <c:pt idx="27">
                  <c:v>5.28664144799742E-2</c:v>
                </c:pt>
                <c:pt idx="28">
                  <c:v>3.0773803597560601E-2</c:v>
                </c:pt>
                <c:pt idx="29">
                  <c:v>1.2637254135025533E-2</c:v>
                </c:pt>
                <c:pt idx="30">
                  <c:v>-1.9361221512850801E-3</c:v>
                </c:pt>
                <c:pt idx="31">
                  <c:v>-1.3377436478872351E-2</c:v>
                </c:pt>
                <c:pt idx="32">
                  <c:v>-2.2137179206523583E-2</c:v>
                </c:pt>
                <c:pt idx="33">
                  <c:v>-2.8665559304828947E-2</c:v>
                </c:pt>
                <c:pt idx="34">
                  <c:v>-3.3393718577759746E-2</c:v>
                </c:pt>
                <c:pt idx="35">
                  <c:v>-3.6717473236314468E-2</c:v>
                </c:pt>
                <c:pt idx="36">
                  <c:v>-3.8984964934981714E-2</c:v>
                </c:pt>
                <c:pt idx="37">
                  <c:v>-4.0489121345031909E-2</c:v>
                </c:pt>
                <c:pt idx="38">
                  <c:v>-4.1465200094060628E-2</c:v>
                </c:pt>
                <c:pt idx="39">
                  <c:v>-4.2093026162734026E-2</c:v>
                </c:pt>
                <c:pt idx="40">
                  <c:v>-4.2502956549451354E-2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21-4688-895C-27BDE9C90839}"/>
            </c:ext>
          </c:extLst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matrix'!$AA$5:$AA$75</c:f>
              <c:numCache>
                <c:formatCode>0.00</c:formatCode>
                <c:ptCount val="71"/>
                <c:pt idx="0">
                  <c:v>5.4349728400226338E-2</c:v>
                </c:pt>
                <c:pt idx="1">
                  <c:v>5.6241490270260819E-2</c:v>
                </c:pt>
                <c:pt idx="2">
                  <c:v>5.8522115475181158E-2</c:v>
                </c:pt>
                <c:pt idx="3">
                  <c:v>6.1270125206526194E-2</c:v>
                </c:pt>
                <c:pt idx="4">
                  <c:v>6.4577544974862122E-2</c:v>
                </c:pt>
                <c:pt idx="5">
                  <c:v>6.8551552313907749E-2</c:v>
                </c:pt>
                <c:pt idx="6">
                  <c:v>7.3316130258944456E-2</c:v>
                </c:pt>
                <c:pt idx="7">
                  <c:v>7.9013658493756633E-2</c:v>
                </c:pt>
                <c:pt idx="8">
                  <c:v>8.5806353911119571E-2</c:v>
                </c:pt>
                <c:pt idx="9">
                  <c:v>9.3877450582805722E-2</c:v>
                </c:pt>
                <c:pt idx="10">
                  <c:v>0.10343198694262346</c:v>
                </c:pt>
                <c:pt idx="11">
                  <c:v>0.11469704709422324</c:v>
                </c:pt>
                <c:pt idx="12">
                  <c:v>0.12792128600484565</c:v>
                </c:pt>
                <c:pt idx="13">
                  <c:v>0.14337355816333963</c:v>
                </c:pt>
                <c:pt idx="14">
                  <c:v>0.16134047012995029</c:v>
                </c:pt>
                <c:pt idx="15">
                  <c:v>0.18212269418862992</c:v>
                </c:pt>
                <c:pt idx="16">
                  <c:v>0.20602991870062792</c:v>
                </c:pt>
                <c:pt idx="17">
                  <c:v>0.23337437705083297</c:v>
                </c:pt>
                <c:pt idx="18">
                  <c:v>0.264462998008683</c:v>
                </c:pt>
                <c:pt idx="19">
                  <c:v>0.29958836285860024</c:v>
                </c:pt>
                <c:pt idx="20">
                  <c:v>0.33901884588343945</c:v>
                </c:pt>
                <c:pt idx="21">
                  <c:v>0.28298610134921476</c:v>
                </c:pt>
                <c:pt idx="22">
                  <c:v>0.231671475551119</c:v>
                </c:pt>
                <c:pt idx="23">
                  <c:v>0.18520348316837343</c:v>
                </c:pt>
                <c:pt idx="24">
                  <c:v>0.1436395926490448</c:v>
                </c:pt>
                <c:pt idx="25">
                  <c:v>0.10696130725740549</c:v>
                </c:pt>
                <c:pt idx="26">
                  <c:v>7.5071024200829117E-2</c:v>
                </c:pt>
                <c:pt idx="27">
                  <c:v>4.7790545246705229E-2</c:v>
                </c:pt>
                <c:pt idx="28">
                  <c:v>2.4864137684803556E-2</c:v>
                </c:pt>
                <c:pt idx="29">
                  <c:v>5.9662739834243084E-3</c:v>
                </c:pt>
                <c:pt idx="30">
                  <c:v>-9.2862105001181305E-3</c:v>
                </c:pt>
                <c:pt idx="31">
                  <c:v>-2.1318235293265708E-2</c:v>
                </c:pt>
                <c:pt idx="32">
                  <c:v>-3.0577985474877223E-2</c:v>
                </c:pt>
                <c:pt idx="33">
                  <c:v>-3.7517281869823726E-2</c:v>
                </c:pt>
                <c:pt idx="34">
                  <c:v>-4.25724835642316E-2</c:v>
                </c:pt>
                <c:pt idx="35">
                  <c:v>-4.6147601469862742E-2</c:v>
                </c:pt>
                <c:pt idx="36">
                  <c:v>-4.8601077397805281E-2</c:v>
                </c:pt>
                <c:pt idx="37">
                  <c:v>-5.0237239471643824E-2</c:v>
                </c:pt>
                <c:pt idx="38">
                  <c:v>-5.1302839806102618E-2</c:v>
                </c:pt>
                <c:pt idx="39">
                  <c:v>-5.1988414323790422E-2</c:v>
                </c:pt>
                <c:pt idx="40">
                  <c:v>-5.243360093168159E-2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21-4688-895C-27BDE9C90839}"/>
            </c:ext>
          </c:extLst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matrix'!$AB$5:$AB$75</c:f>
              <c:numCache>
                <c:formatCode>0.00</c:formatCode>
                <c:ptCount val="71"/>
                <c:pt idx="0">
                  <c:v>6.4011985675193284E-2</c:v>
                </c:pt>
                <c:pt idx="1">
                  <c:v>6.5834322030307257E-2</c:v>
                </c:pt>
                <c:pt idx="2">
                  <c:v>6.8031296505562056E-2</c:v>
                </c:pt>
                <c:pt idx="3">
                  <c:v>7.0678922927219001E-2</c:v>
                </c:pt>
                <c:pt idx="4">
                  <c:v>7.3866395299321819E-2</c:v>
                </c:pt>
                <c:pt idx="5">
                  <c:v>7.7697727797326754E-2</c:v>
                </c:pt>
                <c:pt idx="6">
                  <c:v>8.2293411932555127E-2</c:v>
                </c:pt>
                <c:pt idx="7">
                  <c:v>8.7792026552448332E-2</c:v>
                </c:pt>
                <c:pt idx="8">
                  <c:v>9.4351716607397496E-2</c:v>
                </c:pt>
                <c:pt idx="9">
                  <c:v>0.10215143511016489</c:v>
                </c:pt>
                <c:pt idx="10">
                  <c:v>0.11139182049103757</c:v>
                </c:pt>
                <c:pt idx="11">
                  <c:v>0.1222955602284137</c:v>
                </c:pt>
                <c:pt idx="12">
                  <c:v>0.13510707350384488</c:v>
                </c:pt>
                <c:pt idx="13">
                  <c:v>0.15009133375614692</c:v>
                </c:pt>
                <c:pt idx="14">
                  <c:v>0.16753165028612782</c:v>
                </c:pt>
                <c:pt idx="15">
                  <c:v>0.18772624122924342</c:v>
                </c:pt>
                <c:pt idx="16">
                  <c:v>0.21098346379418043</c:v>
                </c:pt>
                <c:pt idx="17">
                  <c:v>0.23761562784920121</c:v>
                </c:pt>
                <c:pt idx="18">
                  <c:v>0.26793141238868701</c:v>
                </c:pt>
                <c:pt idx="19">
                  <c:v>0.30222703806156492</c:v>
                </c:pt>
                <c:pt idx="20">
                  <c:v>0.34077652985676377</c:v>
                </c:pt>
                <c:pt idx="21">
                  <c:v>0.28382031860005319</c:v>
                </c:pt>
                <c:pt idx="22">
                  <c:v>0.23154992735681046</c:v>
                </c:pt>
                <c:pt idx="23">
                  <c:v>0.18410550345572085</c:v>
                </c:pt>
                <c:pt idx="24">
                  <c:v>0.14155981542639662</c:v>
                </c:pt>
                <c:pt idx="25">
                  <c:v>0.10390963668838882</c:v>
                </c:pt>
                <c:pt idx="26">
                  <c:v>7.1073444359483151E-2</c:v>
                </c:pt>
                <c:pt idx="27">
                  <c:v>4.2889064108642905E-2</c:v>
                </c:pt>
                <c:pt idx="28">
                  <c:v>1.9115799567913871E-2</c:v>
                </c:pt>
                <c:pt idx="29">
                  <c:v>-5.587562581347294E-4</c:v>
                </c:pt>
                <c:pt idx="30">
                  <c:v>-1.650740551518004E-2</c:v>
                </c:pt>
                <c:pt idx="31">
                  <c:v>-2.9148131712868453E-2</c:v>
                </c:pt>
                <c:pt idx="32">
                  <c:v>-3.8926024018545724E-2</c:v>
                </c:pt>
                <c:pt idx="33">
                  <c:v>-4.6293745739955594E-2</c:v>
                </c:pt>
                <c:pt idx="34">
                  <c:v>-5.1692193037685241E-2</c:v>
                </c:pt>
                <c:pt idx="35">
                  <c:v>-5.5533039381417959E-2</c:v>
                </c:pt>
                <c:pt idx="36">
                  <c:v>-5.8184683628849543E-2</c:v>
                </c:pt>
                <c:pt idx="37">
                  <c:v>-5.9962716722147924E-2</c:v>
                </c:pt>
                <c:pt idx="38">
                  <c:v>-6.1125442498655813E-2</c:v>
                </c:pt>
                <c:pt idx="39">
                  <c:v>-6.1874324783688261E-2</c:v>
                </c:pt>
                <c:pt idx="40">
                  <c:v>-6.2358606724862153E-2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421-4688-895C-27BDE9C90839}"/>
            </c:ext>
          </c:extLst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matrix'!$AC$5:$AC$75</c:f>
              <c:numCache>
                <c:formatCode>0.00</c:formatCode>
                <c:ptCount val="71"/>
                <c:pt idx="0">
                  <c:v>7.3686619745345849E-2</c:v>
                </c:pt>
                <c:pt idx="1">
                  <c:v>7.5442102222836649E-2</c:v>
                </c:pt>
                <c:pt idx="2">
                  <c:v>7.7558461465318973E-2</c:v>
                </c:pt>
                <c:pt idx="3">
                  <c:v>8.0109267069810697E-2</c:v>
                </c:pt>
                <c:pt idx="4">
                  <c:v>8.3180947282761486E-2</c:v>
                </c:pt>
                <c:pt idx="5">
                  <c:v>8.6874419412791393E-2</c:v>
                </c:pt>
                <c:pt idx="6">
                  <c:v>9.1306748115516534E-2</c:v>
                </c:pt>
                <c:pt idx="7">
                  <c:v>9.6612770890201705E-2</c:v>
                </c:pt>
                <c:pt idx="8">
                  <c:v>0.10294661083251544</c:v>
                </c:pt>
                <c:pt idx="9">
                  <c:v>0.11048297546889962</c:v>
                </c:pt>
                <c:pt idx="10">
                  <c:v>0.11941811830912807</c:v>
                </c:pt>
                <c:pt idx="11">
                  <c:v>0.12997031808998327</c:v>
                </c:pt>
                <c:pt idx="12">
                  <c:v>0.14237971169443897</c:v>
                </c:pt>
                <c:pt idx="13">
                  <c:v>0.15690730332063207</c:v>
                </c:pt>
                <c:pt idx="14">
                  <c:v>0.17383296836916845</c:v>
                </c:pt>
                <c:pt idx="15">
                  <c:v>0.19345228028712835</c:v>
                </c:pt>
                <c:pt idx="16">
                  <c:v>0.21607201762855255</c:v>
                </c:pt>
                <c:pt idx="17">
                  <c:v>0.24200426293351684</c:v>
                </c:pt>
                <c:pt idx="18">
                  <c:v>0.27155909127637734</c:v>
                </c:pt>
                <c:pt idx="19">
                  <c:v>0.30503597138169114</c:v>
                </c:pt>
                <c:pt idx="20">
                  <c:v>0.34271417309491026</c:v>
                </c:pt>
                <c:pt idx="21">
                  <c:v>0.28484214200547853</c:v>
                </c:pt>
                <c:pt idx="22">
                  <c:v>0.23162166861414635</c:v>
                </c:pt>
                <c:pt idx="23">
                  <c:v>0.1832037048090398</c:v>
                </c:pt>
                <c:pt idx="24">
                  <c:v>0.1396761108244563</c:v>
                </c:pt>
                <c:pt idx="25">
                  <c:v>0.10105078557449343</c:v>
                </c:pt>
                <c:pt idx="26">
                  <c:v>6.726219027520064E-2</c:v>
                </c:pt>
                <c:pt idx="27">
                  <c:v>3.8164259005028567E-2</c:v>
                </c:pt>
                <c:pt idx="28">
                  <c:v>1.3531604740625536E-2</c:v>
                </c:pt>
                <c:pt idx="29">
                  <c:v>-6.9346044218503988E-3</c:v>
                </c:pt>
                <c:pt idx="30">
                  <c:v>-2.359619623784881E-2</c:v>
                </c:pt>
                <c:pt idx="31">
                  <c:v>-3.6863490616077077E-2</c:v>
                </c:pt>
                <c:pt idx="32">
                  <c:v>-4.7177694202259812E-2</c:v>
                </c:pt>
                <c:pt idx="33">
                  <c:v>-5.4991533611257304E-2</c:v>
                </c:pt>
                <c:pt idx="34">
                  <c:v>-6.0749738900715444E-2</c:v>
                </c:pt>
                <c:pt idx="35">
                  <c:v>-6.4871080375654921E-2</c:v>
                </c:pt>
                <c:pt idx="36">
                  <c:v>-6.7733530857181257E-2</c:v>
                </c:pt>
                <c:pt idx="37">
                  <c:v>-6.9663765363114916E-2</c:v>
                </c:pt>
                <c:pt idx="38">
                  <c:v>-7.0931659819276294E-2</c:v>
                </c:pt>
                <c:pt idx="39">
                  <c:v>-7.174979474534493E-2</c:v>
                </c:pt>
                <c:pt idx="40">
                  <c:v>-7.2277326060432467E-2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421-4688-895C-27BDE9C90839}"/>
            </c:ext>
          </c:extLst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matrix'!$AD$5:$AD$75</c:f>
              <c:numCache>
                <c:formatCode>0.00</c:formatCode>
                <c:ptCount val="71"/>
                <c:pt idx="0">
                  <c:v>8.337316665413419E-2</c:v>
                </c:pt>
                <c:pt idx="1">
                  <c:v>8.5064281369786388E-2</c:v>
                </c:pt>
                <c:pt idx="2">
                  <c:v>8.7102963163117719E-2</c:v>
                </c:pt>
                <c:pt idx="3">
                  <c:v>8.9560399844655025E-2</c:v>
                </c:pt>
                <c:pt idx="4">
                  <c:v>9.2520319258835304E-2</c:v>
                </c:pt>
                <c:pt idx="5">
                  <c:v>9.6080608371886145E-2</c:v>
                </c:pt>
                <c:pt idx="6">
                  <c:v>0.10035497025860673</c:v>
                </c:pt>
                <c:pt idx="7">
                  <c:v>0.10547456190350379</c:v>
                </c:pt>
                <c:pt idx="8">
                  <c:v>0.11158953689583972</c:v>
                </c:pt>
                <c:pt idx="9">
                  <c:v>0.11887039620300555</c:v>
                </c:pt>
                <c:pt idx="10">
                  <c:v>0.12750902811115639</c:v>
                </c:pt>
                <c:pt idx="11">
                  <c:v>0.13771929650386183</c:v>
                </c:pt>
                <c:pt idx="12">
                  <c:v>0.14973701691898422</c:v>
                </c:pt>
                <c:pt idx="13">
                  <c:v>0.16381914502719308</c:v>
                </c:pt>
                <c:pt idx="14">
                  <c:v>0.18024199587008266</c:v>
                </c:pt>
                <c:pt idx="15">
                  <c:v>0.19929831878510595</c:v>
                </c:pt>
                <c:pt idx="16">
                  <c:v>0.22129307765008221</c:v>
                </c:pt>
                <c:pt idx="17">
                  <c:v>0.24653783484490777</c:v>
                </c:pt>
                <c:pt idx="18">
                  <c:v>0.27534371665081259</c:v>
                </c:pt>
                <c:pt idx="19">
                  <c:v>0.30801305453567163</c:v>
                </c:pt>
                <c:pt idx="20">
                  <c:v>0.34482995792532189</c:v>
                </c:pt>
                <c:pt idx="21">
                  <c:v>0.28605016268362271</c:v>
                </c:pt>
                <c:pt idx="22">
                  <c:v>0.23188562225165021</c:v>
                </c:pt>
                <c:pt idx="23">
                  <c:v>0.18249775157113302</c:v>
                </c:pt>
                <c:pt idx="24">
                  <c:v>0.13798874606248468</c:v>
                </c:pt>
                <c:pt idx="25">
                  <c:v>9.838566322553477E-2</c:v>
                </c:pt>
                <c:pt idx="26">
                  <c:v>6.3638818576989831E-2</c:v>
                </c:pt>
                <c:pt idx="27">
                  <c:v>3.3618301965814001E-2</c:v>
                </c:pt>
                <c:pt idx="28">
                  <c:v>8.1142710469720436E-3</c:v>
                </c:pt>
                <c:pt idx="29">
                  <c:v>-1.3158111379613535E-2</c:v>
                </c:pt>
                <c:pt idx="30">
                  <c:v>-3.0549115462323584E-2</c:v>
                </c:pt>
                <c:pt idx="31">
                  <c:v>-4.4460688953712246E-2</c:v>
                </c:pt>
                <c:pt idx="32">
                  <c:v>-5.5329376072740688E-2</c:v>
                </c:pt>
                <c:pt idx="33">
                  <c:v>-6.3607180533991614E-2</c:v>
                </c:pt>
                <c:pt idx="34">
                  <c:v>-6.9741942633475662E-2</c:v>
                </c:pt>
                <c:pt idx="35">
                  <c:v>-7.4158932040494729E-2</c:v>
                </c:pt>
                <c:pt idx="36">
                  <c:v>-7.7245273362759548E-2</c:v>
                </c:pt>
                <c:pt idx="37">
                  <c:v>-7.9338505627642664E-2</c:v>
                </c:pt>
                <c:pt idx="38">
                  <c:v>-8.0720059097154628E-2</c:v>
                </c:pt>
                <c:pt idx="39">
                  <c:v>-8.1613789586999608E-2</c:v>
                </c:pt>
                <c:pt idx="40">
                  <c:v>-8.2189054136625805E-2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21-4688-895C-27BDE9C90839}"/>
            </c:ext>
          </c:extLst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matrix'!$AE$5:$AE$75</c:f>
              <c:numCache>
                <c:formatCode>0.00</c:formatCode>
                <c:ptCount val="71"/>
                <c:pt idx="0">
                  <c:v>9.3071178162049684E-2</c:v>
                </c:pt>
                <c:pt idx="1">
                  <c:v>9.4700328046523952E-2</c:v>
                </c:pt>
                <c:pt idx="2">
                  <c:v>9.6664174962483473E-2</c:v>
                </c:pt>
                <c:pt idx="3">
                  <c:v>9.9031586636729063E-2</c:v>
                </c:pt>
                <c:pt idx="4">
                  <c:v>0.10188365540448907</c:v>
                </c:pt>
                <c:pt idx="5">
                  <c:v>0.10531530435066661</c:v>
                </c:pt>
                <c:pt idx="6">
                  <c:v>0.10943694072333043</c:v>
                </c:pt>
                <c:pt idx="7">
                  <c:v>0.11437610300930245</c:v>
                </c:pt>
                <c:pt idx="8">
                  <c:v>0.1202790297029217</c:v>
                </c:pt>
                <c:pt idx="9">
                  <c:v>0.12731205726167771</c:v>
                </c:pt>
                <c:pt idx="10">
                  <c:v>0.13566273279507823</c:v>
                </c:pt>
                <c:pt idx="11">
                  <c:v>0.14554050494042192</c:v>
                </c:pt>
                <c:pt idx="12">
                  <c:v>0.15717683601630938</c:v>
                </c:pt>
                <c:pt idx="13">
                  <c:v>0.17082456250330391</c:v>
                </c:pt>
                <c:pt idx="14">
                  <c:v>0.18675632257228431</c:v>
                </c:pt>
                <c:pt idx="15">
                  <c:v>0.20526187299887011</c:v>
                </c:pt>
                <c:pt idx="16">
                  <c:v>0.22664413843020959</c:v>
                </c:pt>
                <c:pt idx="17">
                  <c:v>0.25121387941851525</c:v>
                </c:pt>
                <c:pt idx="18">
                  <c:v>0.27928293830715223</c:v>
                </c:pt>
                <c:pt idx="19">
                  <c:v>0.31115613074440196</c:v>
                </c:pt>
                <c:pt idx="20">
                  <c:v>0.34712200230011314</c:v>
                </c:pt>
                <c:pt idx="21">
                  <c:v>0.28744287149800429</c:v>
                </c:pt>
                <c:pt idx="22">
                  <c:v>0.2323408001431182</c:v>
                </c:pt>
                <c:pt idx="23">
                  <c:v>0.18198719486642378</c:v>
                </c:pt>
                <c:pt idx="24">
                  <c:v>0.136497863639229</c:v>
                </c:pt>
                <c:pt idx="25">
                  <c:v>9.5915048967625705E-2</c:v>
                </c:pt>
                <c:pt idx="26">
                  <c:v>6.0204757768431927E-2</c:v>
                </c:pt>
                <c:pt idx="27">
                  <c:v>2.9253246319594917E-2</c:v>
                </c:pt>
                <c:pt idx="28">
                  <c:v>2.8664144799741553E-3</c:v>
                </c:pt>
                <c:pt idx="29">
                  <c:v>-1.9226196402439444E-2</c:v>
                </c:pt>
                <c:pt idx="30">
                  <c:v>-3.7362745864974511E-2</c:v>
                </c:pt>
                <c:pt idx="31">
                  <c:v>-5.1936122151285125E-2</c:v>
                </c:pt>
                <c:pt idx="32">
                  <c:v>-6.3377436478872395E-2</c:v>
                </c:pt>
                <c:pt idx="33">
                  <c:v>-7.2137179206523627E-2</c:v>
                </c:pt>
                <c:pt idx="34">
                  <c:v>-7.8665559304828991E-2</c:v>
                </c:pt>
                <c:pt idx="35">
                  <c:v>-8.339371857775979E-2</c:v>
                </c:pt>
                <c:pt idx="36">
                  <c:v>-8.6717473236314513E-2</c:v>
                </c:pt>
                <c:pt idx="37">
                  <c:v>-8.8984964934981758E-2</c:v>
                </c:pt>
                <c:pt idx="38">
                  <c:v>-9.0489121345031953E-2</c:v>
                </c:pt>
                <c:pt idx="39">
                  <c:v>-9.1465200094060672E-2</c:v>
                </c:pt>
                <c:pt idx="40">
                  <c:v>-9.2093026162734071E-2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421-4688-895C-27BDE9C90839}"/>
            </c:ext>
          </c:extLst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matrix'!$AF$5:$AF$75</c:f>
              <c:numCache>
                <c:formatCode>0.00</c:formatCode>
                <c:ptCount val="71"/>
                <c:pt idx="0">
                  <c:v>0.10278022130192266</c:v>
                </c:pt>
                <c:pt idx="1">
                  <c:v>0.1043497284002266</c:v>
                </c:pt>
                <c:pt idx="2">
                  <c:v>0.10624149027026086</c:v>
                </c:pt>
                <c:pt idx="3">
                  <c:v>0.10852211547518098</c:v>
                </c:pt>
                <c:pt idx="4">
                  <c:v>0.11127012520652646</c:v>
                </c:pt>
                <c:pt idx="5">
                  <c:v>0.11457754497486228</c:v>
                </c:pt>
                <c:pt idx="6">
                  <c:v>0.11855155231390846</c:v>
                </c:pt>
                <c:pt idx="7">
                  <c:v>0.12331613025894406</c:v>
                </c:pt>
                <c:pt idx="8">
                  <c:v>0.1290136584937569</c:v>
                </c:pt>
                <c:pt idx="9">
                  <c:v>0.13580635391112028</c:v>
                </c:pt>
                <c:pt idx="10">
                  <c:v>0.14387745058280577</c:v>
                </c:pt>
                <c:pt idx="11">
                  <c:v>0.1534319869426235</c:v>
                </c:pt>
                <c:pt idx="12">
                  <c:v>0.16469704709422273</c:v>
                </c:pt>
                <c:pt idx="13">
                  <c:v>0.17792128600484525</c:v>
                </c:pt>
                <c:pt idx="14">
                  <c:v>0.19337355816333962</c:v>
                </c:pt>
                <c:pt idx="15">
                  <c:v>0.21134047012995161</c:v>
                </c:pt>
                <c:pt idx="16">
                  <c:v>0.2321226941886303</c:v>
                </c:pt>
                <c:pt idx="17">
                  <c:v>0.25602991870062808</c:v>
                </c:pt>
                <c:pt idx="18">
                  <c:v>0.28337437705083202</c:v>
                </c:pt>
                <c:pt idx="19">
                  <c:v>0.31446299800868327</c:v>
                </c:pt>
                <c:pt idx="20">
                  <c:v>0.34958836285860206</c:v>
                </c:pt>
                <c:pt idx="21">
                  <c:v>0.2890188458834474</c:v>
                </c:pt>
                <c:pt idx="22">
                  <c:v>0.23298610134921582</c:v>
                </c:pt>
                <c:pt idx="23">
                  <c:v>0.18167147555111918</c:v>
                </c:pt>
                <c:pt idx="24">
                  <c:v>0.1352034831683725</c:v>
                </c:pt>
                <c:pt idx="25">
                  <c:v>9.3639592649044645E-2</c:v>
                </c:pt>
                <c:pt idx="26">
                  <c:v>5.6961307257405447E-2</c:v>
                </c:pt>
                <c:pt idx="27">
                  <c:v>2.5071024200829073E-2</c:v>
                </c:pt>
                <c:pt idx="28">
                  <c:v>-2.209454753294815E-3</c:v>
                </c:pt>
                <c:pt idx="29">
                  <c:v>-2.5135862315196489E-2</c:v>
                </c:pt>
                <c:pt idx="30">
                  <c:v>-4.4033726016575736E-2</c:v>
                </c:pt>
                <c:pt idx="31">
                  <c:v>-5.9286210500118175E-2</c:v>
                </c:pt>
                <c:pt idx="32">
                  <c:v>-7.1318235293265753E-2</c:v>
                </c:pt>
                <c:pt idx="33">
                  <c:v>-8.0577985474877267E-2</c:v>
                </c:pt>
                <c:pt idx="34">
                  <c:v>-8.7517281869823771E-2</c:v>
                </c:pt>
                <c:pt idx="35">
                  <c:v>-9.2572483564231645E-2</c:v>
                </c:pt>
                <c:pt idx="36">
                  <c:v>-9.6147601469862787E-2</c:v>
                </c:pt>
                <c:pt idx="37">
                  <c:v>-9.8601077397805326E-2</c:v>
                </c:pt>
                <c:pt idx="38">
                  <c:v>-0.10023723947164387</c:v>
                </c:pt>
                <c:pt idx="39">
                  <c:v>-0.10130283980610266</c:v>
                </c:pt>
                <c:pt idx="40">
                  <c:v>-0.10198841432379047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21-4688-895C-27BDE9C90839}"/>
            </c:ext>
          </c:extLst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matrix'!$AG$5:$AG$75</c:f>
              <c:numCache>
                <c:formatCode>0.00</c:formatCode>
                <c:ptCount val="71"/>
                <c:pt idx="0">
                  <c:v>0.11249987794213245</c:v>
                </c:pt>
                <c:pt idx="1">
                  <c:v>0.11401198567519311</c:v>
                </c:pt>
                <c:pt idx="2">
                  <c:v>0.11583432203030708</c:v>
                </c:pt>
                <c:pt idx="3">
                  <c:v>0.11803129650556188</c:v>
                </c:pt>
                <c:pt idx="4">
                  <c:v>0.12067892292721882</c:v>
                </c:pt>
                <c:pt idx="5">
                  <c:v>0.12386639529932164</c:v>
                </c:pt>
                <c:pt idx="6">
                  <c:v>0.12769772779732658</c:v>
                </c:pt>
                <c:pt idx="7">
                  <c:v>0.13229341193255495</c:v>
                </c:pt>
                <c:pt idx="8">
                  <c:v>0.13779202655244815</c:v>
                </c:pt>
                <c:pt idx="9">
                  <c:v>0.14435171660739732</c:v>
                </c:pt>
                <c:pt idx="10">
                  <c:v>0.15215143511016471</c:v>
                </c:pt>
                <c:pt idx="11">
                  <c:v>0.1613918204910374</c:v>
                </c:pt>
                <c:pt idx="12">
                  <c:v>0.17229556022841352</c:v>
                </c:pt>
                <c:pt idx="13">
                  <c:v>0.1851070735038447</c:v>
                </c:pt>
                <c:pt idx="14">
                  <c:v>0.20009133375614674</c:v>
                </c:pt>
                <c:pt idx="15">
                  <c:v>0.21753165028612764</c:v>
                </c:pt>
                <c:pt idx="16">
                  <c:v>0.23772624122924324</c:v>
                </c:pt>
                <c:pt idx="17">
                  <c:v>0.26098346379418025</c:v>
                </c:pt>
                <c:pt idx="18">
                  <c:v>0.28761562784920103</c:v>
                </c:pt>
                <c:pt idx="19">
                  <c:v>0.31793141238868683</c:v>
                </c:pt>
                <c:pt idx="20">
                  <c:v>0.35222703806156475</c:v>
                </c:pt>
                <c:pt idx="21">
                  <c:v>0.29077652985677105</c:v>
                </c:pt>
                <c:pt idx="22">
                  <c:v>0.23382031860005337</c:v>
                </c:pt>
                <c:pt idx="23">
                  <c:v>0.18154992735681064</c:v>
                </c:pt>
                <c:pt idx="24">
                  <c:v>0.13410550345572103</c:v>
                </c:pt>
                <c:pt idx="25">
                  <c:v>9.1559815426396796E-2</c:v>
                </c:pt>
                <c:pt idx="26">
                  <c:v>5.3909636688388773E-2</c:v>
                </c:pt>
                <c:pt idx="27">
                  <c:v>2.1073444359483107E-2</c:v>
                </c:pt>
                <c:pt idx="28">
                  <c:v>-7.1109358913571397E-3</c:v>
                </c:pt>
                <c:pt idx="29">
                  <c:v>-3.0884200432086173E-2</c:v>
                </c:pt>
                <c:pt idx="30">
                  <c:v>-5.0558756258134774E-2</c:v>
                </c:pt>
                <c:pt idx="31">
                  <c:v>-6.6507405515180085E-2</c:v>
                </c:pt>
                <c:pt idx="32">
                  <c:v>-7.9148131712868497E-2</c:v>
                </c:pt>
                <c:pt idx="33">
                  <c:v>-8.8926024018545768E-2</c:v>
                </c:pt>
                <c:pt idx="34">
                  <c:v>-9.6293745739955638E-2</c:v>
                </c:pt>
                <c:pt idx="35">
                  <c:v>-0.10169219303768529</c:v>
                </c:pt>
                <c:pt idx="36">
                  <c:v>-0.105533039381418</c:v>
                </c:pt>
                <c:pt idx="37">
                  <c:v>-0.10818468362884959</c:v>
                </c:pt>
                <c:pt idx="38">
                  <c:v>-0.10996271672214797</c:v>
                </c:pt>
                <c:pt idx="39">
                  <c:v>-0.11112544249865586</c:v>
                </c:pt>
                <c:pt idx="40">
                  <c:v>-0.11187432478368831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421-4688-895C-27BDE9C90839}"/>
            </c:ext>
          </c:extLst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matrix'!$AH$5:$AH$75</c:f>
              <c:numCache>
                <c:formatCode>0.00</c:formatCode>
                <c:ptCount val="71"/>
                <c:pt idx="0">
                  <c:v>0.12222974435788636</c:v>
                </c:pt>
                <c:pt idx="1">
                  <c:v>0.12368661974534612</c:v>
                </c:pt>
                <c:pt idx="2">
                  <c:v>0.12544210222283692</c:v>
                </c:pt>
                <c:pt idx="3">
                  <c:v>0.1275584614653188</c:v>
                </c:pt>
                <c:pt idx="4">
                  <c:v>0.13010926706981085</c:v>
                </c:pt>
                <c:pt idx="5">
                  <c:v>0.13318094728276209</c:v>
                </c:pt>
                <c:pt idx="6">
                  <c:v>0.13687441941279166</c:v>
                </c:pt>
                <c:pt idx="7">
                  <c:v>0.1413067481155168</c:v>
                </c:pt>
                <c:pt idx="8">
                  <c:v>0.14661277089020153</c:v>
                </c:pt>
                <c:pt idx="9">
                  <c:v>0.15294661083251504</c:v>
                </c:pt>
                <c:pt idx="10">
                  <c:v>0.16048297546889989</c:v>
                </c:pt>
                <c:pt idx="11">
                  <c:v>0.16941811830912834</c:v>
                </c:pt>
                <c:pt idx="12">
                  <c:v>0.17997031808998365</c:v>
                </c:pt>
                <c:pt idx="13">
                  <c:v>0.19237971169443913</c:v>
                </c:pt>
                <c:pt idx="14">
                  <c:v>0.20690730332063256</c:v>
                </c:pt>
                <c:pt idx="15">
                  <c:v>0.22383296836916916</c:v>
                </c:pt>
                <c:pt idx="16">
                  <c:v>0.24345228028712917</c:v>
                </c:pt>
                <c:pt idx="17">
                  <c:v>0.26607201762855315</c:v>
                </c:pt>
                <c:pt idx="18">
                  <c:v>0.29200426293351722</c:v>
                </c:pt>
                <c:pt idx="19">
                  <c:v>0.32155909127637627</c:v>
                </c:pt>
                <c:pt idx="20">
                  <c:v>0.35503597138169163</c:v>
                </c:pt>
                <c:pt idx="21">
                  <c:v>0.29271417309491843</c:v>
                </c:pt>
                <c:pt idx="22">
                  <c:v>0.23484214200548092</c:v>
                </c:pt>
                <c:pt idx="23">
                  <c:v>0.18162166861414586</c:v>
                </c:pt>
                <c:pt idx="24">
                  <c:v>0.13320370480903976</c:v>
                </c:pt>
                <c:pt idx="25">
                  <c:v>8.9676110824456479E-2</c:v>
                </c:pt>
                <c:pt idx="26">
                  <c:v>5.1050785574493385E-2</c:v>
                </c:pt>
                <c:pt idx="27">
                  <c:v>1.7262190275200595E-2</c:v>
                </c:pt>
                <c:pt idx="28">
                  <c:v>-1.1835740994971478E-2</c:v>
                </c:pt>
                <c:pt idx="29">
                  <c:v>-3.6468395259374509E-2</c:v>
                </c:pt>
                <c:pt idx="30">
                  <c:v>-5.6934604421850443E-2</c:v>
                </c:pt>
                <c:pt idx="31">
                  <c:v>-7.3596196237848854E-2</c:v>
                </c:pt>
                <c:pt idx="32">
                  <c:v>-8.6863490616077121E-2</c:v>
                </c:pt>
                <c:pt idx="33">
                  <c:v>-9.7177694202259857E-2</c:v>
                </c:pt>
                <c:pt idx="34">
                  <c:v>-0.10499153361125735</c:v>
                </c:pt>
                <c:pt idx="35">
                  <c:v>-0.11074973890071549</c:v>
                </c:pt>
                <c:pt idx="36">
                  <c:v>-0.11487108037565497</c:v>
                </c:pt>
                <c:pt idx="37">
                  <c:v>-0.1177335308571813</c:v>
                </c:pt>
                <c:pt idx="38">
                  <c:v>-0.11966376536311496</c:v>
                </c:pt>
                <c:pt idx="39">
                  <c:v>-0.12093165981927634</c:v>
                </c:pt>
                <c:pt idx="40">
                  <c:v>-0.12174979474534497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421-4688-895C-27BDE9C90839}"/>
            </c:ext>
          </c:extLst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matrix'!$AI$5:$AI$75</c:f>
              <c:numCache>
                <c:formatCode>0.00</c:formatCode>
                <c:ptCount val="71"/>
                <c:pt idx="0">
                  <c:v>0.13196943081064783</c:v>
                </c:pt>
                <c:pt idx="1">
                  <c:v>0.13337316665413401</c:v>
                </c:pt>
                <c:pt idx="2">
                  <c:v>0.13506428136978621</c:v>
                </c:pt>
                <c:pt idx="3">
                  <c:v>0.13710296316311754</c:v>
                </c:pt>
                <c:pt idx="4">
                  <c:v>0.13956039984465485</c:v>
                </c:pt>
                <c:pt idx="5">
                  <c:v>0.14252031925883513</c:v>
                </c:pt>
                <c:pt idx="6">
                  <c:v>0.14608060837188597</c:v>
                </c:pt>
                <c:pt idx="7">
                  <c:v>0.15035497025860656</c:v>
                </c:pt>
                <c:pt idx="8">
                  <c:v>0.15547456190350362</c:v>
                </c:pt>
                <c:pt idx="9">
                  <c:v>0.16158953689583955</c:v>
                </c:pt>
                <c:pt idx="10">
                  <c:v>0.16887039620300537</c:v>
                </c:pt>
                <c:pt idx="11">
                  <c:v>0.17750902811115621</c:v>
                </c:pt>
                <c:pt idx="12">
                  <c:v>0.18771929650386165</c:v>
                </c:pt>
                <c:pt idx="13">
                  <c:v>0.19973701691898404</c:v>
                </c:pt>
                <c:pt idx="14">
                  <c:v>0.2138191450271929</c:v>
                </c:pt>
                <c:pt idx="15">
                  <c:v>0.23024199587008248</c:v>
                </c:pt>
                <c:pt idx="16">
                  <c:v>0.24929831878510578</c:v>
                </c:pt>
                <c:pt idx="17">
                  <c:v>0.27129307765008204</c:v>
                </c:pt>
                <c:pt idx="18">
                  <c:v>0.29653783484490759</c:v>
                </c:pt>
                <c:pt idx="19">
                  <c:v>0.32534371665081241</c:v>
                </c:pt>
                <c:pt idx="20">
                  <c:v>0.35801305453567145</c:v>
                </c:pt>
                <c:pt idx="21">
                  <c:v>0.29482995792532918</c:v>
                </c:pt>
                <c:pt idx="22">
                  <c:v>0.23605016268362289</c:v>
                </c:pt>
                <c:pt idx="23">
                  <c:v>0.18188562225165039</c:v>
                </c:pt>
                <c:pt idx="24">
                  <c:v>0.13249775157113319</c:v>
                </c:pt>
                <c:pt idx="25">
                  <c:v>8.7988746062484857E-2</c:v>
                </c:pt>
                <c:pt idx="26">
                  <c:v>4.8385663225534725E-2</c:v>
                </c:pt>
                <c:pt idx="27">
                  <c:v>1.3638818576989786E-2</c:v>
                </c:pt>
                <c:pt idx="28">
                  <c:v>-1.6381698034186043E-2</c:v>
                </c:pt>
                <c:pt idx="29">
                  <c:v>-4.1885728953027834E-2</c:v>
                </c:pt>
                <c:pt idx="30">
                  <c:v>-6.315811137961358E-2</c:v>
                </c:pt>
                <c:pt idx="31">
                  <c:v>-8.0549115462323739E-2</c:v>
                </c:pt>
                <c:pt idx="32">
                  <c:v>-9.4460688953712291E-2</c:v>
                </c:pt>
                <c:pt idx="33">
                  <c:v>-0.10532937607274029</c:v>
                </c:pt>
                <c:pt idx="34">
                  <c:v>-0.11360718053399166</c:v>
                </c:pt>
                <c:pt idx="35">
                  <c:v>-0.11974194263347548</c:v>
                </c:pt>
                <c:pt idx="36">
                  <c:v>-0.12415893204049477</c:v>
                </c:pt>
                <c:pt idx="37">
                  <c:v>-0.12724527336275959</c:v>
                </c:pt>
                <c:pt idx="38">
                  <c:v>-0.12933850562764271</c:v>
                </c:pt>
                <c:pt idx="39">
                  <c:v>-0.13072005909715445</c:v>
                </c:pt>
                <c:pt idx="40">
                  <c:v>-0.13161378958699965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421-4688-895C-27BDE9C90839}"/>
            </c:ext>
          </c:extLst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matrix'!$AJ$5:$AJ$75</c:f>
              <c:numCache>
                <c:formatCode>0.00</c:formatCode>
                <c:ptCount val="71"/>
                <c:pt idx="0">
                  <c:v>0.14171856113581893</c:v>
                </c:pt>
                <c:pt idx="1">
                  <c:v>0.14307117816204995</c:v>
                </c:pt>
                <c:pt idx="2">
                  <c:v>0.14470032804652377</c:v>
                </c:pt>
                <c:pt idx="3">
                  <c:v>0.14666417496248374</c:v>
                </c:pt>
                <c:pt idx="4">
                  <c:v>0.14903158663672933</c:v>
                </c:pt>
                <c:pt idx="5">
                  <c:v>0.15188365540448889</c:v>
                </c:pt>
                <c:pt idx="6">
                  <c:v>0.15531530435066687</c:v>
                </c:pt>
                <c:pt idx="7">
                  <c:v>0.15943694072333014</c:v>
                </c:pt>
                <c:pt idx="8">
                  <c:v>0.16437610300930316</c:v>
                </c:pt>
                <c:pt idx="9">
                  <c:v>0.17027902970292252</c:v>
                </c:pt>
                <c:pt idx="10">
                  <c:v>0.17731205726167798</c:v>
                </c:pt>
                <c:pt idx="11">
                  <c:v>0.18566273279507817</c:v>
                </c:pt>
                <c:pt idx="12">
                  <c:v>0.19554050494042241</c:v>
                </c:pt>
                <c:pt idx="13">
                  <c:v>0.20717683601630921</c:v>
                </c:pt>
                <c:pt idx="14">
                  <c:v>0.22082456250330362</c:v>
                </c:pt>
                <c:pt idx="15">
                  <c:v>0.23675632257228485</c:v>
                </c:pt>
                <c:pt idx="16">
                  <c:v>0.2552618729988706</c:v>
                </c:pt>
                <c:pt idx="17">
                  <c:v>0.27664413843020952</c:v>
                </c:pt>
                <c:pt idx="18">
                  <c:v>0.30121387941851507</c:v>
                </c:pt>
                <c:pt idx="19">
                  <c:v>0.3292829383071525</c:v>
                </c:pt>
                <c:pt idx="20">
                  <c:v>0.36115613074440123</c:v>
                </c:pt>
                <c:pt idx="21">
                  <c:v>0.29712200230012087</c:v>
                </c:pt>
                <c:pt idx="22">
                  <c:v>0.23744287149800536</c:v>
                </c:pt>
                <c:pt idx="23">
                  <c:v>0.1823408001431186</c:v>
                </c:pt>
                <c:pt idx="24">
                  <c:v>0.13198719486642319</c:v>
                </c:pt>
                <c:pt idx="25">
                  <c:v>8.6497863639230288E-2</c:v>
                </c:pt>
                <c:pt idx="26">
                  <c:v>4.591504896762566E-2</c:v>
                </c:pt>
                <c:pt idx="27">
                  <c:v>1.0204757768431882E-2</c:v>
                </c:pt>
                <c:pt idx="28">
                  <c:v>-2.0746753680405017E-2</c:v>
                </c:pt>
                <c:pt idx="29">
                  <c:v>-4.7133585520025889E-2</c:v>
                </c:pt>
                <c:pt idx="30">
                  <c:v>-6.9226196402439322E-2</c:v>
                </c:pt>
                <c:pt idx="31">
                  <c:v>-8.7362745864974556E-2</c:v>
                </c:pt>
                <c:pt idx="32">
                  <c:v>-0.10193612215128478</c:v>
                </c:pt>
                <c:pt idx="33">
                  <c:v>-0.11337743647887244</c:v>
                </c:pt>
                <c:pt idx="34">
                  <c:v>-0.12213717920652301</c:v>
                </c:pt>
                <c:pt idx="35">
                  <c:v>-0.12866555930482904</c:v>
                </c:pt>
                <c:pt idx="36">
                  <c:v>-0.13339371857775983</c:v>
                </c:pt>
                <c:pt idx="37">
                  <c:v>-0.13671747323631456</c:v>
                </c:pt>
                <c:pt idx="38">
                  <c:v>-0.13898496493498158</c:v>
                </c:pt>
                <c:pt idx="39">
                  <c:v>-0.140489121345032</c:v>
                </c:pt>
                <c:pt idx="40">
                  <c:v>-0.14146520009406049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421-4688-895C-27BDE9C90839}"/>
            </c:ext>
          </c:extLst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matrix'!$AK$5:$AK$75</c:f>
              <c:numCache>
                <c:formatCode>0.00</c:formatCode>
                <c:ptCount val="71"/>
                <c:pt idx="0">
                  <c:v>0.15147677233873669</c:v>
                </c:pt>
                <c:pt idx="1">
                  <c:v>0.15278022130192248</c:v>
                </c:pt>
                <c:pt idx="2">
                  <c:v>0.15434972840022643</c:v>
                </c:pt>
                <c:pt idx="3">
                  <c:v>0.15624149027026069</c:v>
                </c:pt>
                <c:pt idx="4">
                  <c:v>0.1585221154751808</c:v>
                </c:pt>
                <c:pt idx="5">
                  <c:v>0.16127012520652628</c:v>
                </c:pt>
                <c:pt idx="6">
                  <c:v>0.1645775449748621</c:v>
                </c:pt>
                <c:pt idx="7">
                  <c:v>0.16855155231390828</c:v>
                </c:pt>
                <c:pt idx="8">
                  <c:v>0.17331613025894388</c:v>
                </c:pt>
                <c:pt idx="9">
                  <c:v>0.17901365849375672</c:v>
                </c:pt>
                <c:pt idx="10">
                  <c:v>0.1858063539111201</c:v>
                </c:pt>
                <c:pt idx="11">
                  <c:v>0.19387745058280559</c:v>
                </c:pt>
                <c:pt idx="12">
                  <c:v>0.20343198694262332</c:v>
                </c:pt>
                <c:pt idx="13">
                  <c:v>0.21469704709422255</c:v>
                </c:pt>
                <c:pt idx="14">
                  <c:v>0.22792128600484507</c:v>
                </c:pt>
                <c:pt idx="15">
                  <c:v>0.24337355816333944</c:v>
                </c:pt>
                <c:pt idx="16">
                  <c:v>0.26134047012995143</c:v>
                </c:pt>
                <c:pt idx="17">
                  <c:v>0.28212269418863012</c:v>
                </c:pt>
                <c:pt idx="18">
                  <c:v>0.3060299187006279</c:v>
                </c:pt>
                <c:pt idx="19">
                  <c:v>0.33337437705083184</c:v>
                </c:pt>
                <c:pt idx="20">
                  <c:v>0.36446299800868309</c:v>
                </c:pt>
                <c:pt idx="21">
                  <c:v>0.29958836285860935</c:v>
                </c:pt>
                <c:pt idx="22">
                  <c:v>0.23901884588344757</c:v>
                </c:pt>
                <c:pt idx="23">
                  <c:v>0.182986101349216</c:v>
                </c:pt>
                <c:pt idx="24">
                  <c:v>0.13167147555111935</c:v>
                </c:pt>
                <c:pt idx="25">
                  <c:v>8.5203483168372673E-2</c:v>
                </c:pt>
                <c:pt idx="26">
                  <c:v>4.3639592649044601E-2</c:v>
                </c:pt>
                <c:pt idx="27">
                  <c:v>6.9613072574054025E-3</c:v>
                </c:pt>
                <c:pt idx="28">
                  <c:v>-2.4928975799170972E-2</c:v>
                </c:pt>
                <c:pt idx="29">
                  <c:v>-5.2209454753294193E-2</c:v>
                </c:pt>
                <c:pt idx="30">
                  <c:v>-7.5135862315196533E-2</c:v>
                </c:pt>
                <c:pt idx="31">
                  <c:v>-9.4033726016574948E-2</c:v>
                </c:pt>
                <c:pt idx="32">
                  <c:v>-0.10928621050011822</c:v>
                </c:pt>
                <c:pt idx="33">
                  <c:v>-0.12131823529326557</c:v>
                </c:pt>
                <c:pt idx="34">
                  <c:v>-0.13057798547487731</c:v>
                </c:pt>
                <c:pt idx="35">
                  <c:v>-0.13751728186982382</c:v>
                </c:pt>
                <c:pt idx="36">
                  <c:v>-0.14257248356423169</c:v>
                </c:pt>
                <c:pt idx="37">
                  <c:v>-0.14614760146986261</c:v>
                </c:pt>
                <c:pt idx="38">
                  <c:v>-0.14860107739780537</c:v>
                </c:pt>
                <c:pt idx="39">
                  <c:v>-0.15023723947164369</c:v>
                </c:pt>
                <c:pt idx="40">
                  <c:v>-0.15130283980610271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421-4688-895C-27BDE9C90839}"/>
            </c:ext>
          </c:extLst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matrix'!$AL$5:$AL$75</c:f>
              <c:numCache>
                <c:formatCode>0.00</c:formatCode>
                <c:ptCount val="71"/>
                <c:pt idx="0">
                  <c:v>0.16124371419903105</c:v>
                </c:pt>
                <c:pt idx="1">
                  <c:v>0.1624998779421325</c:v>
                </c:pt>
                <c:pt idx="2">
                  <c:v>0.16401198567519337</c:v>
                </c:pt>
                <c:pt idx="3">
                  <c:v>0.1658343220303069</c:v>
                </c:pt>
                <c:pt idx="4">
                  <c:v>0.16803129650556203</c:v>
                </c:pt>
                <c:pt idx="5">
                  <c:v>0.17067892292721953</c:v>
                </c:pt>
                <c:pt idx="6">
                  <c:v>0.17386639529932235</c:v>
                </c:pt>
                <c:pt idx="7">
                  <c:v>0.17769772779732684</c:v>
                </c:pt>
                <c:pt idx="8">
                  <c:v>0.18229341193255566</c:v>
                </c:pt>
                <c:pt idx="9">
                  <c:v>0.18779202655244831</c:v>
                </c:pt>
                <c:pt idx="10">
                  <c:v>0.19435171660739714</c:v>
                </c:pt>
                <c:pt idx="11">
                  <c:v>0.20215143511016542</c:v>
                </c:pt>
                <c:pt idx="12">
                  <c:v>0.21139182049103766</c:v>
                </c:pt>
                <c:pt idx="13">
                  <c:v>0.22229556022841446</c:v>
                </c:pt>
                <c:pt idx="14">
                  <c:v>0.23510707350384452</c:v>
                </c:pt>
                <c:pt idx="15">
                  <c:v>0.25009133375614712</c:v>
                </c:pt>
                <c:pt idx="16">
                  <c:v>0.26753165028612785</c:v>
                </c:pt>
                <c:pt idx="17">
                  <c:v>0.28772624122924395</c:v>
                </c:pt>
                <c:pt idx="18">
                  <c:v>0.3109834637941804</c:v>
                </c:pt>
                <c:pt idx="19">
                  <c:v>0.33761562784920174</c:v>
                </c:pt>
                <c:pt idx="20">
                  <c:v>0.36793141238868765</c:v>
                </c:pt>
                <c:pt idx="21">
                  <c:v>0.30222703806157192</c:v>
                </c:pt>
                <c:pt idx="22">
                  <c:v>0.24077652985677089</c:v>
                </c:pt>
                <c:pt idx="23">
                  <c:v>0.18382031860005399</c:v>
                </c:pt>
                <c:pt idx="24">
                  <c:v>0.13154992735681093</c:v>
                </c:pt>
                <c:pt idx="25">
                  <c:v>8.4105503455719988E-2</c:v>
                </c:pt>
                <c:pt idx="26">
                  <c:v>4.1559815426396751E-2</c:v>
                </c:pt>
                <c:pt idx="27">
                  <c:v>3.909636688388729E-3</c:v>
                </c:pt>
                <c:pt idx="28">
                  <c:v>-2.8926555640516938E-2</c:v>
                </c:pt>
                <c:pt idx="29">
                  <c:v>-5.7110935891357184E-2</c:v>
                </c:pt>
                <c:pt idx="30">
                  <c:v>-8.0884200432086106E-2</c:v>
                </c:pt>
                <c:pt idx="31">
                  <c:v>-0.10055875625813482</c:v>
                </c:pt>
                <c:pt idx="32">
                  <c:v>-0.11650740551517991</c:v>
                </c:pt>
                <c:pt idx="33">
                  <c:v>-0.12914813171286854</c:v>
                </c:pt>
                <c:pt idx="34">
                  <c:v>-0.13892602401854559</c:v>
                </c:pt>
                <c:pt idx="35">
                  <c:v>-0.14629374573995568</c:v>
                </c:pt>
                <c:pt idx="36">
                  <c:v>-0.15169219303768489</c:v>
                </c:pt>
                <c:pt idx="37">
                  <c:v>-0.15553303938141805</c:v>
                </c:pt>
                <c:pt idx="38">
                  <c:v>-0.15818468362884897</c:v>
                </c:pt>
                <c:pt idx="39">
                  <c:v>-0.15996271672214801</c:v>
                </c:pt>
                <c:pt idx="40">
                  <c:v>-0.16112544249865568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421-4688-895C-27BDE9C90839}"/>
            </c:ext>
          </c:extLst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matrix'!$AM$5:$AM$75</c:f>
              <c:numCache>
                <c:formatCode>0.00</c:formatCode>
                <c:ptCount val="71"/>
                <c:pt idx="0">
                  <c:v>0.17101904888339114</c:v>
                </c:pt>
                <c:pt idx="1">
                  <c:v>0.17222974435788618</c:v>
                </c:pt>
                <c:pt idx="2">
                  <c:v>0.17368661974534594</c:v>
                </c:pt>
                <c:pt idx="3">
                  <c:v>0.17544210222283674</c:v>
                </c:pt>
                <c:pt idx="4">
                  <c:v>0.17755846146531862</c:v>
                </c:pt>
                <c:pt idx="5">
                  <c:v>0.18010926706981067</c:v>
                </c:pt>
                <c:pt idx="6">
                  <c:v>0.18318094728276191</c:v>
                </c:pt>
                <c:pt idx="7">
                  <c:v>0.18687441941279148</c:v>
                </c:pt>
                <c:pt idx="8">
                  <c:v>0.19130674811551662</c:v>
                </c:pt>
                <c:pt idx="9">
                  <c:v>0.19661277089020135</c:v>
                </c:pt>
                <c:pt idx="10">
                  <c:v>0.20294661083251486</c:v>
                </c:pt>
                <c:pt idx="11">
                  <c:v>0.21048297546889971</c:v>
                </c:pt>
                <c:pt idx="12">
                  <c:v>0.21941811830912816</c:v>
                </c:pt>
                <c:pt idx="13">
                  <c:v>0.22997031808998347</c:v>
                </c:pt>
                <c:pt idx="14">
                  <c:v>0.24237971169443895</c:v>
                </c:pt>
                <c:pt idx="15">
                  <c:v>0.25690730332063239</c:v>
                </c:pt>
                <c:pt idx="16">
                  <c:v>0.27383296836916898</c:v>
                </c:pt>
                <c:pt idx="17">
                  <c:v>0.293452280287129</c:v>
                </c:pt>
                <c:pt idx="18">
                  <c:v>0.31607201762855297</c:v>
                </c:pt>
                <c:pt idx="19">
                  <c:v>0.34200426293351704</c:v>
                </c:pt>
                <c:pt idx="20">
                  <c:v>0.3715590912763761</c:v>
                </c:pt>
                <c:pt idx="21">
                  <c:v>0.30503597138169891</c:v>
                </c:pt>
                <c:pt idx="22">
                  <c:v>0.24271417309491861</c:v>
                </c:pt>
                <c:pt idx="23">
                  <c:v>0.1848421420054811</c:v>
                </c:pt>
                <c:pt idx="24">
                  <c:v>0.13162166861414604</c:v>
                </c:pt>
                <c:pt idx="25">
                  <c:v>8.3203704809039936E-2</c:v>
                </c:pt>
                <c:pt idx="26">
                  <c:v>3.9676110824456434E-2</c:v>
                </c:pt>
                <c:pt idx="27">
                  <c:v>1.0507855744933403E-3</c:v>
                </c:pt>
                <c:pt idx="28">
                  <c:v>-3.2737809724799449E-2</c:v>
                </c:pt>
                <c:pt idx="29">
                  <c:v>-6.1835740994971911E-2</c:v>
                </c:pt>
                <c:pt idx="30">
                  <c:v>-8.6468395259374553E-2</c:v>
                </c:pt>
                <c:pt idx="31">
                  <c:v>-0.10693460442185071</c:v>
                </c:pt>
                <c:pt idx="32">
                  <c:v>-0.1235961962378489</c:v>
                </c:pt>
                <c:pt idx="33">
                  <c:v>-0.13686349061607717</c:v>
                </c:pt>
                <c:pt idx="34">
                  <c:v>-0.1471776942022599</c:v>
                </c:pt>
                <c:pt idx="35">
                  <c:v>-0.15499153361125695</c:v>
                </c:pt>
                <c:pt idx="36">
                  <c:v>-0.16074973890071553</c:v>
                </c:pt>
                <c:pt idx="37">
                  <c:v>-0.16487108037565501</c:v>
                </c:pt>
                <c:pt idx="38">
                  <c:v>-0.16773353085718135</c:v>
                </c:pt>
                <c:pt idx="39">
                  <c:v>-0.169663765363115</c:v>
                </c:pt>
                <c:pt idx="40">
                  <c:v>-0.17093165981927638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421-4688-895C-27BDE9C90839}"/>
            </c:ext>
          </c:extLst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matrix'!$AN$5:$AN$75</c:f>
              <c:numCache>
                <c:formatCode>0.00</c:formatCode>
                <c:ptCount val="71"/>
                <c:pt idx="0">
                  <c:v>0.18080245056674271</c:v>
                </c:pt>
                <c:pt idx="1">
                  <c:v>0.18196943081064809</c:v>
                </c:pt>
                <c:pt idx="2">
                  <c:v>0.18337316665413383</c:v>
                </c:pt>
                <c:pt idx="3">
                  <c:v>0.18506428136978648</c:v>
                </c:pt>
                <c:pt idx="4">
                  <c:v>0.18710296316311736</c:v>
                </c:pt>
                <c:pt idx="5">
                  <c:v>0.18956039984465511</c:v>
                </c:pt>
                <c:pt idx="6">
                  <c:v>0.19252031925883528</c:v>
                </c:pt>
                <c:pt idx="7">
                  <c:v>0.19608060837188668</c:v>
                </c:pt>
                <c:pt idx="8">
                  <c:v>0.20035497025860682</c:v>
                </c:pt>
                <c:pt idx="9">
                  <c:v>0.20547456190350388</c:v>
                </c:pt>
                <c:pt idx="10">
                  <c:v>0.21158953689583981</c:v>
                </c:pt>
                <c:pt idx="11">
                  <c:v>0.21887039620300552</c:v>
                </c:pt>
                <c:pt idx="12">
                  <c:v>0.2275090281111567</c:v>
                </c:pt>
                <c:pt idx="13">
                  <c:v>0.23771929650386148</c:v>
                </c:pt>
                <c:pt idx="14">
                  <c:v>0.24973701691898442</c:v>
                </c:pt>
                <c:pt idx="15">
                  <c:v>0.2638191450271925</c:v>
                </c:pt>
                <c:pt idx="16">
                  <c:v>0.28024199587008258</c:v>
                </c:pt>
                <c:pt idx="17">
                  <c:v>0.2992983187851066</c:v>
                </c:pt>
                <c:pt idx="18">
                  <c:v>0.3212930776500823</c:v>
                </c:pt>
                <c:pt idx="19">
                  <c:v>0.34653783484490797</c:v>
                </c:pt>
                <c:pt idx="20">
                  <c:v>0.37534371665081356</c:v>
                </c:pt>
                <c:pt idx="21">
                  <c:v>0.30801305453567962</c:v>
                </c:pt>
                <c:pt idx="22">
                  <c:v>0.24482995792533047</c:v>
                </c:pt>
                <c:pt idx="23">
                  <c:v>0.18605016268362251</c:v>
                </c:pt>
                <c:pt idx="24">
                  <c:v>0.13188562225165001</c:v>
                </c:pt>
                <c:pt idx="25">
                  <c:v>8.2497751571133149E-2</c:v>
                </c:pt>
                <c:pt idx="26">
                  <c:v>3.7988746062484813E-2</c:v>
                </c:pt>
                <c:pt idx="27">
                  <c:v>-1.6143367744653192E-3</c:v>
                </c:pt>
                <c:pt idx="28">
                  <c:v>-3.6361181423010258E-2</c:v>
                </c:pt>
                <c:pt idx="29">
                  <c:v>-6.6381698034186087E-2</c:v>
                </c:pt>
                <c:pt idx="30">
                  <c:v>-9.1885728953027879E-2</c:v>
                </c:pt>
                <c:pt idx="31">
                  <c:v>-0.11315811137961362</c:v>
                </c:pt>
                <c:pt idx="32">
                  <c:v>-0.13054911546232378</c:v>
                </c:pt>
                <c:pt idx="33">
                  <c:v>-0.14446068895371234</c:v>
                </c:pt>
                <c:pt idx="34">
                  <c:v>-0.15532937607274033</c:v>
                </c:pt>
                <c:pt idx="35">
                  <c:v>-0.1636071805339917</c:v>
                </c:pt>
                <c:pt idx="36">
                  <c:v>-0.16974194263347553</c:v>
                </c:pt>
                <c:pt idx="37">
                  <c:v>-0.17415893204049482</c:v>
                </c:pt>
                <c:pt idx="38">
                  <c:v>-0.17724527336275964</c:v>
                </c:pt>
                <c:pt idx="39">
                  <c:v>-0.17933850562764275</c:v>
                </c:pt>
                <c:pt idx="40">
                  <c:v>-0.1807200590971545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421-4688-895C-27BDE9C90839}"/>
            </c:ext>
          </c:extLst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matrix'!$AO$5:$AO$75</c:f>
              <c:numCache>
                <c:formatCode>0.00</c:formatCode>
                <c:ptCount val="71"/>
                <c:pt idx="0">
                  <c:v>0.19059360506185707</c:v>
                </c:pt>
                <c:pt idx="1">
                  <c:v>0.19171856113581875</c:v>
                </c:pt>
                <c:pt idx="2">
                  <c:v>0.19307117816204977</c:v>
                </c:pt>
                <c:pt idx="3">
                  <c:v>0.1947003280465236</c:v>
                </c:pt>
                <c:pt idx="4">
                  <c:v>0.19666417496248356</c:v>
                </c:pt>
                <c:pt idx="5">
                  <c:v>0.19903158663672915</c:v>
                </c:pt>
                <c:pt idx="6">
                  <c:v>0.20188365540448872</c:v>
                </c:pt>
                <c:pt idx="7">
                  <c:v>0.20531530435066669</c:v>
                </c:pt>
                <c:pt idx="8">
                  <c:v>0.20943694072332997</c:v>
                </c:pt>
                <c:pt idx="9">
                  <c:v>0.21437610300930299</c:v>
                </c:pt>
                <c:pt idx="10">
                  <c:v>0.22027902970292235</c:v>
                </c:pt>
                <c:pt idx="11">
                  <c:v>0.2273120572616778</c:v>
                </c:pt>
                <c:pt idx="12">
                  <c:v>0.23566273279507799</c:v>
                </c:pt>
                <c:pt idx="13">
                  <c:v>0.24554050494042223</c:v>
                </c:pt>
                <c:pt idx="14">
                  <c:v>0.25717683601630903</c:v>
                </c:pt>
                <c:pt idx="15">
                  <c:v>0.27082456250330345</c:v>
                </c:pt>
                <c:pt idx="16">
                  <c:v>0.28675632257228467</c:v>
                </c:pt>
                <c:pt idx="17">
                  <c:v>0.30526187299887042</c:v>
                </c:pt>
                <c:pt idx="18">
                  <c:v>0.32664413843020934</c:v>
                </c:pt>
                <c:pt idx="19">
                  <c:v>0.3512138794185149</c:v>
                </c:pt>
                <c:pt idx="20">
                  <c:v>0.37928293830715232</c:v>
                </c:pt>
                <c:pt idx="21">
                  <c:v>0.31115613074440851</c:v>
                </c:pt>
                <c:pt idx="22">
                  <c:v>0.24712200230012105</c:v>
                </c:pt>
                <c:pt idx="23">
                  <c:v>0.18744287149800554</c:v>
                </c:pt>
                <c:pt idx="24">
                  <c:v>0.13234080014311878</c:v>
                </c:pt>
                <c:pt idx="25">
                  <c:v>8.1987194866423363E-2</c:v>
                </c:pt>
                <c:pt idx="26">
                  <c:v>3.6497863639230244E-2</c:v>
                </c:pt>
                <c:pt idx="27">
                  <c:v>-4.0849510323743843E-3</c:v>
                </c:pt>
                <c:pt idx="28">
                  <c:v>-3.9795242231568162E-2</c:v>
                </c:pt>
                <c:pt idx="29">
                  <c:v>-7.0746753680405061E-2</c:v>
                </c:pt>
                <c:pt idx="30">
                  <c:v>-9.7133585520025933E-2</c:v>
                </c:pt>
                <c:pt idx="31">
                  <c:v>-0.11922619640243937</c:v>
                </c:pt>
                <c:pt idx="32">
                  <c:v>-0.1373627458649746</c:v>
                </c:pt>
                <c:pt idx="33">
                  <c:v>-0.15193612215128482</c:v>
                </c:pt>
                <c:pt idx="34">
                  <c:v>-0.16337743647887248</c:v>
                </c:pt>
                <c:pt idx="35">
                  <c:v>-0.17213717920652305</c:v>
                </c:pt>
                <c:pt idx="36">
                  <c:v>-0.17866555930482908</c:v>
                </c:pt>
                <c:pt idx="37">
                  <c:v>-0.18339371857775988</c:v>
                </c:pt>
                <c:pt idx="38">
                  <c:v>-0.1867174732363146</c:v>
                </c:pt>
                <c:pt idx="39">
                  <c:v>-0.18898496493498163</c:v>
                </c:pt>
                <c:pt idx="40">
                  <c:v>-0.19048912134503204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421-4688-895C-27BDE9C90839}"/>
            </c:ext>
          </c:extLst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matrix'!$AP$5:$AP$75</c:f>
              <c:numCache>
                <c:formatCode>0.00</c:formatCode>
                <c:ptCount val="71"/>
                <c:pt idx="0">
                  <c:v>0.20039220945736802</c:v>
                </c:pt>
                <c:pt idx="1">
                  <c:v>0.20147677233873695</c:v>
                </c:pt>
                <c:pt idx="2">
                  <c:v>0.20278022130192275</c:v>
                </c:pt>
                <c:pt idx="3">
                  <c:v>0.20434972840022625</c:v>
                </c:pt>
                <c:pt idx="4">
                  <c:v>0.20624149027026117</c:v>
                </c:pt>
                <c:pt idx="5">
                  <c:v>0.20852211547518107</c:v>
                </c:pt>
                <c:pt idx="6">
                  <c:v>0.21127012520652655</c:v>
                </c:pt>
                <c:pt idx="7">
                  <c:v>0.21457754497486281</c:v>
                </c:pt>
                <c:pt idx="8">
                  <c:v>0.21855155231390855</c:v>
                </c:pt>
                <c:pt idx="9">
                  <c:v>0.22331613025894415</c:v>
                </c:pt>
                <c:pt idx="10">
                  <c:v>0.22901365849375666</c:v>
                </c:pt>
                <c:pt idx="11">
                  <c:v>0.23580635391112037</c:v>
                </c:pt>
                <c:pt idx="12">
                  <c:v>0.24387745058280597</c:v>
                </c:pt>
                <c:pt idx="13">
                  <c:v>0.25343198694262337</c:v>
                </c:pt>
                <c:pt idx="14">
                  <c:v>0.26469704709422293</c:v>
                </c:pt>
                <c:pt idx="15">
                  <c:v>0.27792128600484556</c:v>
                </c:pt>
                <c:pt idx="16">
                  <c:v>0.29337355816333954</c:v>
                </c:pt>
                <c:pt idx="17">
                  <c:v>0.31134047012995147</c:v>
                </c:pt>
                <c:pt idx="18">
                  <c:v>0.33212269418862961</c:v>
                </c:pt>
                <c:pt idx="19">
                  <c:v>0.35602991870062695</c:v>
                </c:pt>
                <c:pt idx="20">
                  <c:v>0.38337437705083222</c:v>
                </c:pt>
                <c:pt idx="21">
                  <c:v>0.31446299800869015</c:v>
                </c:pt>
                <c:pt idx="22">
                  <c:v>0.2495883628586083</c:v>
                </c:pt>
                <c:pt idx="23">
                  <c:v>0.18901884588344708</c:v>
                </c:pt>
                <c:pt idx="24">
                  <c:v>0.13298610134921596</c:v>
                </c:pt>
                <c:pt idx="25">
                  <c:v>8.1671475551119199E-2</c:v>
                </c:pt>
                <c:pt idx="26">
                  <c:v>3.5203483168372629E-2</c:v>
                </c:pt>
                <c:pt idx="27">
                  <c:v>-6.3604073509554437E-3</c:v>
                </c:pt>
                <c:pt idx="28">
                  <c:v>-4.3038692742594642E-2</c:v>
                </c:pt>
                <c:pt idx="29">
                  <c:v>-7.4928975799171016E-2</c:v>
                </c:pt>
                <c:pt idx="30">
                  <c:v>-0.10220945475329424</c:v>
                </c:pt>
                <c:pt idx="31">
                  <c:v>-0.12513586231519658</c:v>
                </c:pt>
                <c:pt idx="32">
                  <c:v>-0.14403372601657499</c:v>
                </c:pt>
                <c:pt idx="33">
                  <c:v>-0.15928621050011826</c:v>
                </c:pt>
                <c:pt idx="34">
                  <c:v>-0.17131823529326562</c:v>
                </c:pt>
                <c:pt idx="35">
                  <c:v>-0.18057798547487736</c:v>
                </c:pt>
                <c:pt idx="36">
                  <c:v>-0.18751728186982386</c:v>
                </c:pt>
                <c:pt idx="37">
                  <c:v>-0.19257248356423173</c:v>
                </c:pt>
                <c:pt idx="38">
                  <c:v>-0.19614760146986265</c:v>
                </c:pt>
                <c:pt idx="39">
                  <c:v>-0.19860107739780541</c:v>
                </c:pt>
                <c:pt idx="40">
                  <c:v>-0.20023723947164374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421-4688-895C-27BDE9C90839}"/>
            </c:ext>
          </c:extLst>
        </c:ser>
        <c:ser>
          <c:idx val="41"/>
          <c:order val="41"/>
          <c:tx>
            <c:strRef>
              <c:f>'45 vol payoff matrix'!$AQ$4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matrix'!$AQ$5:$AQ$75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9-7421-4688-895C-27BDE9C90839}"/>
            </c:ext>
          </c:extLst>
        </c:ser>
        <c:ser>
          <c:idx val="42"/>
          <c:order val="42"/>
          <c:tx>
            <c:strRef>
              <c:f>'45 vol payoff matrix'!$AR$4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matrix'!$AR$5:$AR$75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A-7421-4688-895C-27BDE9C90839}"/>
            </c:ext>
          </c:extLst>
        </c:ser>
        <c:ser>
          <c:idx val="43"/>
          <c:order val="43"/>
          <c:tx>
            <c:strRef>
              <c:f>'45 vol payoff matrix'!$AS$4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matrix'!$AS$5:$AS$75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B-7421-4688-895C-27BDE9C90839}"/>
            </c:ext>
          </c:extLst>
        </c:ser>
        <c:ser>
          <c:idx val="44"/>
          <c:order val="44"/>
          <c:tx>
            <c:strRef>
              <c:f>'45 vol payoff matrix'!$AT$4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matrix'!$AT$5:$AT$75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C-7421-4688-895C-27BDE9C90839}"/>
            </c:ext>
          </c:extLst>
        </c:ser>
        <c:ser>
          <c:idx val="45"/>
          <c:order val="45"/>
          <c:tx>
            <c:strRef>
              <c:f>'45 vol payoff matrix'!$AU$4</c:f>
              <c:strCache>
                <c:ptCount val="1"/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matrix'!$AU$5:$AU$75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D-7421-4688-895C-27BDE9C90839}"/>
            </c:ext>
          </c:extLst>
        </c:ser>
        <c:ser>
          <c:idx val="46"/>
          <c:order val="46"/>
          <c:tx>
            <c:strRef>
              <c:f>'45 vol payoff matrix'!$AV$4</c:f>
              <c:strCache>
                <c:ptCount val="1"/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matrix'!$AV$5:$AV$75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E-7421-4688-895C-27BDE9C90839}"/>
            </c:ext>
          </c:extLst>
        </c:ser>
        <c:ser>
          <c:idx val="47"/>
          <c:order val="47"/>
          <c:tx>
            <c:strRef>
              <c:f>'45 vol payoff matrix'!$AW$4</c:f>
              <c:strCache>
                <c:ptCount val="1"/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matrix'!$AW$5:$AW$75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F-7421-4688-895C-27BDE9C90839}"/>
            </c:ext>
          </c:extLst>
        </c:ser>
        <c:ser>
          <c:idx val="48"/>
          <c:order val="48"/>
          <c:tx>
            <c:strRef>
              <c:f>'45 vol payoff matrix'!$AX$4</c:f>
              <c:strCache>
                <c:ptCount val="1"/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matrix'!$AX$5:$AX$75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0-7421-4688-895C-27BDE9C90839}"/>
            </c:ext>
          </c:extLst>
        </c:ser>
        <c:ser>
          <c:idx val="49"/>
          <c:order val="49"/>
          <c:tx>
            <c:strRef>
              <c:f>'45 vol payoff matrix'!$AY$4</c:f>
              <c:strCache>
                <c:ptCount val="1"/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matrix'!$AY$5:$AY$75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1-7421-4688-895C-27BDE9C90839}"/>
            </c:ext>
          </c:extLst>
        </c:ser>
        <c:ser>
          <c:idx val="50"/>
          <c:order val="50"/>
          <c:tx>
            <c:strRef>
              <c:f>'45 vol payoff matrix'!$AZ$4</c:f>
              <c:strCache>
                <c:ptCount val="1"/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matrix'!$AZ$5:$AZ$75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2-7421-4688-895C-27BDE9C90839}"/>
            </c:ext>
          </c:extLst>
        </c:ser>
        <c:ser>
          <c:idx val="51"/>
          <c:order val="51"/>
          <c:tx>
            <c:strRef>
              <c:f>'45 vol payoff matrix'!$BA$4</c:f>
              <c:strCache>
                <c:ptCount val="1"/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matrix'!$BA$5:$BA$75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3-7421-4688-895C-27BDE9C90839}"/>
            </c:ext>
          </c:extLst>
        </c:ser>
        <c:ser>
          <c:idx val="52"/>
          <c:order val="52"/>
          <c:tx>
            <c:strRef>
              <c:f>'45 vol payoff matrix'!$BB$4</c:f>
              <c:strCache>
                <c:ptCount val="1"/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matrix'!$BB$5:$BB$75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4-7421-4688-895C-27BDE9C90839}"/>
            </c:ext>
          </c:extLst>
        </c:ser>
        <c:ser>
          <c:idx val="53"/>
          <c:order val="53"/>
          <c:tx>
            <c:strRef>
              <c:f>'45 vol payoff matrix'!$BC$4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matrix'!$BC$5:$BC$75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5-7421-4688-895C-27BDE9C90839}"/>
            </c:ext>
          </c:extLst>
        </c:ser>
        <c:ser>
          <c:idx val="54"/>
          <c:order val="54"/>
          <c:tx>
            <c:strRef>
              <c:f>'45 vol payoff matrix'!$BD$4</c:f>
              <c:strCache>
                <c:ptCount val="1"/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matrix'!$BD$5:$BD$75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6-7421-4688-895C-27BDE9C90839}"/>
            </c:ext>
          </c:extLst>
        </c:ser>
        <c:ser>
          <c:idx val="55"/>
          <c:order val="55"/>
          <c:tx>
            <c:strRef>
              <c:f>'45 vol payoff matrix'!$BE$4</c:f>
              <c:strCache>
                <c:ptCount val="1"/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matrix'!$BE$5:$BE$75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7-7421-4688-895C-27BDE9C90839}"/>
            </c:ext>
          </c:extLst>
        </c:ser>
        <c:ser>
          <c:idx val="56"/>
          <c:order val="56"/>
          <c:tx>
            <c:strRef>
              <c:f>'45 vol payoff matrix'!$BF$4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matrix'!$BF$5:$BF$75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8-7421-4688-895C-27BDE9C90839}"/>
            </c:ext>
          </c:extLst>
        </c:ser>
        <c:ser>
          <c:idx val="57"/>
          <c:order val="57"/>
          <c:tx>
            <c:strRef>
              <c:f>'45 vol payoff matrix'!$BG$4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matrix'!$BG$5:$BG$75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9-7421-4688-895C-27BDE9C90839}"/>
            </c:ext>
          </c:extLst>
        </c:ser>
        <c:ser>
          <c:idx val="58"/>
          <c:order val="58"/>
          <c:tx>
            <c:strRef>
              <c:f>'45 vol payoff matrix'!$BH$4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CC" mc:Ignorable="a14" a14:legacySpreadsheetColorIndex="2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matrix'!$BH$5:$BH$75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A-7421-4688-895C-27BDE9C90839}"/>
            </c:ext>
          </c:extLst>
        </c:ser>
        <c:ser>
          <c:idx val="59"/>
          <c:order val="59"/>
          <c:tx>
            <c:strRef>
              <c:f>'45 vol payoff matrix'!$BI$4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matrix'!$BI$5:$BI$75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B-7421-4688-895C-27BDE9C90839}"/>
            </c:ext>
          </c:extLst>
        </c:ser>
        <c:ser>
          <c:idx val="60"/>
          <c:order val="60"/>
          <c:tx>
            <c:strRef>
              <c:f>'45 vol payoff matrix'!$BJ$4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matrix'!$BJ$5:$BJ$75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C-7421-4688-895C-27BDE9C90839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82780376"/>
        <c:axId val="1"/>
        <c:axId val="2"/>
      </c:surface3DChart>
      <c:catAx>
        <c:axId val="18278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19354884438518552"/>
              <c:y val="0.698927254034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8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19354884438518552"/>
              <c:y val="0.400539080196875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0376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apr spread</a:t>
                </a:r>
              </a:p>
            </c:rich>
          </c:tx>
          <c:layout>
            <c:manualLayout>
              <c:xMode val="edge"/>
              <c:yMode val="edge"/>
              <c:x val="0.69032421164049507"/>
              <c:y val="0.626346346885046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9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7096979973333488E-2"/>
          <c:y val="0.84140088658806655"/>
          <c:w val="0.68709839756740865"/>
          <c:h val="0.142473632553250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45 constant vol breakeven</a:t>
            </a:r>
          </a:p>
        </c:rich>
      </c:tx>
      <c:layout>
        <c:manualLayout>
          <c:xMode val="edge"/>
          <c:yMode val="edge"/>
          <c:x val="0.24812971357764552"/>
          <c:y val="3.6281319737434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4440458978358"/>
          <c:y val="0.21315275345742665"/>
          <c:w val="0.87655873690997377"/>
          <c:h val="0.64399342533945925"/>
        </c:manualLayout>
      </c:layout>
      <c:lineChart>
        <c:grouping val="standard"/>
        <c:varyColors val="0"/>
        <c:ser>
          <c:idx val="0"/>
          <c:order val="0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Sheet6!$N$5:$N$31</c:f>
              <c:numCache>
                <c:formatCode>General</c:formatCode>
                <c:ptCount val="27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</c:numCache>
            </c:numRef>
          </c:cat>
          <c:val>
            <c:numRef>
              <c:f>Sheet6!$P$5:$P$31</c:f>
              <c:numCache>
                <c:formatCode>General</c:formatCode>
                <c:ptCount val="27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4B66-B53D-0A979EAA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5296"/>
        <c:axId val="1"/>
      </c:lineChart>
      <c:catAx>
        <c:axId val="1824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47630929943045514"/>
              <c:y val="0.893427498534320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Breakeven curves</a:t>
            </a:r>
          </a:p>
        </c:rich>
      </c:tx>
      <c:layout>
        <c:manualLayout>
          <c:xMode val="edge"/>
          <c:yMode val="edge"/>
          <c:x val="0.35667752442996736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662"/>
          <c:y val="0.22252105394581689"/>
          <c:w val="0.66612377850162863"/>
          <c:h val="0.60858167765904136"/>
        </c:manualLayout>
      </c:layout>
      <c:lineChart>
        <c:grouping val="standard"/>
        <c:varyColors val="0"/>
        <c:ser>
          <c:idx val="0"/>
          <c:order val="0"/>
          <c:tx>
            <c:strRef>
              <c:f>Sheet6!$O$4</c:f>
              <c:strCache>
                <c:ptCount val="1"/>
                <c:pt idx="0">
                  <c:v>25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Sheet6!$O$5:$O$32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-9.7551202144666505E-2</c:v>
                </c:pt>
                <c:pt idx="12">
                  <c:v>-9.7696775655219614E-2</c:v>
                </c:pt>
                <c:pt idx="13">
                  <c:v>-9.8091849608281878E-2</c:v>
                </c:pt>
                <c:pt idx="14">
                  <c:v>-9.7984791242618385E-2</c:v>
                </c:pt>
                <c:pt idx="15">
                  <c:v>-9.8128950559209782E-2</c:v>
                </c:pt>
                <c:pt idx="16">
                  <c:v>-9.8272714483210066E-2</c:v>
                </c:pt>
                <c:pt idx="17">
                  <c:v>-9.8416621621344902E-2</c:v>
                </c:pt>
                <c:pt idx="18">
                  <c:v>-9.857675487708728E-2</c:v>
                </c:pt>
                <c:pt idx="19">
                  <c:v>-9.8707594143147448E-2</c:v>
                </c:pt>
                <c:pt idx="20">
                  <c:v>-9.8848865850319712E-2</c:v>
                </c:pt>
                <c:pt idx="21">
                  <c:v>-0.10003498020596169</c:v>
                </c:pt>
                <c:pt idx="22">
                  <c:v>-0.10160870986273407</c:v>
                </c:pt>
                <c:pt idx="23">
                  <c:v>-0.10479507430668455</c:v>
                </c:pt>
                <c:pt idx="24">
                  <c:v>-0.11134323546521241</c:v>
                </c:pt>
                <c:pt idx="25">
                  <c:v>-0.12333784000881076</c:v>
                </c:pt>
                <c:pt idx="26">
                  <c:v>-0.14597209242911813</c:v>
                </c:pt>
                <c:pt idx="27">
                  <c:v>-0.19905302415700987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486C-B3B4-A4D2E96882B0}"/>
            </c:ext>
          </c:extLst>
        </c:ser>
        <c:ser>
          <c:idx val="1"/>
          <c:order val="1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Sheet6!$P$5:$P$32</c:f>
              <c:numCache>
                <c:formatCode>General</c:formatCode>
                <c:ptCount val="28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  <c:pt idx="27">
                  <c:v>-0.37674838494073226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3-486C-B3B4-A4D2E96882B0}"/>
            </c:ext>
          </c:extLst>
        </c:ser>
        <c:ser>
          <c:idx val="2"/>
          <c:order val="2"/>
          <c:tx>
            <c:strRef>
              <c:f>Sheet6!$Q$4</c:f>
              <c:strCache>
                <c:ptCount val="1"/>
                <c:pt idx="0">
                  <c:v>65 vol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Sheet6!$Q$5:$Q$32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-9.9230671180639884E-2</c:v>
                </c:pt>
                <c:pt idx="12">
                  <c:v>-0.10039631109827263</c:v>
                </c:pt>
                <c:pt idx="13">
                  <c:v>-0.10204994728811312</c:v>
                </c:pt>
                <c:pt idx="14">
                  <c:v>-0.10436740881285744</c:v>
                </c:pt>
                <c:pt idx="15">
                  <c:v>-0.10756766985983224</c:v>
                </c:pt>
                <c:pt idx="16">
                  <c:v>-0.11192452070044245</c:v>
                </c:pt>
                <c:pt idx="17">
                  <c:v>-0.11790078783755842</c:v>
                </c:pt>
                <c:pt idx="18">
                  <c:v>-0.1255399074309751</c:v>
                </c:pt>
                <c:pt idx="19">
                  <c:v>-0.13572835795019444</c:v>
                </c:pt>
                <c:pt idx="20">
                  <c:v>-0.14897374964873755</c:v>
                </c:pt>
                <c:pt idx="21">
                  <c:v>-0.16772904636280872</c:v>
                </c:pt>
                <c:pt idx="22">
                  <c:v>-0.19162864348907682</c:v>
                </c:pt>
                <c:pt idx="23">
                  <c:v>-0.22353550336939687</c:v>
                </c:pt>
                <c:pt idx="24">
                  <c:v>-0.26681290477236175</c:v>
                </c:pt>
                <c:pt idx="25">
                  <c:v>-0.3317309698146893</c:v>
                </c:pt>
                <c:pt idx="26">
                  <c:v>-0.42885760690097285</c:v>
                </c:pt>
                <c:pt idx="27">
                  <c:v>-0.60917385844463467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3-486C-B3B4-A4D2E968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5952"/>
        <c:axId val="1"/>
      </c:lineChart>
      <c:catAx>
        <c:axId val="1824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9739413680781766"/>
              <c:y val="0.87131737990831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Mar-Apr</a:t>
                </a:r>
              </a:p>
            </c:rich>
          </c:tx>
          <c:layout>
            <c:manualLayout>
              <c:xMode val="edge"/>
              <c:yMode val="edge"/>
              <c:x val="3.0944625407166127E-2"/>
              <c:y val="0.43431820167737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39087947882729"/>
          <c:y val="0.42627527201668536"/>
          <c:w val="0.14332247557003258"/>
          <c:h val="0.20375421807086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38</xdr:row>
      <xdr:rowOff>129540</xdr:rowOff>
    </xdr:from>
    <xdr:to>
      <xdr:col>22</xdr:col>
      <xdr:colOff>160020</xdr:colOff>
      <xdr:row>54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50</xdr:row>
      <xdr:rowOff>129540</xdr:rowOff>
    </xdr:from>
    <xdr:to>
      <xdr:col>23</xdr:col>
      <xdr:colOff>160020</xdr:colOff>
      <xdr:row>66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12</xdr:row>
      <xdr:rowOff>76200</xdr:rowOff>
    </xdr:from>
    <xdr:to>
      <xdr:col>16</xdr:col>
      <xdr:colOff>502920</xdr:colOff>
      <xdr:row>29</xdr:row>
      <xdr:rowOff>68580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76</xdr:row>
      <xdr:rowOff>106680</xdr:rowOff>
    </xdr:from>
    <xdr:to>
      <xdr:col>24</xdr:col>
      <xdr:colOff>22860</xdr:colOff>
      <xdr:row>101</xdr:row>
      <xdr:rowOff>137160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77</xdr:row>
      <xdr:rowOff>22860</xdr:rowOff>
    </xdr:from>
    <xdr:to>
      <xdr:col>7</xdr:col>
      <xdr:colOff>571500</xdr:colOff>
      <xdr:row>94</xdr:row>
      <xdr:rowOff>7620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38100</xdr:rowOff>
    </xdr:from>
    <xdr:to>
      <xdr:col>10</xdr:col>
      <xdr:colOff>0</xdr:colOff>
      <xdr:row>78</xdr:row>
      <xdr:rowOff>45720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8</xdr:row>
      <xdr:rowOff>76200</xdr:rowOff>
    </xdr:from>
    <xdr:to>
      <xdr:col>16</xdr:col>
      <xdr:colOff>304800</xdr:colOff>
      <xdr:row>25</xdr:row>
      <xdr:rowOff>68580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M20" sqref="M20"/>
    </sheetView>
  </sheetViews>
  <sheetFormatPr defaultRowHeight="13.2" x14ac:dyDescent="0.25"/>
  <cols>
    <col min="1" max="1" width="10.109375" customWidth="1"/>
    <col min="2" max="2" width="5.5546875" hidden="1" customWidth="1"/>
    <col min="3" max="3" width="5.33203125" hidden="1" customWidth="1"/>
    <col min="4" max="4" width="5.44140625" hidden="1" customWidth="1"/>
    <col min="5" max="5" width="6.33203125" hidden="1" customWidth="1"/>
    <col min="6" max="7" width="6" hidden="1" customWidth="1"/>
    <col min="8" max="8" width="7.33203125" hidden="1" customWidth="1"/>
    <col min="9" max="9" width="6.109375" hidden="1" customWidth="1"/>
    <col min="10" max="10" width="5.88671875" hidden="1" customWidth="1"/>
    <col min="11" max="11" width="7.33203125" hidden="1" customWidth="1"/>
    <col min="12" max="12" width="5.109375" hidden="1" customWidth="1"/>
    <col min="13" max="13" width="12.44140625" customWidth="1"/>
  </cols>
  <sheetData>
    <row r="1" spans="1:18" x14ac:dyDescent="0.25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9</v>
      </c>
      <c r="M1" t="s">
        <v>10</v>
      </c>
    </row>
    <row r="2" spans="1:18" x14ac:dyDescent="0.25">
      <c r="A2">
        <f t="shared" ref="A2:A31" si="0">B2+L2</f>
        <v>4.7499999999999947</v>
      </c>
      <c r="B2">
        <f>B3+0.05</f>
        <v>4.4999999999999947</v>
      </c>
      <c r="C2">
        <v>3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>
        <f>_xll.EURO(B2,C2,D2,E2,F2,G2,H2,I2)</f>
        <v>3.6076167650332669E-4</v>
      </c>
      <c r="K2">
        <f>IF((A2-C2)&lt;0,C2-A2,0)</f>
        <v>0</v>
      </c>
      <c r="L2">
        <f>$R$2</f>
        <v>0.25</v>
      </c>
      <c r="M2">
        <f>(J2-K2+0.01+Sheet2!N2+Sheet3!M2)/3</f>
        <v>6.7876400307730102E-3</v>
      </c>
      <c r="O2" t="s">
        <v>14</v>
      </c>
      <c r="R2">
        <v>0.25</v>
      </c>
    </row>
    <row r="3" spans="1:18" x14ac:dyDescent="0.25">
      <c r="A3">
        <f t="shared" si="0"/>
        <v>4.6999999999999948</v>
      </c>
      <c r="B3">
        <f>B4+0.05</f>
        <v>4.4499999999999948</v>
      </c>
      <c r="C3">
        <v>3</v>
      </c>
      <c r="D3">
        <v>3.5000000000000003E-2</v>
      </c>
      <c r="E3">
        <v>3.5000000000000003E-2</v>
      </c>
      <c r="F3">
        <v>0.5</v>
      </c>
      <c r="G3">
        <v>30</v>
      </c>
      <c r="H3">
        <v>0</v>
      </c>
      <c r="I3">
        <v>0</v>
      </c>
      <c r="J3">
        <f>_xll.EURO(B3,C3,D3,E3,F3,G3,H3,I3)</f>
        <v>4.6584337993557136E-4</v>
      </c>
      <c r="K3">
        <f t="shared" ref="K3:K62" si="1">IF((A3-C3)&lt;0,C3-A3,0)</f>
        <v>0</v>
      </c>
      <c r="L3">
        <f t="shared" ref="L3:L62" si="2">$R$2</f>
        <v>0.25</v>
      </c>
      <c r="M3">
        <f>(J3-K3+0.01+Sheet2!N3+Sheet3!M3)/3</f>
        <v>6.8229634972027465E-3</v>
      </c>
    </row>
    <row r="4" spans="1:18" x14ac:dyDescent="0.25">
      <c r="A4">
        <f t="shared" si="0"/>
        <v>4.649999999999995</v>
      </c>
      <c r="B4">
        <f>B5+0.05</f>
        <v>4.399999999999995</v>
      </c>
      <c r="C4">
        <v>3</v>
      </c>
      <c r="D4">
        <v>3.5000000000000003E-2</v>
      </c>
      <c r="E4">
        <v>3.5000000000000003E-2</v>
      </c>
      <c r="F4">
        <v>0.5</v>
      </c>
      <c r="G4">
        <v>30</v>
      </c>
      <c r="H4">
        <v>0</v>
      </c>
      <c r="I4">
        <v>0</v>
      </c>
      <c r="J4">
        <f>_xll.EURO(B4,C4,D4,E4,F4,G4,H4,I4)</f>
        <v>6.0003825272357189E-4</v>
      </c>
      <c r="K4">
        <f t="shared" si="1"/>
        <v>0</v>
      </c>
      <c r="L4">
        <f t="shared" si="2"/>
        <v>0.25</v>
      </c>
      <c r="M4">
        <f>(J4-K4+0.01+Sheet2!N4+Sheet3!M4)/3</f>
        <v>6.8681107648831752E-3</v>
      </c>
    </row>
    <row r="5" spans="1:18" x14ac:dyDescent="0.25">
      <c r="A5">
        <f t="shared" si="0"/>
        <v>4.5999999999999952</v>
      </c>
      <c r="B5">
        <f>B6+0.05</f>
        <v>4.3499999999999952</v>
      </c>
      <c r="C5">
        <v>3</v>
      </c>
      <c r="D5">
        <v>3.5000000000000003E-2</v>
      </c>
      <c r="E5">
        <v>3.5000000000000003E-2</v>
      </c>
      <c r="F5">
        <v>0.5</v>
      </c>
      <c r="G5">
        <v>30</v>
      </c>
      <c r="H5">
        <v>0</v>
      </c>
      <c r="I5">
        <v>0</v>
      </c>
      <c r="J5">
        <f>_xll.EURO(B5,C5,D5,E5,F5,G5,H5,I5)</f>
        <v>7.7089933743624064E-4</v>
      </c>
      <c r="K5">
        <f t="shared" si="1"/>
        <v>0</v>
      </c>
      <c r="L5">
        <f t="shared" si="2"/>
        <v>0.25</v>
      </c>
      <c r="M5">
        <f>(J5-K5+0.01+Sheet2!N5+Sheet3!M5)/3</f>
        <v>6.9256464096569652E-3</v>
      </c>
    </row>
    <row r="6" spans="1:18" x14ac:dyDescent="0.25">
      <c r="A6">
        <f t="shared" si="0"/>
        <v>4.5499999999999954</v>
      </c>
      <c r="B6">
        <f>B7+0.05</f>
        <v>4.2999999999999954</v>
      </c>
      <c r="C6">
        <v>3</v>
      </c>
      <c r="D6">
        <v>3.5000000000000003E-2</v>
      </c>
      <c r="E6">
        <v>3.5000000000000003E-2</v>
      </c>
      <c r="F6">
        <v>0.5</v>
      </c>
      <c r="G6">
        <v>30</v>
      </c>
      <c r="H6">
        <v>0</v>
      </c>
      <c r="I6">
        <v>0</v>
      </c>
      <c r="J6">
        <f>_xll.EURO(B6,C6,D6,E6,F6,G6,H6,I6)</f>
        <v>9.8776877109852182E-4</v>
      </c>
      <c r="K6">
        <f t="shared" si="1"/>
        <v>0</v>
      </c>
      <c r="L6">
        <f t="shared" si="2"/>
        <v>0.25</v>
      </c>
      <c r="M6">
        <f>(J6-K6+0.01+Sheet2!N6+Sheet3!M6)/3</f>
        <v>6.998749198939217E-3</v>
      </c>
    </row>
    <row r="7" spans="1:18" x14ac:dyDescent="0.25">
      <c r="A7">
        <f t="shared" si="0"/>
        <v>4.4999999999999956</v>
      </c>
      <c r="B7">
        <f t="shared" ref="B7:B30" si="3">B8+0.05</f>
        <v>4.2499999999999956</v>
      </c>
      <c r="C7">
        <v>3</v>
      </c>
      <c r="D7">
        <v>3.5000000000000003E-2</v>
      </c>
      <c r="E7">
        <v>3.5000000000000003E-2</v>
      </c>
      <c r="F7">
        <v>0.5</v>
      </c>
      <c r="G7">
        <v>30</v>
      </c>
      <c r="H7">
        <v>0</v>
      </c>
      <c r="I7">
        <v>0</v>
      </c>
      <c r="J7">
        <f>_xll.EURO(B7,C7,D7,E7,F7,G7,H7,I7)</f>
        <v>1.2621467930166094E-3</v>
      </c>
      <c r="K7">
        <f t="shared" si="1"/>
        <v>0</v>
      </c>
      <c r="L7">
        <f t="shared" si="2"/>
        <v>0.25</v>
      </c>
      <c r="M7">
        <f>(J7-K7+0.01+Sheet2!N7+Sheet3!M7)/3</f>
        <v>7.0913415962133575E-3</v>
      </c>
    </row>
    <row r="8" spans="1:18" x14ac:dyDescent="0.25">
      <c r="A8">
        <f t="shared" si="0"/>
        <v>4.4499999999999957</v>
      </c>
      <c r="B8">
        <f t="shared" si="3"/>
        <v>4.1999999999999957</v>
      </c>
      <c r="C8">
        <v>3</v>
      </c>
      <c r="D8">
        <v>3.5000000000000003E-2</v>
      </c>
      <c r="E8">
        <v>3.5000000000000003E-2</v>
      </c>
      <c r="F8">
        <v>0.5</v>
      </c>
      <c r="G8">
        <v>30</v>
      </c>
      <c r="H8">
        <v>0</v>
      </c>
      <c r="I8">
        <v>0</v>
      </c>
      <c r="J8">
        <f>_xll.EURO(B8,C8,D8,E8,F8,G8,H8,I8)</f>
        <v>1.6081197847273854E-3</v>
      </c>
      <c r="K8">
        <f t="shared" si="1"/>
        <v>0</v>
      </c>
      <c r="L8">
        <f t="shared" si="2"/>
        <v>0.25</v>
      </c>
      <c r="M8">
        <f>(J8-K8+0.01+Sheet2!N8+Sheet3!M8)/3</f>
        <v>7.2082411890409294E-3</v>
      </c>
    </row>
    <row r="9" spans="1:18" x14ac:dyDescent="0.25">
      <c r="A9">
        <f t="shared" si="0"/>
        <v>4.3999999999999959</v>
      </c>
      <c r="B9">
        <f t="shared" si="3"/>
        <v>4.1499999999999959</v>
      </c>
      <c r="C9">
        <v>3</v>
      </c>
      <c r="D9">
        <v>3.5000000000000003E-2</v>
      </c>
      <c r="E9">
        <v>3.5000000000000003E-2</v>
      </c>
      <c r="F9">
        <v>0.5</v>
      </c>
      <c r="G9">
        <v>30</v>
      </c>
      <c r="H9">
        <v>0</v>
      </c>
      <c r="I9">
        <v>0</v>
      </c>
      <c r="J9">
        <f>_xll.EURO(B9,C9,D9,E9,F9,G9,H9,I9)</f>
        <v>2.0428515022056642E-3</v>
      </c>
      <c r="K9">
        <f t="shared" si="1"/>
        <v>0</v>
      </c>
      <c r="L9">
        <f t="shared" si="2"/>
        <v>0.25</v>
      </c>
      <c r="M9">
        <f>(J9-K9+0.01+Sheet2!N9+Sheet3!M9)/3</f>
        <v>7.3553361474592354E-3</v>
      </c>
    </row>
    <row r="10" spans="1:18" x14ac:dyDescent="0.25">
      <c r="A10">
        <f t="shared" si="0"/>
        <v>4.3499999999999961</v>
      </c>
      <c r="B10">
        <f t="shared" si="3"/>
        <v>4.0999999999999961</v>
      </c>
      <c r="C10">
        <v>3</v>
      </c>
      <c r="D10">
        <v>3.5000000000000003E-2</v>
      </c>
      <c r="E10">
        <v>3.5000000000000003E-2</v>
      </c>
      <c r="F10">
        <v>0.5</v>
      </c>
      <c r="G10">
        <v>30</v>
      </c>
      <c r="H10">
        <v>0</v>
      </c>
      <c r="I10">
        <v>0</v>
      </c>
      <c r="J10">
        <f>_xll.EURO(B10,C10,D10,E10,F10,G10,H10,I10)</f>
        <v>2.5871401530138602E-3</v>
      </c>
      <c r="K10">
        <f t="shared" si="1"/>
        <v>0</v>
      </c>
      <c r="L10">
        <f t="shared" si="2"/>
        <v>0.25</v>
      </c>
      <c r="M10">
        <f>(J10-K10+0.01+Sheet2!N10+Sheet3!M10)/3</f>
        <v>7.5397865237855702E-3</v>
      </c>
    </row>
    <row r="11" spans="1:18" x14ac:dyDescent="0.25">
      <c r="A11">
        <f t="shared" si="0"/>
        <v>4.2999999999999963</v>
      </c>
      <c r="B11">
        <f t="shared" si="3"/>
        <v>4.0499999999999963</v>
      </c>
      <c r="C11">
        <v>3</v>
      </c>
      <c r="D11">
        <v>3.5000000000000003E-2</v>
      </c>
      <c r="E11">
        <v>3.5000000000000003E-2</v>
      </c>
      <c r="F11">
        <v>0.5</v>
      </c>
      <c r="G11">
        <v>30</v>
      </c>
      <c r="H11">
        <v>0</v>
      </c>
      <c r="I11">
        <v>0</v>
      </c>
      <c r="J11">
        <f>_xll.EURO(B11,C11,D11,E11,F11,G11,H11,I11)</f>
        <v>3.2660417279256407E-3</v>
      </c>
      <c r="K11">
        <f t="shared" si="1"/>
        <v>0</v>
      </c>
      <c r="L11">
        <f t="shared" si="2"/>
        <v>0.25</v>
      </c>
      <c r="M11">
        <f>(J11-K11+0.01+Sheet2!N11+Sheet3!M11)/3</f>
        <v>7.7702527126764405E-3</v>
      </c>
    </row>
    <row r="12" spans="1:18" x14ac:dyDescent="0.25">
      <c r="A12">
        <f t="shared" si="0"/>
        <v>4.2499999999999964</v>
      </c>
      <c r="B12">
        <f t="shared" si="3"/>
        <v>3.9999999999999964</v>
      </c>
      <c r="C12">
        <v>3</v>
      </c>
      <c r="D12">
        <v>3.5000000000000003E-2</v>
      </c>
      <c r="E12">
        <v>3.5000000000000003E-2</v>
      </c>
      <c r="F12">
        <v>0.5</v>
      </c>
      <c r="G12">
        <v>30</v>
      </c>
      <c r="H12">
        <v>0</v>
      </c>
      <c r="I12">
        <v>0</v>
      </c>
      <c r="J12">
        <f>_xll.EURO(B12,C12,D12,E12,F12,G12,H12,I12)</f>
        <v>4.1095568746014055E-3</v>
      </c>
      <c r="K12">
        <f t="shared" si="1"/>
        <v>0</v>
      </c>
      <c r="L12">
        <f t="shared" si="2"/>
        <v>0.25</v>
      </c>
      <c r="M12">
        <f>(J12-K12+0.01+Sheet2!N12+Sheet3!M12)/3</f>
        <v>8.0571516612590755E-3</v>
      </c>
    </row>
    <row r="13" spans="1:18" x14ac:dyDescent="0.25">
      <c r="A13">
        <f t="shared" si="0"/>
        <v>4.1999999999999966</v>
      </c>
      <c r="B13">
        <f t="shared" si="3"/>
        <v>3.9499999999999966</v>
      </c>
      <c r="C13">
        <v>3</v>
      </c>
      <c r="D13">
        <v>3.5000000000000003E-2</v>
      </c>
      <c r="E13">
        <v>3.5000000000000003E-2</v>
      </c>
      <c r="F13">
        <v>0.5</v>
      </c>
      <c r="G13">
        <v>30</v>
      </c>
      <c r="H13">
        <v>0</v>
      </c>
      <c r="I13">
        <v>0</v>
      </c>
      <c r="J13">
        <f>_xll.EURO(B13,C13,D13,E13,F13,G13,H13,I13)</f>
        <v>5.1533744671200671E-3</v>
      </c>
      <c r="K13">
        <f t="shared" si="1"/>
        <v>0</v>
      </c>
      <c r="L13">
        <f t="shared" si="2"/>
        <v>0.25</v>
      </c>
      <c r="M13">
        <f>(J13-K13+0.01+Sheet2!N13+Sheet3!M13)/3</f>
        <v>8.412940415087734E-3</v>
      </c>
    </row>
    <row r="14" spans="1:18" x14ac:dyDescent="0.25">
      <c r="A14">
        <f t="shared" si="0"/>
        <v>4.1499999999999968</v>
      </c>
      <c r="B14">
        <f t="shared" si="3"/>
        <v>3.8999999999999968</v>
      </c>
      <c r="C14">
        <v>3</v>
      </c>
      <c r="D14">
        <v>3.5000000000000003E-2</v>
      </c>
      <c r="E14">
        <v>3.5000000000000003E-2</v>
      </c>
      <c r="F14">
        <v>0.5</v>
      </c>
      <c r="G14">
        <v>30</v>
      </c>
      <c r="H14">
        <v>0</v>
      </c>
      <c r="I14">
        <v>0</v>
      </c>
      <c r="J14">
        <f>_xll.EURO(B14,C14,D14,E14,F14,G14,H14,I14)</f>
        <v>6.4396597736810224E-3</v>
      </c>
      <c r="K14">
        <f t="shared" si="1"/>
        <v>0</v>
      </c>
      <c r="L14">
        <f t="shared" si="2"/>
        <v>0.25</v>
      </c>
      <c r="M14">
        <f>(J14-K14+0.01+Sheet2!N14+Sheet3!M14)/3</f>
        <v>8.8524252752172922E-3</v>
      </c>
    </row>
    <row r="15" spans="1:18" x14ac:dyDescent="0.25">
      <c r="A15">
        <f t="shared" si="0"/>
        <v>4.099999999999997</v>
      </c>
      <c r="B15">
        <f t="shared" si="3"/>
        <v>3.849999999999997</v>
      </c>
      <c r="C15">
        <v>3</v>
      </c>
      <c r="D15">
        <v>3.5000000000000003E-2</v>
      </c>
      <c r="E15">
        <v>3.5000000000000003E-2</v>
      </c>
      <c r="F15">
        <v>0.5</v>
      </c>
      <c r="G15">
        <v>30</v>
      </c>
      <c r="H15">
        <v>0</v>
      </c>
      <c r="I15">
        <v>0</v>
      </c>
      <c r="J15">
        <f>_xll.EURO(B15,C15,D15,E15,F15,G15,H15,I15)</f>
        <v>8.0178686990854675E-3</v>
      </c>
      <c r="K15">
        <f t="shared" si="1"/>
        <v>0</v>
      </c>
      <c r="L15">
        <f t="shared" si="2"/>
        <v>0.25</v>
      </c>
      <c r="M15">
        <f>(J15-K15+0.01+Sheet2!N15+Sheet3!M15)/3</f>
        <v>9.3930932059509437E-3</v>
      </c>
    </row>
    <row r="16" spans="1:18" x14ac:dyDescent="0.25">
      <c r="A16">
        <f t="shared" si="0"/>
        <v>4.0499999999999972</v>
      </c>
      <c r="B16">
        <f t="shared" si="3"/>
        <v>3.7999999999999972</v>
      </c>
      <c r="C16">
        <v>3</v>
      </c>
      <c r="D16">
        <v>3.5000000000000003E-2</v>
      </c>
      <c r="E16">
        <v>3.5000000000000003E-2</v>
      </c>
      <c r="F16">
        <v>0.5</v>
      </c>
      <c r="G16">
        <v>30</v>
      </c>
      <c r="H16">
        <v>0</v>
      </c>
      <c r="I16">
        <v>0</v>
      </c>
      <c r="J16">
        <f>_xll.EURO(B16,C16,D16,E16,F16,G16,H16,I16)</f>
        <v>9.9455619992749322E-3</v>
      </c>
      <c r="K16">
        <f t="shared" si="1"/>
        <v>0</v>
      </c>
      <c r="L16">
        <f t="shared" si="2"/>
        <v>0.25</v>
      </c>
      <c r="M16">
        <f>(J16-K16+0.01+Sheet2!N16+Sheet3!M16)/3</f>
        <v>1.0055460172276069E-2</v>
      </c>
    </row>
    <row r="17" spans="1:13" x14ac:dyDescent="0.25">
      <c r="A17">
        <f t="shared" si="0"/>
        <v>3.9999999999999973</v>
      </c>
      <c r="B17">
        <f t="shared" si="3"/>
        <v>3.7499999999999973</v>
      </c>
      <c r="C17">
        <v>3</v>
      </c>
      <c r="D17">
        <v>3.5000000000000003E-2</v>
      </c>
      <c r="E17">
        <v>3.5000000000000003E-2</v>
      </c>
      <c r="F17">
        <v>0.5</v>
      </c>
      <c r="G17">
        <v>30</v>
      </c>
      <c r="H17">
        <v>0</v>
      </c>
      <c r="I17">
        <v>0</v>
      </c>
      <c r="J17">
        <f>_xll.EURO(B17,C17,D17,E17,F17,G17,H17,I17)</f>
        <v>1.2289184762149907E-2</v>
      </c>
      <c r="K17">
        <f t="shared" si="1"/>
        <v>0</v>
      </c>
      <c r="L17">
        <f t="shared" si="2"/>
        <v>0.25</v>
      </c>
      <c r="M17">
        <f>(J17-K17+0.01+Sheet2!N17+Sheet3!M17)/3</f>
        <v>1.0863428828179473E-2</v>
      </c>
    </row>
    <row r="18" spans="1:13" x14ac:dyDescent="0.25">
      <c r="A18">
        <f t="shared" si="0"/>
        <v>3.9499999999999975</v>
      </c>
      <c r="B18">
        <f t="shared" si="3"/>
        <v>3.6999999999999975</v>
      </c>
      <c r="C18">
        <v>3</v>
      </c>
      <c r="D18">
        <v>3.5000000000000003E-2</v>
      </c>
      <c r="E18">
        <v>3.5000000000000003E-2</v>
      </c>
      <c r="F18">
        <v>0.5</v>
      </c>
      <c r="G18">
        <v>30</v>
      </c>
      <c r="H18">
        <v>0</v>
      </c>
      <c r="I18">
        <v>0</v>
      </c>
      <c r="J18">
        <f>_xll.EURO(B18,C18,D18,E18,F18,G18,H18,I18)</f>
        <v>1.5124767096923786E-2</v>
      </c>
      <c r="K18">
        <f t="shared" si="1"/>
        <v>0</v>
      </c>
      <c r="L18">
        <f t="shared" si="2"/>
        <v>0.25</v>
      </c>
      <c r="M18">
        <f>(J18-K18+0.01+Sheet2!N18+Sheet3!M18)/3</f>
        <v>1.1844645484676114E-2</v>
      </c>
    </row>
    <row r="19" spans="1:13" x14ac:dyDescent="0.25">
      <c r="A19">
        <f t="shared" si="0"/>
        <v>3.8999999999999977</v>
      </c>
      <c r="B19">
        <f t="shared" si="3"/>
        <v>3.6499999999999977</v>
      </c>
      <c r="C19">
        <v>3</v>
      </c>
      <c r="D19">
        <v>3.5000000000000003E-2</v>
      </c>
      <c r="E19">
        <v>3.5000000000000003E-2</v>
      </c>
      <c r="F19">
        <v>0.5</v>
      </c>
      <c r="G19">
        <v>30</v>
      </c>
      <c r="H19">
        <v>0</v>
      </c>
      <c r="I19">
        <v>0</v>
      </c>
      <c r="J19">
        <f>_xll.EURO(B19,C19,D19,E19,F19,G19,H19,I19)</f>
        <v>1.853849232908833E-2</v>
      </c>
      <c r="K19">
        <f t="shared" si="1"/>
        <v>0</v>
      </c>
      <c r="L19">
        <f t="shared" si="2"/>
        <v>0.25</v>
      </c>
      <c r="M19">
        <f>(J19-K19+0.01+Sheet2!N19+Sheet3!M19)/3</f>
        <v>1.3030843665183133E-2</v>
      </c>
    </row>
    <row r="20" spans="1:13" x14ac:dyDescent="0.25">
      <c r="A20">
        <f t="shared" si="0"/>
        <v>3.8499999999999979</v>
      </c>
      <c r="B20">
        <f t="shared" si="3"/>
        <v>3.5999999999999979</v>
      </c>
      <c r="C20">
        <v>3</v>
      </c>
      <c r="D20">
        <v>3.5000000000000003E-2</v>
      </c>
      <c r="E20">
        <v>3.5000000000000003E-2</v>
      </c>
      <c r="F20">
        <v>0.5</v>
      </c>
      <c r="G20">
        <v>30</v>
      </c>
      <c r="H20">
        <v>0</v>
      </c>
      <c r="I20">
        <v>0</v>
      </c>
      <c r="J20">
        <f>_xll.EURO(B20,C20,D20,E20,F20,G20,H20,I20)</f>
        <v>2.262706972911227E-2</v>
      </c>
      <c r="K20">
        <f t="shared" si="1"/>
        <v>0</v>
      </c>
      <c r="L20">
        <f t="shared" si="2"/>
        <v>0.25</v>
      </c>
      <c r="M20">
        <f>(J20-K20+0.01+Sheet2!N20+Sheet3!M20)/3</f>
        <v>1.4458158960848561E-2</v>
      </c>
    </row>
    <row r="21" spans="1:13" x14ac:dyDescent="0.25">
      <c r="A21">
        <f t="shared" si="0"/>
        <v>3.799999999999998</v>
      </c>
      <c r="B21">
        <f t="shared" si="3"/>
        <v>3.549999999999998</v>
      </c>
      <c r="C21">
        <v>3</v>
      </c>
      <c r="D21">
        <v>3.5000000000000003E-2</v>
      </c>
      <c r="E21">
        <v>3.5000000000000003E-2</v>
      </c>
      <c r="F21">
        <v>0.5</v>
      </c>
      <c r="G21">
        <v>30</v>
      </c>
      <c r="H21">
        <v>0</v>
      </c>
      <c r="I21">
        <v>0</v>
      </c>
      <c r="J21">
        <f>_xll.EURO(B21,C21,D21,E21,F21,G21,H21,I21)</f>
        <v>2.7497840817638342E-2</v>
      </c>
      <c r="K21">
        <f t="shared" si="1"/>
        <v>0</v>
      </c>
      <c r="L21">
        <f t="shared" si="2"/>
        <v>0.25</v>
      </c>
      <c r="M21">
        <f>(J21-K21+0.01+Sheet2!N21+Sheet3!M21)/3</f>
        <v>1.6167397537708433E-2</v>
      </c>
    </row>
    <row r="22" spans="1:13" x14ac:dyDescent="0.25">
      <c r="A22">
        <f t="shared" si="0"/>
        <v>3.7499999999999982</v>
      </c>
      <c r="B22">
        <f t="shared" si="3"/>
        <v>3.4999999999999982</v>
      </c>
      <c r="C22">
        <v>3</v>
      </c>
      <c r="D22">
        <v>3.5000000000000003E-2</v>
      </c>
      <c r="E22">
        <v>3.5000000000000003E-2</v>
      </c>
      <c r="F22">
        <v>0.5</v>
      </c>
      <c r="G22">
        <v>30</v>
      </c>
      <c r="H22">
        <v>0</v>
      </c>
      <c r="I22">
        <v>0</v>
      </c>
      <c r="J22">
        <f>_xll.EURO(B22,C22,D22,E22,F22,G22,H22,I22)</f>
        <v>3.326854274312363E-2</v>
      </c>
      <c r="K22">
        <f t="shared" si="1"/>
        <v>0</v>
      </c>
      <c r="L22">
        <f t="shared" si="2"/>
        <v>0.25</v>
      </c>
      <c r="M22">
        <f>(J22-K22+0.01+Sheet2!N22+Sheet3!M22)/3</f>
        <v>1.8204238782241956E-2</v>
      </c>
    </row>
    <row r="23" spans="1:13" x14ac:dyDescent="0.25">
      <c r="A23">
        <f t="shared" si="0"/>
        <v>3.6999999999999984</v>
      </c>
      <c r="B23">
        <f t="shared" si="3"/>
        <v>3.4499999999999984</v>
      </c>
      <c r="C23">
        <v>3</v>
      </c>
      <c r="D23">
        <v>3.5000000000000003E-2</v>
      </c>
      <c r="E23">
        <v>3.5000000000000003E-2</v>
      </c>
      <c r="F23">
        <v>0.5</v>
      </c>
      <c r="G23">
        <v>30</v>
      </c>
      <c r="H23">
        <v>0</v>
      </c>
      <c r="I23">
        <v>0</v>
      </c>
      <c r="J23">
        <f>_xll.EURO(B23,C23,D23,E23,F23,G23,H23,I23)</f>
        <v>4.0066650510004576E-2</v>
      </c>
      <c r="K23">
        <f t="shared" si="1"/>
        <v>0</v>
      </c>
      <c r="L23">
        <f t="shared" si="2"/>
        <v>0.25</v>
      </c>
      <c r="M23">
        <f>(J23-K23+0.01+Sheet2!N23+Sheet3!M23)/3</f>
        <v>2.0619351511216567E-2</v>
      </c>
    </row>
    <row r="24" spans="1:13" x14ac:dyDescent="0.25">
      <c r="A24">
        <f t="shared" si="0"/>
        <v>3.6499999999999986</v>
      </c>
      <c r="B24">
        <f t="shared" si="3"/>
        <v>3.3999999999999986</v>
      </c>
      <c r="C24">
        <v>3</v>
      </c>
      <c r="D24">
        <v>3.5000000000000003E-2</v>
      </c>
      <c r="E24">
        <v>3.5000000000000003E-2</v>
      </c>
      <c r="F24">
        <v>0.5</v>
      </c>
      <c r="G24">
        <v>30</v>
      </c>
      <c r="H24">
        <v>0</v>
      </c>
      <c r="I24">
        <v>0</v>
      </c>
      <c r="J24">
        <f>_xll.EURO(B24,C24,D24,E24,F24,G24,H24,I24)</f>
        <v>4.8028223532340819E-2</v>
      </c>
      <c r="K24">
        <f t="shared" si="1"/>
        <v>0</v>
      </c>
      <c r="L24">
        <f t="shared" si="2"/>
        <v>0.25</v>
      </c>
      <c r="M24">
        <f>(J24-K24+0.01+Sheet2!N24+Sheet3!M24)/3</f>
        <v>2.346840326249694E-2</v>
      </c>
    </row>
    <row r="25" spans="1:13" x14ac:dyDescent="0.25">
      <c r="A25">
        <f t="shared" si="0"/>
        <v>3.5999999999999988</v>
      </c>
      <c r="B25">
        <f t="shared" si="3"/>
        <v>3.3499999999999988</v>
      </c>
      <c r="C25">
        <v>3</v>
      </c>
      <c r="D25">
        <v>3.5000000000000003E-2</v>
      </c>
      <c r="E25">
        <v>3.5000000000000003E-2</v>
      </c>
      <c r="F25">
        <v>0.5</v>
      </c>
      <c r="G25">
        <v>30</v>
      </c>
      <c r="H25">
        <v>0</v>
      </c>
      <c r="I25">
        <v>0</v>
      </c>
      <c r="J25">
        <f>_xll.EURO(B25,C25,D25,E25,F25,G25,H25,I25)</f>
        <v>5.7296192807680058E-2</v>
      </c>
      <c r="K25">
        <f t="shared" si="1"/>
        <v>0</v>
      </c>
      <c r="L25">
        <f t="shared" si="2"/>
        <v>0.25</v>
      </c>
      <c r="M25">
        <f>(J25-K25+0.01+Sheet2!N25+Sheet3!M25)/3</f>
        <v>2.6811943794799637E-2</v>
      </c>
    </row>
    <row r="26" spans="1:13" x14ac:dyDescent="0.25">
      <c r="A26">
        <f t="shared" si="0"/>
        <v>3.5499999999999989</v>
      </c>
      <c r="B26">
        <f t="shared" si="3"/>
        <v>3.2999999999999989</v>
      </c>
      <c r="C26">
        <v>3</v>
      </c>
      <c r="D26">
        <v>3.5000000000000003E-2</v>
      </c>
      <c r="E26">
        <v>3.5000000000000003E-2</v>
      </c>
      <c r="F26">
        <v>0.5</v>
      </c>
      <c r="G26">
        <v>30</v>
      </c>
      <c r="H26">
        <v>0</v>
      </c>
      <c r="I26">
        <v>0</v>
      </c>
      <c r="J26">
        <f>_xll.EURO(B26,C26,D26,E26,F26,G26,H26,I26)</f>
        <v>6.8018044671488642E-2</v>
      </c>
      <c r="K26">
        <f t="shared" si="1"/>
        <v>0</v>
      </c>
      <c r="L26">
        <f t="shared" si="2"/>
        <v>0.25</v>
      </c>
      <c r="M26">
        <f>(J26-K26+0.01+Sheet2!N26+Sheet3!M26)/3</f>
        <v>3.0715147428732076E-2</v>
      </c>
    </row>
    <row r="27" spans="1:13" x14ac:dyDescent="0.25">
      <c r="A27">
        <f t="shared" si="0"/>
        <v>3.4999999999999991</v>
      </c>
      <c r="B27">
        <f t="shared" si="3"/>
        <v>3.2499999999999991</v>
      </c>
      <c r="C27">
        <v>3</v>
      </c>
      <c r="D27">
        <v>3.5000000000000003E-2</v>
      </c>
      <c r="E27">
        <v>3.5000000000000003E-2</v>
      </c>
      <c r="F27">
        <v>0.5</v>
      </c>
      <c r="G27">
        <v>30</v>
      </c>
      <c r="H27">
        <v>0</v>
      </c>
      <c r="I27">
        <v>0</v>
      </c>
      <c r="J27">
        <f>_xll.EURO(B27,C27,D27,E27,F27,G27,H27,I27)</f>
        <v>8.0342887204242874E-2</v>
      </c>
      <c r="K27">
        <f t="shared" si="1"/>
        <v>0</v>
      </c>
      <c r="L27">
        <f t="shared" si="2"/>
        <v>0.25</v>
      </c>
      <c r="M27">
        <f>(J27-K27+0.01+Sheet2!N27+Sheet3!M27)/3</f>
        <v>3.5247404616587742E-2</v>
      </c>
    </row>
    <row r="28" spans="1:13" x14ac:dyDescent="0.25">
      <c r="A28">
        <f t="shared" si="0"/>
        <v>3.4499999999999993</v>
      </c>
      <c r="B28">
        <f t="shared" si="3"/>
        <v>3.1999999999999993</v>
      </c>
      <c r="C28">
        <v>3</v>
      </c>
      <c r="D28">
        <v>3.5000000000000003E-2</v>
      </c>
      <c r="E28">
        <v>3.5000000000000003E-2</v>
      </c>
      <c r="F28">
        <v>0.5</v>
      </c>
      <c r="G28">
        <v>30</v>
      </c>
      <c r="H28">
        <v>0</v>
      </c>
      <c r="I28">
        <v>0</v>
      </c>
      <c r="J28">
        <f>_xll.EURO(B28,C28,D28,E28,F28,G28,H28,I28)</f>
        <v>9.4417927242493982E-2</v>
      </c>
      <c r="K28">
        <f t="shared" si="1"/>
        <v>0</v>
      </c>
      <c r="L28">
        <f t="shared" si="2"/>
        <v>0.25</v>
      </c>
      <c r="M28">
        <f>(J28-K28+0.01+Sheet2!N28+Sheet3!M28)/3</f>
        <v>4.0481761464574058E-2</v>
      </c>
    </row>
    <row r="29" spans="1:13" x14ac:dyDescent="0.25">
      <c r="A29">
        <f t="shared" si="0"/>
        <v>3.3999999999999995</v>
      </c>
      <c r="B29">
        <f t="shared" si="3"/>
        <v>3.1499999999999995</v>
      </c>
      <c r="C29">
        <v>3</v>
      </c>
      <c r="D29">
        <v>3.5000000000000003E-2</v>
      </c>
      <c r="E29">
        <v>3.5000000000000003E-2</v>
      </c>
      <c r="F29">
        <v>0.5</v>
      </c>
      <c r="G29">
        <v>30</v>
      </c>
      <c r="H29">
        <v>0</v>
      </c>
      <c r="I29">
        <v>0</v>
      </c>
      <c r="J29">
        <f>_xll.EURO(B29,C29,D29,E29,F29,G29,H29,I29)</f>
        <v>0.11038444048292062</v>
      </c>
      <c r="K29">
        <f t="shared" si="1"/>
        <v>0</v>
      </c>
      <c r="L29">
        <f t="shared" si="2"/>
        <v>0.25</v>
      </c>
      <c r="M29">
        <f>(J29-K29+0.01+Sheet2!N29+Sheet3!M29)/3</f>
        <v>4.6494217152601776E-2</v>
      </c>
    </row>
    <row r="30" spans="1:13" x14ac:dyDescent="0.25">
      <c r="A30">
        <f t="shared" si="0"/>
        <v>3.3499999999999996</v>
      </c>
      <c r="B30">
        <f t="shared" si="3"/>
        <v>3.0999999999999996</v>
      </c>
      <c r="C30">
        <v>3</v>
      </c>
      <c r="D30">
        <v>3.5000000000000003E-2</v>
      </c>
      <c r="E30">
        <v>3.5000000000000003E-2</v>
      </c>
      <c r="F30">
        <v>0.5</v>
      </c>
      <c r="G30">
        <v>30</v>
      </c>
      <c r="H30">
        <v>0</v>
      </c>
      <c r="I30">
        <v>0</v>
      </c>
      <c r="J30">
        <f>_xll.EURO(B30,C30,D30,E30,F30,G30,H30,I30)</f>
        <v>0.12837338471076754</v>
      </c>
      <c r="K30">
        <f t="shared" si="1"/>
        <v>0</v>
      </c>
      <c r="L30">
        <f t="shared" si="2"/>
        <v>0.25</v>
      </c>
      <c r="M30">
        <f>(J30-K30+0.01+Sheet2!N30+Sheet3!M30)/3</f>
        <v>5.3362903605312061E-2</v>
      </c>
    </row>
    <row r="31" spans="1:13" x14ac:dyDescent="0.25">
      <c r="A31">
        <f t="shared" si="0"/>
        <v>3.3</v>
      </c>
      <c r="B31">
        <f>B32+0.05</f>
        <v>3.05</v>
      </c>
      <c r="C31">
        <v>3</v>
      </c>
      <c r="D31">
        <v>3.5000000000000003E-2</v>
      </c>
      <c r="E31">
        <v>3.5000000000000003E-2</v>
      </c>
      <c r="F31">
        <v>0.5</v>
      </c>
      <c r="G31">
        <v>30</v>
      </c>
      <c r="H31">
        <v>0</v>
      </c>
      <c r="I31">
        <v>0</v>
      </c>
      <c r="J31">
        <f>_xll.EURO(B31,C31,D31,E31,F31,G31,H31,I31)</f>
        <v>0.14850088650586346</v>
      </c>
      <c r="K31">
        <f t="shared" si="1"/>
        <v>0</v>
      </c>
      <c r="L31">
        <f t="shared" si="2"/>
        <v>0.25</v>
      </c>
      <c r="M31">
        <f>(J31-K31+0.01+Sheet2!N31+Sheet3!M31)/3</f>
        <v>6.1167189720952538E-2</v>
      </c>
    </row>
    <row r="32" spans="1:13" x14ac:dyDescent="0.25">
      <c r="A32">
        <f>B32+L32</f>
        <v>3.25</v>
      </c>
      <c r="B32">
        <v>3</v>
      </c>
      <c r="C32">
        <v>3</v>
      </c>
      <c r="D32">
        <v>3.5000000000000003E-2</v>
      </c>
      <c r="E32">
        <v>3.5000000000000003E-2</v>
      </c>
      <c r="F32">
        <v>0.5</v>
      </c>
      <c r="G32">
        <v>30</v>
      </c>
      <c r="H32">
        <v>0</v>
      </c>
      <c r="I32">
        <v>0</v>
      </c>
      <c r="J32">
        <f>_xll.EURO(B32,C32,D32,E32,F32,G32,H32,I32)</f>
        <v>0.17086298125921884</v>
      </c>
      <c r="K32">
        <f t="shared" si="1"/>
        <v>0</v>
      </c>
      <c r="L32">
        <f t="shared" si="2"/>
        <v>0.25</v>
      </c>
      <c r="M32">
        <f>(J32-K32+0.01+Sheet2!N32+Sheet3!M32)/3</f>
        <v>6.9986460161493513E-2</v>
      </c>
    </row>
    <row r="33" spans="1:13" x14ac:dyDescent="0.25">
      <c r="A33">
        <f>B33+L33</f>
        <v>3.2</v>
      </c>
      <c r="B33">
        <f>B32-0.05</f>
        <v>2.95</v>
      </c>
      <c r="C33">
        <v>3</v>
      </c>
      <c r="D33">
        <v>3.5000000000000003E-2</v>
      </c>
      <c r="E33">
        <v>3.5000000000000003E-2</v>
      </c>
      <c r="F33">
        <v>0.5</v>
      </c>
      <c r="G33">
        <v>30</v>
      </c>
      <c r="H33">
        <v>0</v>
      </c>
      <c r="I33">
        <v>0</v>
      </c>
      <c r="J33">
        <f>_xll.EURO(B33,C33,D33,E33,F33,G33,H33,I33)</f>
        <v>0.19552880855575916</v>
      </c>
      <c r="K33">
        <f t="shared" si="1"/>
        <v>0</v>
      </c>
      <c r="L33">
        <f t="shared" si="2"/>
        <v>0.25</v>
      </c>
      <c r="M33">
        <f>(J33-K33+0.01+Sheet2!N33+Sheet3!M33)/3</f>
        <v>7.9898251765622666E-2</v>
      </c>
    </row>
    <row r="34" spans="1:13" x14ac:dyDescent="0.25">
      <c r="A34">
        <f t="shared" ref="A34:A62" si="4">B34+L34</f>
        <v>3.1500000000000004</v>
      </c>
      <c r="B34">
        <f t="shared" ref="B34:B62" si="5">B33-0.05</f>
        <v>2.9000000000000004</v>
      </c>
      <c r="C34">
        <v>3</v>
      </c>
      <c r="D34">
        <v>3.5000000000000003E-2</v>
      </c>
      <c r="E34">
        <v>3.5000000000000003E-2</v>
      </c>
      <c r="F34">
        <v>0.5</v>
      </c>
      <c r="G34">
        <v>30</v>
      </c>
      <c r="H34">
        <v>0</v>
      </c>
      <c r="I34">
        <v>0</v>
      </c>
      <c r="J34">
        <f>_xll.EURO(B34,C34,D34,E34,F34,G34,H34,I34)</f>
        <v>0.22254276941744022</v>
      </c>
      <c r="K34">
        <f t="shared" si="1"/>
        <v>0</v>
      </c>
      <c r="L34">
        <f t="shared" si="2"/>
        <v>0.25</v>
      </c>
      <c r="M34">
        <f>(J34-K34+0.01+Sheet2!N34+Sheet3!M34)/3</f>
        <v>9.0979193666076763E-2</v>
      </c>
    </row>
    <row r="35" spans="1:13" x14ac:dyDescent="0.25">
      <c r="A35">
        <f t="shared" si="4"/>
        <v>3.1000000000000005</v>
      </c>
      <c r="B35">
        <f t="shared" si="5"/>
        <v>2.8500000000000005</v>
      </c>
      <c r="C35">
        <v>3</v>
      </c>
      <c r="D35">
        <v>3.5000000000000003E-2</v>
      </c>
      <c r="E35">
        <v>3.5000000000000003E-2</v>
      </c>
      <c r="F35">
        <v>0.5</v>
      </c>
      <c r="G35">
        <v>30</v>
      </c>
      <c r="H35">
        <v>0</v>
      </c>
      <c r="I35">
        <v>0</v>
      </c>
      <c r="J35">
        <f>_xll.EURO(B35,C35,D35,E35,F35,G35,H35,I35)</f>
        <v>0.25191496433333005</v>
      </c>
      <c r="K35">
        <f t="shared" si="1"/>
        <v>0</v>
      </c>
      <c r="L35">
        <f t="shared" si="2"/>
        <v>0.25</v>
      </c>
      <c r="M35">
        <f>(J35-K35+0.01+Sheet2!N35+Sheet3!M35)/3</f>
        <v>0.10330180050658667</v>
      </c>
    </row>
    <row r="36" spans="1:13" x14ac:dyDescent="0.25">
      <c r="A36">
        <f t="shared" si="4"/>
        <v>3.0500000000000007</v>
      </c>
      <c r="B36">
        <f t="shared" si="5"/>
        <v>2.8000000000000007</v>
      </c>
      <c r="C36">
        <v>3</v>
      </c>
      <c r="D36">
        <v>3.5000000000000003E-2</v>
      </c>
      <c r="E36">
        <v>3.5000000000000003E-2</v>
      </c>
      <c r="F36">
        <v>0.5</v>
      </c>
      <c r="G36">
        <v>30</v>
      </c>
      <c r="H36">
        <v>0</v>
      </c>
      <c r="I36">
        <v>0</v>
      </c>
      <c r="J36">
        <f>_xll.EURO(B36,C36,D36,E36,F36,G36,H36,I36)</f>
        <v>0.28362141326636414</v>
      </c>
      <c r="K36">
        <f t="shared" si="1"/>
        <v>0</v>
      </c>
      <c r="L36">
        <f t="shared" si="2"/>
        <v>0.25</v>
      </c>
      <c r="M36">
        <f>(J36-K36+0.01+Sheet2!N36+Sheet3!M36)/3</f>
        <v>0.11693423427991671</v>
      </c>
    </row>
    <row r="37" spans="1:13" x14ac:dyDescent="0.25">
      <c r="A37">
        <f t="shared" si="4"/>
        <v>3.0000000000000009</v>
      </c>
      <c r="B37">
        <f t="shared" si="5"/>
        <v>2.7500000000000009</v>
      </c>
      <c r="C37">
        <v>3</v>
      </c>
      <c r="D37">
        <v>3.5000000000000003E-2</v>
      </c>
      <c r="E37">
        <v>3.5000000000000003E-2</v>
      </c>
      <c r="F37">
        <v>0.5</v>
      </c>
      <c r="G37">
        <v>30</v>
      </c>
      <c r="H37">
        <v>0</v>
      </c>
      <c r="I37">
        <v>0</v>
      </c>
      <c r="J37">
        <f>_xll.EURO(B37,C37,D37,E37,F37,G37,H37,I37)</f>
        <v>0.31760378407320533</v>
      </c>
      <c r="K37">
        <f t="shared" si="1"/>
        <v>0</v>
      </c>
      <c r="L37">
        <f t="shared" si="2"/>
        <v>0.25</v>
      </c>
      <c r="M37">
        <f>(J37-K37+0.01+Sheet2!N37+Sheet3!M37)/3</f>
        <v>0.13193957215627564</v>
      </c>
    </row>
    <row r="38" spans="1:13" x14ac:dyDescent="0.25">
      <c r="A38">
        <f t="shared" si="4"/>
        <v>2.9500000000000011</v>
      </c>
      <c r="B38">
        <f t="shared" si="5"/>
        <v>2.7000000000000011</v>
      </c>
      <c r="C38">
        <v>3</v>
      </c>
      <c r="D38">
        <v>3.5000000000000003E-2</v>
      </c>
      <c r="E38">
        <v>3.5000000000000003E-2</v>
      </c>
      <c r="F38">
        <v>0.5</v>
      </c>
      <c r="G38">
        <v>30</v>
      </c>
      <c r="H38">
        <v>0</v>
      </c>
      <c r="I38">
        <v>0</v>
      </c>
      <c r="J38">
        <f>_xll.EURO(B38,C38,D38,E38,F38,G38,H38,I38)</f>
        <v>0.35376993098944087</v>
      </c>
      <c r="K38">
        <f t="shared" si="1"/>
        <v>4.9999999999998934E-2</v>
      </c>
      <c r="L38">
        <f t="shared" si="2"/>
        <v>0.25</v>
      </c>
      <c r="M38">
        <f>(J38-K38+0.01+Sheet2!N38+Sheet3!M38)/3</f>
        <v>0.13170833243194224</v>
      </c>
    </row>
    <row r="39" spans="1:13" x14ac:dyDescent="0.25">
      <c r="A39">
        <f t="shared" si="4"/>
        <v>2.9000000000000012</v>
      </c>
      <c r="B39">
        <f t="shared" si="5"/>
        <v>2.6500000000000012</v>
      </c>
      <c r="C39">
        <v>3</v>
      </c>
      <c r="D39">
        <v>3.5000000000000003E-2</v>
      </c>
      <c r="E39">
        <v>3.5000000000000003E-2</v>
      </c>
      <c r="F39">
        <v>0.5</v>
      </c>
      <c r="G39">
        <v>30</v>
      </c>
      <c r="H39">
        <v>0</v>
      </c>
      <c r="I39">
        <v>0</v>
      </c>
      <c r="J39">
        <f>_xll.EURO(B39,C39,D39,E39,F39,G39,H39,I39)</f>
        <v>0.39199620907179833</v>
      </c>
      <c r="K39">
        <f t="shared" si="1"/>
        <v>9.9999999999998757E-2</v>
      </c>
      <c r="L39">
        <f t="shared" si="2"/>
        <v>0.25</v>
      </c>
      <c r="M39">
        <f>(J39-K39+0.01+Sheet2!N39+Sheet3!M39)/3</f>
        <v>0.13295793232004713</v>
      </c>
    </row>
    <row r="40" spans="1:13" x14ac:dyDescent="0.25">
      <c r="A40">
        <f t="shared" si="4"/>
        <v>2.8500000000000014</v>
      </c>
      <c r="B40">
        <f t="shared" si="5"/>
        <v>2.6000000000000014</v>
      </c>
      <c r="C40">
        <v>3</v>
      </c>
      <c r="D40">
        <v>3.5000000000000003E-2</v>
      </c>
      <c r="E40">
        <v>3.5000000000000003E-2</v>
      </c>
      <c r="F40">
        <v>0.5</v>
      </c>
      <c r="G40">
        <v>30</v>
      </c>
      <c r="H40">
        <v>0</v>
      </c>
      <c r="I40">
        <v>0</v>
      </c>
      <c r="J40">
        <f>_xll.EURO(B40,C40,D40,E40,F40,G40,H40,I40)</f>
        <v>0.43213146754088605</v>
      </c>
      <c r="K40">
        <f t="shared" si="1"/>
        <v>0.14999999999999858</v>
      </c>
      <c r="L40">
        <f t="shared" si="2"/>
        <v>0.25</v>
      </c>
      <c r="M40">
        <f>(J40-K40+0.01+Sheet2!N40+Sheet3!M40)/3</f>
        <v>0.13573244103864321</v>
      </c>
    </row>
    <row r="41" spans="1:13" x14ac:dyDescent="0.25">
      <c r="A41">
        <f t="shared" si="4"/>
        <v>2.8000000000000016</v>
      </c>
      <c r="B41">
        <f t="shared" si="5"/>
        <v>2.5500000000000016</v>
      </c>
      <c r="C41">
        <v>3</v>
      </c>
      <c r="D41">
        <v>3.5000000000000003E-2</v>
      </c>
      <c r="E41">
        <v>3.5000000000000003E-2</v>
      </c>
      <c r="F41">
        <v>0.5</v>
      </c>
      <c r="G41">
        <v>30</v>
      </c>
      <c r="H41">
        <v>0</v>
      </c>
      <c r="I41">
        <v>0</v>
      </c>
      <c r="J41">
        <f>_xll.EURO(B41,C41,D41,E41,F41,G41,H41,I41)</f>
        <v>0.47400249705022279</v>
      </c>
      <c r="K41">
        <f t="shared" si="1"/>
        <v>0.1999999999999984</v>
      </c>
      <c r="L41">
        <f t="shared" si="2"/>
        <v>0.25</v>
      </c>
      <c r="M41">
        <f>(J41-K41+0.01+Sheet2!N41+Sheet3!M41)/3</f>
        <v>0.14006933611825192</v>
      </c>
    </row>
    <row r="42" spans="1:13" x14ac:dyDescent="0.25">
      <c r="A42">
        <f t="shared" si="4"/>
        <v>2.7500000000000018</v>
      </c>
      <c r="B42">
        <f t="shared" si="5"/>
        <v>2.5000000000000018</v>
      </c>
      <c r="C42">
        <v>3</v>
      </c>
      <c r="D42">
        <v>3.5000000000000003E-2</v>
      </c>
      <c r="E42">
        <v>3.5000000000000003E-2</v>
      </c>
      <c r="F42">
        <v>0.5</v>
      </c>
      <c r="G42">
        <v>30</v>
      </c>
      <c r="H42">
        <v>0</v>
      </c>
      <c r="I42">
        <v>0</v>
      </c>
      <c r="J42">
        <f>_xll.EURO(B42,C42,D42,E42,F42,G42,H42,I42)</f>
        <v>0.5174205838366257</v>
      </c>
      <c r="K42">
        <f t="shared" si="1"/>
        <v>0.24999999999999822</v>
      </c>
      <c r="L42">
        <f t="shared" si="2"/>
        <v>0.25</v>
      </c>
      <c r="M42">
        <f>(J42-K42+0.01+Sheet2!N42+Sheet3!M42)/3</f>
        <v>0.14599973046469103</v>
      </c>
    </row>
    <row r="43" spans="1:13" x14ac:dyDescent="0.25">
      <c r="A43">
        <f t="shared" si="4"/>
        <v>2.700000000000002</v>
      </c>
      <c r="B43">
        <f t="shared" si="5"/>
        <v>2.450000000000002</v>
      </c>
      <c r="C43">
        <v>3</v>
      </c>
      <c r="D43">
        <v>3.5000000000000003E-2</v>
      </c>
      <c r="E43">
        <v>3.5000000000000003E-2</v>
      </c>
      <c r="F43">
        <v>0.5</v>
      </c>
      <c r="G43">
        <v>30</v>
      </c>
      <c r="H43">
        <v>0</v>
      </c>
      <c r="I43">
        <v>0</v>
      </c>
      <c r="J43">
        <f>_xll.EURO(B43,C43,D43,E43,F43,G43,H43,I43)</f>
        <v>0.56218872297938205</v>
      </c>
      <c r="K43">
        <f t="shared" si="1"/>
        <v>0.29999999999999805</v>
      </c>
      <c r="L43">
        <f t="shared" si="2"/>
        <v>0.25</v>
      </c>
      <c r="M43">
        <f>(J43-K43+0.01+Sheet2!N43+Sheet3!M43)/3</f>
        <v>0.15354784553220047</v>
      </c>
    </row>
    <row r="44" spans="1:13" x14ac:dyDescent="0.25">
      <c r="A44">
        <f t="shared" si="4"/>
        <v>2.6500000000000021</v>
      </c>
      <c r="B44">
        <f t="shared" si="5"/>
        <v>2.4000000000000021</v>
      </c>
      <c r="C44">
        <v>3</v>
      </c>
      <c r="D44">
        <v>3.5000000000000003E-2</v>
      </c>
      <c r="E44">
        <v>3.5000000000000003E-2</v>
      </c>
      <c r="F44">
        <v>0.5</v>
      </c>
      <c r="G44">
        <v>30</v>
      </c>
      <c r="H44">
        <v>0</v>
      </c>
      <c r="I44">
        <v>0</v>
      </c>
      <c r="J44">
        <f>_xll.EURO(B44,C44,D44,E44,F44,G44,H44,I44)</f>
        <v>0.60810897868455882</v>
      </c>
      <c r="K44">
        <f t="shared" si="1"/>
        <v>0.34999999999999787</v>
      </c>
      <c r="L44">
        <f t="shared" si="2"/>
        <v>0.25</v>
      </c>
      <c r="M44">
        <f>(J44-K44+0.01+Sheet2!N44+Sheet3!M44)/3</f>
        <v>0.16273379696750012</v>
      </c>
    </row>
    <row r="45" spans="1:13" x14ac:dyDescent="0.25">
      <c r="A45">
        <f t="shared" si="4"/>
        <v>2.6000000000000023</v>
      </c>
      <c r="B45">
        <f t="shared" si="5"/>
        <v>2.3500000000000023</v>
      </c>
      <c r="C45">
        <v>3</v>
      </c>
      <c r="D45">
        <v>3.5000000000000003E-2</v>
      </c>
      <c r="E45">
        <v>3.5000000000000003E-2</v>
      </c>
      <c r="F45">
        <v>0.5</v>
      </c>
      <c r="G45">
        <v>30</v>
      </c>
      <c r="H45">
        <v>0</v>
      </c>
      <c r="I45">
        <v>0</v>
      </c>
      <c r="J45">
        <f>_xll.EURO(B45,C45,D45,E45,F45,G45,H45,I45)</f>
        <v>0.65498946366339039</v>
      </c>
      <c r="K45">
        <f t="shared" si="1"/>
        <v>0.39999999999999769</v>
      </c>
      <c r="L45">
        <f t="shared" si="2"/>
        <v>0.25</v>
      </c>
      <c r="M45">
        <f>(J45-K45+0.01+Sheet2!N45+Sheet3!M45)/3</f>
        <v>0.17357205604077522</v>
      </c>
    </row>
    <row r="46" spans="1:13" x14ac:dyDescent="0.25">
      <c r="A46">
        <f t="shared" si="4"/>
        <v>2.5500000000000025</v>
      </c>
      <c r="B46">
        <f t="shared" si="5"/>
        <v>2.3000000000000025</v>
      </c>
      <c r="C46">
        <v>3</v>
      </c>
      <c r="D46">
        <v>3.5000000000000003E-2</v>
      </c>
      <c r="E46">
        <v>3.5000000000000003E-2</v>
      </c>
      <c r="F46">
        <v>0.5</v>
      </c>
      <c r="G46">
        <v>30</v>
      </c>
      <c r="H46">
        <v>0</v>
      </c>
      <c r="I46">
        <v>0</v>
      </c>
      <c r="J46">
        <f>_xll.EURO(B46,C46,D46,E46,F46,G46,H46,I46)</f>
        <v>0.70265044870716586</v>
      </c>
      <c r="K46">
        <f t="shared" si="1"/>
        <v>0.44999999999999751</v>
      </c>
      <c r="L46">
        <f t="shared" si="2"/>
        <v>0.25</v>
      </c>
      <c r="M46">
        <f>(J46-K46+0.01+Sheet2!N46+Sheet3!M46)/3</f>
        <v>0.18607306794050604</v>
      </c>
    </row>
    <row r="47" spans="1:13" x14ac:dyDescent="0.25">
      <c r="A47">
        <f t="shared" si="4"/>
        <v>2.5000000000000027</v>
      </c>
      <c r="B47">
        <f t="shared" si="5"/>
        <v>2.2500000000000027</v>
      </c>
      <c r="C47">
        <v>3</v>
      </c>
      <c r="D47">
        <v>3.5000000000000003E-2</v>
      </c>
      <c r="E47">
        <v>3.5000000000000003E-2</v>
      </c>
      <c r="F47">
        <v>0.5</v>
      </c>
      <c r="G47">
        <v>30</v>
      </c>
      <c r="H47">
        <v>0</v>
      </c>
      <c r="I47">
        <v>0</v>
      </c>
      <c r="J47">
        <f>_xll.EURO(B47,C47,D47,E47,F47,G47,H47,I47)</f>
        <v>0.75092920624949899</v>
      </c>
      <c r="K47">
        <f t="shared" si="1"/>
        <v>0.49999999999999734</v>
      </c>
      <c r="L47">
        <f t="shared" si="2"/>
        <v>0.25</v>
      </c>
      <c r="M47">
        <f>(J47-K47+0.01+Sheet2!N47+Sheet3!M47)/3</f>
        <v>0.20024355316414266</v>
      </c>
    </row>
    <row r="48" spans="1:13" x14ac:dyDescent="0.25">
      <c r="A48">
        <f t="shared" si="4"/>
        <v>2.4500000000000028</v>
      </c>
      <c r="B48">
        <f t="shared" si="5"/>
        <v>2.2000000000000028</v>
      </c>
      <c r="C48">
        <v>3</v>
      </c>
      <c r="D48">
        <v>3.5000000000000003E-2</v>
      </c>
      <c r="E48">
        <v>3.5000000000000003E-2</v>
      </c>
      <c r="F48">
        <v>0.5</v>
      </c>
      <c r="G48">
        <v>30</v>
      </c>
      <c r="H48">
        <v>0</v>
      </c>
      <c r="I48">
        <v>0</v>
      </c>
      <c r="J48">
        <f>_xll.EURO(B48,C48,D48,E48,F48,G48,H48,I48)</f>
        <v>0.79968332834918066</v>
      </c>
      <c r="K48">
        <f t="shared" si="1"/>
        <v>0.54999999999999716</v>
      </c>
      <c r="L48">
        <f t="shared" si="2"/>
        <v>0.25</v>
      </c>
      <c r="M48">
        <f>(J48-K48+0.01+Sheet2!N48+Sheet3!M48)/3</f>
        <v>0.19941950998619817</v>
      </c>
    </row>
    <row r="49" spans="1:13" x14ac:dyDescent="0.25">
      <c r="A49">
        <f t="shared" si="4"/>
        <v>2.400000000000003</v>
      </c>
      <c r="B49">
        <f t="shared" si="5"/>
        <v>2.150000000000003</v>
      </c>
      <c r="C49">
        <v>3</v>
      </c>
      <c r="D49">
        <v>3.5000000000000003E-2</v>
      </c>
      <c r="E49">
        <v>3.5000000000000003E-2</v>
      </c>
      <c r="F49">
        <v>0.5</v>
      </c>
      <c r="G49">
        <v>30</v>
      </c>
      <c r="H49">
        <v>0</v>
      </c>
      <c r="I49">
        <v>0</v>
      </c>
      <c r="J49">
        <f>_xll.EURO(B49,C49,D49,E49,F49,G49,H49,I49)</f>
        <v>0.8487924227358028</v>
      </c>
      <c r="K49">
        <f t="shared" si="1"/>
        <v>0.59999999999999698</v>
      </c>
      <c r="L49">
        <f t="shared" si="2"/>
        <v>0.25</v>
      </c>
      <c r="M49">
        <f>(J49-K49+0.01+Sheet2!N49+Sheet3!M49)/3</f>
        <v>0.20026524480622521</v>
      </c>
    </row>
    <row r="50" spans="1:13" x14ac:dyDescent="0.25">
      <c r="A50">
        <f t="shared" si="4"/>
        <v>2.3500000000000032</v>
      </c>
      <c r="B50">
        <f t="shared" si="5"/>
        <v>2.1000000000000032</v>
      </c>
      <c r="C50">
        <v>3</v>
      </c>
      <c r="D50">
        <v>3.5000000000000003E-2</v>
      </c>
      <c r="E50">
        <v>3.5000000000000003E-2</v>
      </c>
      <c r="F50">
        <v>0.5</v>
      </c>
      <c r="G50">
        <v>30</v>
      </c>
      <c r="H50">
        <v>0</v>
      </c>
      <c r="I50">
        <v>0</v>
      </c>
      <c r="J50">
        <f>_xll.EURO(B50,C50,D50,E50,F50,G50,H50,I50)</f>
        <v>0.89815825778358205</v>
      </c>
      <c r="K50">
        <f t="shared" si="1"/>
        <v>0.6499999999999968</v>
      </c>
      <c r="L50">
        <f t="shared" si="2"/>
        <v>0.25</v>
      </c>
      <c r="M50">
        <f>(J50-K50+0.01+Sheet2!N50+Sheet3!M50)/3</f>
        <v>0.20277157580355512</v>
      </c>
    </row>
    <row r="51" spans="1:13" x14ac:dyDescent="0.25">
      <c r="A51">
        <f t="shared" si="4"/>
        <v>2.3000000000000034</v>
      </c>
      <c r="B51">
        <f t="shared" si="5"/>
        <v>2.0500000000000034</v>
      </c>
      <c r="C51">
        <v>3</v>
      </c>
      <c r="D51">
        <v>3.5000000000000003E-2</v>
      </c>
      <c r="E51">
        <v>3.5000000000000003E-2</v>
      </c>
      <c r="F51">
        <v>0.5</v>
      </c>
      <c r="G51">
        <v>30</v>
      </c>
      <c r="H51">
        <v>0</v>
      </c>
      <c r="I51">
        <v>0</v>
      </c>
      <c r="J51">
        <f>_xll.EURO(B51,C51,D51,E51,F51,G51,H51,I51)</f>
        <v>0.94770357472214828</v>
      </c>
      <c r="K51">
        <f t="shared" si="1"/>
        <v>0.69999999999999662</v>
      </c>
      <c r="L51">
        <f t="shared" si="2"/>
        <v>0.25</v>
      </c>
      <c r="M51">
        <f>(J51-K51+0.01+Sheet2!N51+Sheet3!M51)/3</f>
        <v>0.20691987031726611</v>
      </c>
    </row>
    <row r="52" spans="1:13" x14ac:dyDescent="0.25">
      <c r="A52">
        <f t="shared" si="4"/>
        <v>2.2500000000000036</v>
      </c>
      <c r="B52">
        <f>B51-0.05</f>
        <v>2.0000000000000036</v>
      </c>
      <c r="C52">
        <v>3</v>
      </c>
      <c r="D52">
        <v>3.5000000000000003E-2</v>
      </c>
      <c r="E52">
        <v>3.5000000000000003E-2</v>
      </c>
      <c r="F52">
        <v>0.5</v>
      </c>
      <c r="G52">
        <v>30</v>
      </c>
      <c r="H52">
        <v>0</v>
      </c>
      <c r="I52">
        <v>0</v>
      </c>
      <c r="J52">
        <f>_xll.EURO(B52,C52,D52,E52,F52,G52,H52,I52)</f>
        <v>0.99736989257573239</v>
      </c>
      <c r="K52">
        <f t="shared" si="1"/>
        <v>0.74999999999999645</v>
      </c>
      <c r="L52">
        <f t="shared" si="2"/>
        <v>0.25</v>
      </c>
      <c r="M52">
        <f>(J52-K52+0.01+Sheet2!N52+Sheet3!M52)/3</f>
        <v>0.21267867632855966</v>
      </c>
    </row>
    <row r="53" spans="1:13" x14ac:dyDescent="0.25">
      <c r="A53">
        <f t="shared" si="4"/>
        <v>2.2000000000000037</v>
      </c>
      <c r="B53">
        <f t="shared" si="5"/>
        <v>1.9500000000000035</v>
      </c>
      <c r="C53">
        <v>3</v>
      </c>
      <c r="D53">
        <v>3.5000000000000003E-2</v>
      </c>
      <c r="E53">
        <v>3.5000000000000003E-2</v>
      </c>
      <c r="F53">
        <v>0.5</v>
      </c>
      <c r="G53">
        <v>30</v>
      </c>
      <c r="H53">
        <v>0</v>
      </c>
      <c r="I53">
        <v>0</v>
      </c>
      <c r="J53">
        <f>_xll.EURO(B53,C53,D53,E53,F53,G53,H53,I53)</f>
        <v>1.0471146851951196</v>
      </c>
      <c r="K53">
        <f t="shared" si="1"/>
        <v>0.79999999999999627</v>
      </c>
      <c r="L53">
        <f t="shared" si="2"/>
        <v>0.25</v>
      </c>
      <c r="M53">
        <f>(J53-K53+0.01+Sheet2!N53+Sheet3!M53)/3</f>
        <v>0.21999860715071776</v>
      </c>
    </row>
    <row r="54" spans="1:13" x14ac:dyDescent="0.25">
      <c r="A54">
        <f t="shared" si="4"/>
        <v>2.1500000000000035</v>
      </c>
      <c r="B54">
        <f t="shared" si="5"/>
        <v>1.9000000000000035</v>
      </c>
      <c r="C54">
        <v>3</v>
      </c>
      <c r="D54">
        <v>3.5000000000000003E-2</v>
      </c>
      <c r="E54">
        <v>3.5000000000000003E-2</v>
      </c>
      <c r="F54">
        <v>0.5</v>
      </c>
      <c r="G54">
        <v>30</v>
      </c>
      <c r="H54">
        <v>0</v>
      </c>
      <c r="I54">
        <v>0</v>
      </c>
      <c r="J54">
        <f>_xll.EURO(B54,C54,D54,E54,F54,G54,H54,I54)</f>
        <v>1.0969083072867378</v>
      </c>
      <c r="K54">
        <f t="shared" si="1"/>
        <v>0.84999999999999654</v>
      </c>
      <c r="L54">
        <f t="shared" si="2"/>
        <v>0.25</v>
      </c>
      <c r="M54">
        <f>(J54-K54+0.01+Sheet2!N54+Sheet3!M54)/3</f>
        <v>0.22881061528820582</v>
      </c>
    </row>
    <row r="55" spans="1:13" x14ac:dyDescent="0.25">
      <c r="A55">
        <f t="shared" si="4"/>
        <v>2.1000000000000032</v>
      </c>
      <c r="B55">
        <f t="shared" si="5"/>
        <v>1.8500000000000034</v>
      </c>
      <c r="C55">
        <v>3</v>
      </c>
      <c r="D55">
        <v>3.5000000000000003E-2</v>
      </c>
      <c r="E55">
        <v>3.5000000000000003E-2</v>
      </c>
      <c r="F55">
        <v>0.5</v>
      </c>
      <c r="G55">
        <v>30</v>
      </c>
      <c r="H55">
        <v>0</v>
      </c>
      <c r="I55">
        <v>0</v>
      </c>
      <c r="J55">
        <f>_xll.EURO(B55,C55,D55,E55,F55,G55,H55,I55)</f>
        <v>1.1467309948587718</v>
      </c>
      <c r="K55">
        <f t="shared" si="1"/>
        <v>0.8999999999999968</v>
      </c>
      <c r="L55">
        <f t="shared" si="2"/>
        <v>0.25</v>
      </c>
      <c r="M55">
        <f>(J55-K55+0.01+Sheet2!N55+Sheet3!M55)/3</f>
        <v>0.23902125312441322</v>
      </c>
    </row>
    <row r="56" spans="1:13" x14ac:dyDescent="0.25">
      <c r="A56">
        <f t="shared" si="4"/>
        <v>2.0500000000000034</v>
      </c>
      <c r="B56">
        <f t="shared" si="5"/>
        <v>1.8000000000000034</v>
      </c>
      <c r="C56">
        <v>3</v>
      </c>
      <c r="D56">
        <v>3.5000000000000003E-2</v>
      </c>
      <c r="E56">
        <v>3.5000000000000003E-2</v>
      </c>
      <c r="F56">
        <v>0.5</v>
      </c>
      <c r="G56">
        <v>30</v>
      </c>
      <c r="H56">
        <v>0</v>
      </c>
      <c r="I56">
        <v>0</v>
      </c>
      <c r="J56">
        <f>_xll.EURO(B56,C56,D56,E56,F56,G56,H56,I56)</f>
        <v>1.1965701804953641</v>
      </c>
      <c r="K56">
        <f t="shared" si="1"/>
        <v>0.94999999999999662</v>
      </c>
      <c r="L56">
        <f t="shared" si="2"/>
        <v>0.25</v>
      </c>
      <c r="M56">
        <f>(J56-K56+0.01+Sheet2!N56+Sheet3!M56)/3</f>
        <v>0.25051316544013608</v>
      </c>
    </row>
    <row r="57" spans="1:13" x14ac:dyDescent="0.25">
      <c r="A57">
        <f t="shared" si="4"/>
        <v>2.0000000000000036</v>
      </c>
      <c r="B57">
        <f t="shared" si="5"/>
        <v>1.7500000000000033</v>
      </c>
      <c r="C57">
        <v>3</v>
      </c>
      <c r="D57">
        <v>3.5000000000000003E-2</v>
      </c>
      <c r="E57">
        <v>3.5000000000000003E-2</v>
      </c>
      <c r="F57">
        <v>0.5</v>
      </c>
      <c r="G57">
        <v>30</v>
      </c>
      <c r="H57">
        <v>0</v>
      </c>
      <c r="I57">
        <v>0</v>
      </c>
      <c r="J57">
        <f>_xll.EURO(B57,C57,D57,E57,F57,G57,H57,I57)</f>
        <v>1.2464182650077533</v>
      </c>
      <c r="K57">
        <f t="shared" si="1"/>
        <v>0.99999999999999645</v>
      </c>
      <c r="L57">
        <f t="shared" si="2"/>
        <v>0.25</v>
      </c>
      <c r="M57">
        <f>(J57-K57+0.01+Sheet2!N57+Sheet3!M57)/3</f>
        <v>0.26314684810866656</v>
      </c>
    </row>
    <row r="58" spans="1:13" x14ac:dyDescent="0.25">
      <c r="A58">
        <f t="shared" si="4"/>
        <v>1.9500000000000033</v>
      </c>
      <c r="B58">
        <f t="shared" si="5"/>
        <v>1.7000000000000033</v>
      </c>
      <c r="C58">
        <v>3</v>
      </c>
      <c r="D58">
        <v>3.5000000000000003E-2</v>
      </c>
      <c r="E58">
        <v>3.5000000000000003E-2</v>
      </c>
      <c r="F58">
        <v>0.5</v>
      </c>
      <c r="G58">
        <v>30</v>
      </c>
      <c r="H58">
        <v>0</v>
      </c>
      <c r="I58">
        <v>0</v>
      </c>
      <c r="J58">
        <f>_xll.EURO(B58,C58,D58,E58,F58,G58,H58,I58)</f>
        <v>1.2962708933811822</v>
      </c>
      <c r="K58">
        <f t="shared" si="1"/>
        <v>1.0499999999999967</v>
      </c>
      <c r="L58">
        <f t="shared" si="2"/>
        <v>0.25</v>
      </c>
      <c r="M58">
        <f>(J58-K58+0.01+Sheet2!N58+Sheet3!M58)/3</f>
        <v>0.26009883313427862</v>
      </c>
    </row>
    <row r="59" spans="1:13" x14ac:dyDescent="0.25">
      <c r="A59">
        <f t="shared" si="4"/>
        <v>1.9000000000000032</v>
      </c>
      <c r="B59">
        <f t="shared" si="5"/>
        <v>1.6500000000000032</v>
      </c>
      <c r="C59">
        <v>3</v>
      </c>
      <c r="D59">
        <v>3.5000000000000003E-2</v>
      </c>
      <c r="E59">
        <v>3.5000000000000003E-2</v>
      </c>
      <c r="F59">
        <v>0.5</v>
      </c>
      <c r="G59">
        <v>30</v>
      </c>
      <c r="H59">
        <v>0</v>
      </c>
      <c r="I59">
        <v>0</v>
      </c>
      <c r="J59">
        <f>_xll.EURO(B59,C59,D59,E59,F59,G59,H59,I59)</f>
        <v>1.3461257089130156</v>
      </c>
      <c r="K59">
        <f t="shared" si="1"/>
        <v>1.0999999999999968</v>
      </c>
      <c r="L59">
        <f t="shared" si="2"/>
        <v>0.25</v>
      </c>
      <c r="M59">
        <f>(J59-K59+0.01+Sheet2!N59+Sheet3!M59)/3</f>
        <v>0.25786939542585063</v>
      </c>
    </row>
    <row r="60" spans="1:13" x14ac:dyDescent="0.25">
      <c r="A60">
        <f t="shared" si="4"/>
        <v>1.8500000000000032</v>
      </c>
      <c r="B60">
        <f>B59-0.05</f>
        <v>1.6000000000000032</v>
      </c>
      <c r="C60">
        <v>3</v>
      </c>
      <c r="D60">
        <v>3.5000000000000003E-2</v>
      </c>
      <c r="E60">
        <v>3.5000000000000003E-2</v>
      </c>
      <c r="F60">
        <v>0.5</v>
      </c>
      <c r="G60">
        <v>30</v>
      </c>
      <c r="H60">
        <v>0</v>
      </c>
      <c r="I60">
        <v>0</v>
      </c>
      <c r="J60">
        <f>_xll.EURO(B60,C60,D60,E60,F60,G60,H60,I60)</f>
        <v>1.3959815123015333</v>
      </c>
      <c r="K60">
        <f t="shared" si="1"/>
        <v>1.1499999999999968</v>
      </c>
      <c r="L60">
        <f t="shared" si="2"/>
        <v>0.25</v>
      </c>
      <c r="M60">
        <f>(J60-K60+0.01+Sheet2!N60+Sheet3!M60)/3</f>
        <v>0.25629206935552534</v>
      </c>
    </row>
    <row r="61" spans="1:13" x14ac:dyDescent="0.25">
      <c r="A61">
        <f t="shared" si="4"/>
        <v>1.8000000000000032</v>
      </c>
      <c r="B61">
        <f t="shared" si="5"/>
        <v>1.5500000000000032</v>
      </c>
      <c r="C61">
        <v>3</v>
      </c>
      <c r="D61">
        <v>3.5000000000000003E-2</v>
      </c>
      <c r="E61">
        <v>3.5000000000000003E-2</v>
      </c>
      <c r="F61">
        <v>0.5</v>
      </c>
      <c r="G61">
        <v>30</v>
      </c>
      <c r="H61">
        <v>0</v>
      </c>
      <c r="I61">
        <v>0</v>
      </c>
      <c r="J61">
        <f>_xll.EURO(B61,C61,D61,E61,F61,G61,H61,I61)</f>
        <v>1.4458377322244906</v>
      </c>
      <c r="K61">
        <f t="shared" si="1"/>
        <v>1.1999999999999968</v>
      </c>
      <c r="L61">
        <f t="shared" si="2"/>
        <v>0.25</v>
      </c>
      <c r="M61">
        <f>(J61-K61+0.01+Sheet2!N61+Sheet3!M61)/3</f>
        <v>0.25521014046986917</v>
      </c>
    </row>
    <row r="62" spans="1:13" x14ac:dyDescent="0.25">
      <c r="A62">
        <f t="shared" si="4"/>
        <v>1.7500000000000031</v>
      </c>
      <c r="B62">
        <f t="shared" si="5"/>
        <v>1.5000000000000031</v>
      </c>
      <c r="C62">
        <v>3</v>
      </c>
      <c r="D62">
        <v>3.5000000000000003E-2</v>
      </c>
      <c r="E62">
        <v>3.5000000000000003E-2</v>
      </c>
      <c r="F62">
        <v>0.5</v>
      </c>
      <c r="G62">
        <v>30</v>
      </c>
      <c r="H62">
        <v>0</v>
      </c>
      <c r="I62">
        <v>0</v>
      </c>
      <c r="J62">
        <f>_xll.EURO(B62,C62,D62,E62,F62,G62,H62,I62)</f>
        <v>1.4956941151894247</v>
      </c>
      <c r="K62">
        <f t="shared" si="1"/>
        <v>1.2499999999999969</v>
      </c>
      <c r="L62">
        <f t="shared" si="2"/>
        <v>0.25</v>
      </c>
      <c r="M62">
        <f>(J62-K62+0.01+Sheet2!N62+Sheet3!M62)/3</f>
        <v>0.25448513436730053</v>
      </c>
    </row>
    <row r="63" spans="1:13" x14ac:dyDescent="0.25">
      <c r="M63">
        <f>J63+L63+0.01</f>
        <v>0.01</v>
      </c>
    </row>
    <row r="64" spans="1:13" x14ac:dyDescent="0.25">
      <c r="M64">
        <f>J64+L64+0.01</f>
        <v>0.01</v>
      </c>
    </row>
    <row r="65" spans="13:13" x14ac:dyDescent="0.25">
      <c r="M65">
        <f>J65+L65+0.01</f>
        <v>0.01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B2" sqref="B2"/>
    </sheetView>
  </sheetViews>
  <sheetFormatPr defaultRowHeight="13.2" x14ac:dyDescent="0.25"/>
  <cols>
    <col min="2" max="2" width="11.33203125" bestFit="1" customWidth="1"/>
    <col min="3" max="3" width="5.88671875" customWidth="1"/>
    <col min="4" max="4" width="5.5546875" customWidth="1"/>
    <col min="5" max="5" width="4.33203125" customWidth="1"/>
    <col min="6" max="6" width="3.5546875" customWidth="1"/>
    <col min="7" max="7" width="4.44140625" customWidth="1"/>
    <col min="8" max="8" width="4.109375" customWidth="1"/>
    <col min="9" max="9" width="4.44140625" customWidth="1"/>
    <col min="10" max="11" width="3.6640625" customWidth="1"/>
    <col min="12" max="12" width="6.109375" customWidth="1"/>
    <col min="13" max="13" width="7.6640625" customWidth="1"/>
  </cols>
  <sheetData>
    <row r="1" spans="1:14" x14ac:dyDescent="0.25">
      <c r="A1" t="s">
        <v>12</v>
      </c>
      <c r="B1" t="s">
        <v>33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f>C2+M2</f>
        <v>4.75</v>
      </c>
      <c r="C2">
        <v>4.5</v>
      </c>
      <c r="D2">
        <v>2.5</v>
      </c>
      <c r="E2">
        <v>3.5000000000000003E-2</v>
      </c>
      <c r="F2">
        <v>3.5000000000000003E-2</v>
      </c>
      <c r="G2">
        <v>0.5</v>
      </c>
      <c r="H2">
        <v>30</v>
      </c>
      <c r="I2">
        <v>0</v>
      </c>
      <c r="J2">
        <v>0</v>
      </c>
      <c r="K2">
        <f>_xll.EURO(C2,D2,E2,F2,G2,H2,I2,J2)</f>
        <v>2.157877702106361E-6</v>
      </c>
      <c r="L2">
        <f>IF((A2-D2)&lt;0,D2-A2,0)</f>
        <v>0</v>
      </c>
      <c r="M2">
        <f>Sheet1!$R$2</f>
        <v>0.25</v>
      </c>
      <c r="N2">
        <f>K2-L2+0.01</f>
        <v>1.0002157877702107E-2</v>
      </c>
    </row>
    <row r="3" spans="1:14" x14ac:dyDescent="0.25">
      <c r="A3">
        <f>C3+M3</f>
        <v>4.7</v>
      </c>
      <c r="C3">
        <f>C2-0.05</f>
        <v>4.45</v>
      </c>
      <c r="D3">
        <f t="shared" ref="D3:J3" si="0">D2</f>
        <v>2.5</v>
      </c>
      <c r="E3">
        <f t="shared" si="0"/>
        <v>3.5000000000000003E-2</v>
      </c>
      <c r="F3">
        <f t="shared" si="0"/>
        <v>3.5000000000000003E-2</v>
      </c>
      <c r="G3">
        <f t="shared" si="0"/>
        <v>0.5</v>
      </c>
      <c r="H3">
        <f t="shared" si="0"/>
        <v>30</v>
      </c>
      <c r="I3">
        <f t="shared" si="0"/>
        <v>0</v>
      </c>
      <c r="J3">
        <f t="shared" si="0"/>
        <v>0</v>
      </c>
      <c r="K3">
        <f>_xll.EURO(C3,D3,E3,F3,G3,H3,I3,J3)</f>
        <v>3.0462604310093835E-6</v>
      </c>
      <c r="L3">
        <f t="shared" ref="L3:L66" si="1">IF((A3-D3)&lt;0,D3-A3,0)</f>
        <v>0</v>
      </c>
      <c r="M3">
        <f>Sheet1!$R$2</f>
        <v>0.25</v>
      </c>
      <c r="N3">
        <f t="shared" ref="N3:N66" si="2">K3-L3+0.01</f>
        <v>1.000304626043101E-2</v>
      </c>
    </row>
    <row r="4" spans="1:14" x14ac:dyDescent="0.25">
      <c r="A4">
        <f t="shared" ref="A4:A67" si="3">C4+M4</f>
        <v>4.6500000000000004</v>
      </c>
      <c r="C4">
        <f t="shared" ref="C4:C67" si="4">C3-0.05</f>
        <v>4.4000000000000004</v>
      </c>
      <c r="D4">
        <f t="shared" ref="D4:D67" si="5">D3</f>
        <v>2.5</v>
      </c>
      <c r="E4">
        <f t="shared" ref="E4:E67" si="6">E3</f>
        <v>3.5000000000000003E-2</v>
      </c>
      <c r="F4">
        <f t="shared" ref="F4:F67" si="7">F3</f>
        <v>3.5000000000000003E-2</v>
      </c>
      <c r="G4">
        <f t="shared" ref="G4:G67" si="8">G3</f>
        <v>0.5</v>
      </c>
      <c r="H4">
        <f t="shared" ref="H4:H67" si="9">H3</f>
        <v>30</v>
      </c>
      <c r="I4">
        <f t="shared" ref="I4:I67" si="10">I3</f>
        <v>0</v>
      </c>
      <c r="J4">
        <f t="shared" ref="J4:J67" si="11">J3</f>
        <v>0</v>
      </c>
      <c r="K4">
        <f>_xll.EURO(C4,D4,E4,F4,G4,H4,I4,J4)</f>
        <v>4.2926962817139318E-6</v>
      </c>
      <c r="L4">
        <f t="shared" si="1"/>
        <v>0</v>
      </c>
      <c r="M4">
        <f>Sheet1!$R$2</f>
        <v>0.25</v>
      </c>
      <c r="N4">
        <f t="shared" si="2"/>
        <v>1.0004292696281714E-2</v>
      </c>
    </row>
    <row r="5" spans="1:14" x14ac:dyDescent="0.25">
      <c r="A5">
        <f t="shared" si="3"/>
        <v>4.6000000000000005</v>
      </c>
      <c r="C5">
        <f t="shared" si="4"/>
        <v>4.3500000000000005</v>
      </c>
      <c r="D5">
        <f t="shared" si="5"/>
        <v>2.5</v>
      </c>
      <c r="E5">
        <f t="shared" si="6"/>
        <v>3.5000000000000003E-2</v>
      </c>
      <c r="F5">
        <f t="shared" si="7"/>
        <v>3.5000000000000003E-2</v>
      </c>
      <c r="G5">
        <f t="shared" si="8"/>
        <v>0.5</v>
      </c>
      <c r="H5">
        <f t="shared" si="9"/>
        <v>30</v>
      </c>
      <c r="I5">
        <f t="shared" si="10"/>
        <v>0</v>
      </c>
      <c r="J5">
        <f t="shared" si="11"/>
        <v>0</v>
      </c>
      <c r="K5">
        <f>_xll.EURO(C5,D5,E5,F5,G5,H5,I5,J5)</f>
        <v>6.0377659767937354E-6</v>
      </c>
      <c r="L5">
        <f t="shared" si="1"/>
        <v>0</v>
      </c>
      <c r="M5">
        <f>Sheet1!$R$2</f>
        <v>0.25</v>
      </c>
      <c r="N5">
        <f t="shared" si="2"/>
        <v>1.0006037765976795E-2</v>
      </c>
    </row>
    <row r="6" spans="1:14" x14ac:dyDescent="0.25">
      <c r="A6">
        <f t="shared" si="3"/>
        <v>4.5500000000000007</v>
      </c>
      <c r="C6">
        <f t="shared" si="4"/>
        <v>4.3000000000000007</v>
      </c>
      <c r="D6">
        <f t="shared" si="5"/>
        <v>2.5</v>
      </c>
      <c r="E6">
        <f t="shared" si="6"/>
        <v>3.5000000000000003E-2</v>
      </c>
      <c r="F6">
        <f t="shared" si="7"/>
        <v>3.5000000000000003E-2</v>
      </c>
      <c r="G6">
        <f t="shared" si="8"/>
        <v>0.5</v>
      </c>
      <c r="H6">
        <f t="shared" si="9"/>
        <v>30</v>
      </c>
      <c r="I6">
        <f t="shared" si="10"/>
        <v>0</v>
      </c>
      <c r="J6">
        <f t="shared" si="11"/>
        <v>0</v>
      </c>
      <c r="K6">
        <f>_xll.EURO(C6,D6,E6,F6,G6,H6,I6,J6)</f>
        <v>8.475471077940412E-6</v>
      </c>
      <c r="L6">
        <f t="shared" si="1"/>
        <v>0</v>
      </c>
      <c r="M6">
        <f>Sheet1!$R$2</f>
        <v>0.25</v>
      </c>
      <c r="N6">
        <f t="shared" si="2"/>
        <v>1.000847547107794E-2</v>
      </c>
    </row>
    <row r="7" spans="1:14" x14ac:dyDescent="0.25">
      <c r="A7">
        <f t="shared" si="3"/>
        <v>4.5000000000000009</v>
      </c>
      <c r="C7">
        <f t="shared" si="4"/>
        <v>4.2500000000000009</v>
      </c>
      <c r="D7">
        <f t="shared" si="5"/>
        <v>2.5</v>
      </c>
      <c r="E7">
        <f t="shared" si="6"/>
        <v>3.5000000000000003E-2</v>
      </c>
      <c r="F7">
        <f t="shared" si="7"/>
        <v>3.5000000000000003E-2</v>
      </c>
      <c r="G7">
        <f t="shared" si="8"/>
        <v>0.5</v>
      </c>
      <c r="H7">
        <f t="shared" si="9"/>
        <v>30</v>
      </c>
      <c r="I7">
        <f t="shared" si="10"/>
        <v>0</v>
      </c>
      <c r="J7">
        <f t="shared" si="11"/>
        <v>0</v>
      </c>
      <c r="K7">
        <f>_xll.EURO(C7,D7,E7,F7,G7,H7,I7,J7)</f>
        <v>1.1872706141213276E-5</v>
      </c>
      <c r="L7">
        <f t="shared" si="1"/>
        <v>0</v>
      </c>
      <c r="M7">
        <f>Sheet1!$R$2</f>
        <v>0.25</v>
      </c>
      <c r="N7">
        <f t="shared" si="2"/>
        <v>1.0011872706141213E-2</v>
      </c>
    </row>
    <row r="8" spans="1:14" x14ac:dyDescent="0.25">
      <c r="A8">
        <f t="shared" si="3"/>
        <v>4.4500000000000011</v>
      </c>
      <c r="C8">
        <f t="shared" si="4"/>
        <v>4.2000000000000011</v>
      </c>
      <c r="D8">
        <f t="shared" si="5"/>
        <v>2.5</v>
      </c>
      <c r="E8">
        <f t="shared" si="6"/>
        <v>3.5000000000000003E-2</v>
      </c>
      <c r="F8">
        <f t="shared" si="7"/>
        <v>3.5000000000000003E-2</v>
      </c>
      <c r="G8">
        <f t="shared" si="8"/>
        <v>0.5</v>
      </c>
      <c r="H8">
        <f t="shared" si="9"/>
        <v>30</v>
      </c>
      <c r="I8">
        <f t="shared" si="10"/>
        <v>0</v>
      </c>
      <c r="J8">
        <f t="shared" si="11"/>
        <v>0</v>
      </c>
      <c r="K8">
        <f>_xll.EURO(C8,D8,E8,F8,G8,H8,I8,J8)</f>
        <v>1.6595450651988924E-5</v>
      </c>
      <c r="L8">
        <f t="shared" si="1"/>
        <v>0</v>
      </c>
      <c r="M8">
        <f>Sheet1!$R$2</f>
        <v>0.25</v>
      </c>
      <c r="N8">
        <f t="shared" si="2"/>
        <v>1.0016595450651989E-2</v>
      </c>
    </row>
    <row r="9" spans="1:14" x14ac:dyDescent="0.25">
      <c r="A9">
        <f t="shared" si="3"/>
        <v>4.4000000000000012</v>
      </c>
      <c r="C9">
        <f t="shared" si="4"/>
        <v>4.1500000000000012</v>
      </c>
      <c r="D9">
        <f t="shared" si="5"/>
        <v>2.5</v>
      </c>
      <c r="E9">
        <f t="shared" si="6"/>
        <v>3.5000000000000003E-2</v>
      </c>
      <c r="F9">
        <f t="shared" si="7"/>
        <v>3.5000000000000003E-2</v>
      </c>
      <c r="G9">
        <f t="shared" si="8"/>
        <v>0.5</v>
      </c>
      <c r="H9">
        <f t="shared" si="9"/>
        <v>30</v>
      </c>
      <c r="I9">
        <f t="shared" si="10"/>
        <v>0</v>
      </c>
      <c r="J9">
        <f t="shared" si="11"/>
        <v>0</v>
      </c>
      <c r="K9">
        <f>_xll.EURO(C9,D9,E9,F9,G9,H9,I9,J9)</f>
        <v>2.3143831036663738E-5</v>
      </c>
      <c r="L9">
        <f t="shared" si="1"/>
        <v>0</v>
      </c>
      <c r="M9">
        <f>Sheet1!$R$2</f>
        <v>0.25</v>
      </c>
      <c r="N9">
        <f t="shared" si="2"/>
        <v>1.0023143831036665E-2</v>
      </c>
    </row>
    <row r="10" spans="1:14" x14ac:dyDescent="0.25">
      <c r="A10">
        <f t="shared" si="3"/>
        <v>4.3500000000000014</v>
      </c>
      <c r="C10">
        <f t="shared" si="4"/>
        <v>4.1000000000000014</v>
      </c>
      <c r="D10">
        <f t="shared" si="5"/>
        <v>2.5</v>
      </c>
      <c r="E10">
        <f t="shared" si="6"/>
        <v>3.5000000000000003E-2</v>
      </c>
      <c r="F10">
        <f t="shared" si="7"/>
        <v>3.5000000000000003E-2</v>
      </c>
      <c r="G10">
        <f t="shared" si="8"/>
        <v>0.5</v>
      </c>
      <c r="H10">
        <f t="shared" si="9"/>
        <v>30</v>
      </c>
      <c r="I10">
        <f t="shared" si="10"/>
        <v>0</v>
      </c>
      <c r="J10">
        <f t="shared" si="11"/>
        <v>0</v>
      </c>
      <c r="K10">
        <f>_xll.EURO(C10,D10,E10,F10,G10,H10,I10,J10)</f>
        <v>3.2198817476925554E-5</v>
      </c>
      <c r="L10">
        <f t="shared" si="1"/>
        <v>0</v>
      </c>
      <c r="M10">
        <f>Sheet1!$R$2</f>
        <v>0.25</v>
      </c>
      <c r="N10">
        <f t="shared" si="2"/>
        <v>1.0032198817476926E-2</v>
      </c>
    </row>
    <row r="11" spans="1:14" x14ac:dyDescent="0.25">
      <c r="A11">
        <f t="shared" si="3"/>
        <v>4.3000000000000016</v>
      </c>
      <c r="C11">
        <f t="shared" si="4"/>
        <v>4.0500000000000016</v>
      </c>
      <c r="D11">
        <f t="shared" si="5"/>
        <v>2.5</v>
      </c>
      <c r="E11">
        <f t="shared" si="6"/>
        <v>3.5000000000000003E-2</v>
      </c>
      <c r="F11">
        <f t="shared" si="7"/>
        <v>3.5000000000000003E-2</v>
      </c>
      <c r="G11">
        <f t="shared" si="8"/>
        <v>0.5</v>
      </c>
      <c r="H11">
        <f t="shared" si="9"/>
        <v>30</v>
      </c>
      <c r="I11">
        <f t="shared" si="10"/>
        <v>0</v>
      </c>
      <c r="J11">
        <f t="shared" si="11"/>
        <v>0</v>
      </c>
      <c r="K11">
        <f>_xll.EURO(C11,D11,E11,F11,G11,H11,I11,J11)</f>
        <v>4.4684078599169187E-5</v>
      </c>
      <c r="L11">
        <f t="shared" si="1"/>
        <v>0</v>
      </c>
      <c r="M11">
        <f>Sheet1!$R$2</f>
        <v>0.25</v>
      </c>
      <c r="N11">
        <f t="shared" si="2"/>
        <v>1.0044684078599169E-2</v>
      </c>
    </row>
    <row r="12" spans="1:14" x14ac:dyDescent="0.25">
      <c r="A12">
        <f t="shared" si="3"/>
        <v>4.2500000000000018</v>
      </c>
      <c r="C12">
        <f t="shared" si="4"/>
        <v>4.0000000000000018</v>
      </c>
      <c r="D12">
        <f t="shared" si="5"/>
        <v>2.5</v>
      </c>
      <c r="E12">
        <f t="shared" si="6"/>
        <v>3.5000000000000003E-2</v>
      </c>
      <c r="F12">
        <f t="shared" si="7"/>
        <v>3.5000000000000003E-2</v>
      </c>
      <c r="G12">
        <f t="shared" si="8"/>
        <v>0.5</v>
      </c>
      <c r="H12">
        <f t="shared" si="9"/>
        <v>30</v>
      </c>
      <c r="I12">
        <f t="shared" si="10"/>
        <v>0</v>
      </c>
      <c r="J12">
        <f t="shared" si="11"/>
        <v>0</v>
      </c>
      <c r="K12">
        <f>_xll.EURO(C12,D12,E12,F12,G12,H12,I12,J12)</f>
        <v>6.1847439406781651E-5</v>
      </c>
      <c r="L12">
        <f t="shared" si="1"/>
        <v>0</v>
      </c>
      <c r="M12">
        <f>Sheet1!$R$2</f>
        <v>0.25</v>
      </c>
      <c r="N12">
        <f t="shared" si="2"/>
        <v>1.0061847439406782E-2</v>
      </c>
    </row>
    <row r="13" spans="1:14" x14ac:dyDescent="0.25">
      <c r="A13">
        <f t="shared" si="3"/>
        <v>4.200000000000002</v>
      </c>
      <c r="C13">
        <f t="shared" si="4"/>
        <v>3.950000000000002</v>
      </c>
      <c r="D13">
        <f t="shared" si="5"/>
        <v>2.5</v>
      </c>
      <c r="E13">
        <f t="shared" si="6"/>
        <v>3.5000000000000003E-2</v>
      </c>
      <c r="F13">
        <f t="shared" si="7"/>
        <v>3.5000000000000003E-2</v>
      </c>
      <c r="G13">
        <f t="shared" si="8"/>
        <v>0.5</v>
      </c>
      <c r="H13">
        <f t="shared" si="9"/>
        <v>30</v>
      </c>
      <c r="I13">
        <f t="shared" si="10"/>
        <v>0</v>
      </c>
      <c r="J13">
        <f t="shared" si="11"/>
        <v>0</v>
      </c>
      <c r="K13">
        <f>_xll.EURO(C13,D13,E13,F13,G13,H13,I13,J13)</f>
        <v>8.5367490452941102E-5</v>
      </c>
      <c r="L13">
        <f t="shared" si="1"/>
        <v>0</v>
      </c>
      <c r="M13">
        <f>Sheet1!$R$2</f>
        <v>0.25</v>
      </c>
      <c r="N13">
        <f t="shared" si="2"/>
        <v>1.0085367490452942E-2</v>
      </c>
    </row>
    <row r="14" spans="1:14" x14ac:dyDescent="0.25">
      <c r="A14">
        <f t="shared" si="3"/>
        <v>4.1500000000000021</v>
      </c>
      <c r="C14">
        <f t="shared" si="4"/>
        <v>3.9000000000000021</v>
      </c>
      <c r="D14">
        <f t="shared" si="5"/>
        <v>2.5</v>
      </c>
      <c r="E14">
        <f t="shared" si="6"/>
        <v>3.5000000000000003E-2</v>
      </c>
      <c r="F14">
        <f t="shared" si="7"/>
        <v>3.5000000000000003E-2</v>
      </c>
      <c r="G14">
        <f t="shared" si="8"/>
        <v>0.5</v>
      </c>
      <c r="H14">
        <f t="shared" si="9"/>
        <v>30</v>
      </c>
      <c r="I14">
        <f t="shared" si="10"/>
        <v>0</v>
      </c>
      <c r="J14">
        <f t="shared" si="11"/>
        <v>0</v>
      </c>
      <c r="K14">
        <f>_xll.EURO(C14,D14,E14,F14,G14,H14,I14,J14)</f>
        <v>1.1749218791919439E-4</v>
      </c>
      <c r="L14">
        <f t="shared" si="1"/>
        <v>0</v>
      </c>
      <c r="M14">
        <f>Sheet1!$R$2</f>
        <v>0.25</v>
      </c>
      <c r="N14">
        <f t="shared" si="2"/>
        <v>1.0117492187919195E-2</v>
      </c>
    </row>
    <row r="15" spans="1:14" x14ac:dyDescent="0.25">
      <c r="A15">
        <f t="shared" si="3"/>
        <v>4.1000000000000023</v>
      </c>
      <c r="C15">
        <f t="shared" si="4"/>
        <v>3.8500000000000023</v>
      </c>
      <c r="D15">
        <f t="shared" si="5"/>
        <v>2.5</v>
      </c>
      <c r="E15">
        <f t="shared" si="6"/>
        <v>3.5000000000000003E-2</v>
      </c>
      <c r="F15">
        <f t="shared" si="7"/>
        <v>3.5000000000000003E-2</v>
      </c>
      <c r="G15">
        <f t="shared" si="8"/>
        <v>0.5</v>
      </c>
      <c r="H15">
        <f t="shared" si="9"/>
        <v>30</v>
      </c>
      <c r="I15">
        <f t="shared" si="10"/>
        <v>0</v>
      </c>
      <c r="J15">
        <f t="shared" si="11"/>
        <v>0</v>
      </c>
      <c r="K15">
        <f>_xll.EURO(C15,D15,E15,F15,G15,H15,I15,J15)</f>
        <v>1.6121776028958212E-4</v>
      </c>
      <c r="L15">
        <f t="shared" si="1"/>
        <v>0</v>
      </c>
      <c r="M15">
        <f>Sheet1!$R$2</f>
        <v>0.25</v>
      </c>
      <c r="N15">
        <f t="shared" si="2"/>
        <v>1.0161217760289581E-2</v>
      </c>
    </row>
    <row r="16" spans="1:14" x14ac:dyDescent="0.25">
      <c r="A16">
        <f t="shared" si="3"/>
        <v>4.0500000000000025</v>
      </c>
      <c r="C16">
        <f t="shared" si="4"/>
        <v>3.8000000000000025</v>
      </c>
      <c r="D16">
        <f t="shared" si="5"/>
        <v>2.5</v>
      </c>
      <c r="E16">
        <f t="shared" si="6"/>
        <v>3.5000000000000003E-2</v>
      </c>
      <c r="F16">
        <f t="shared" si="7"/>
        <v>3.5000000000000003E-2</v>
      </c>
      <c r="G16">
        <f t="shared" si="8"/>
        <v>0.5</v>
      </c>
      <c r="H16">
        <f t="shared" si="9"/>
        <v>30</v>
      </c>
      <c r="I16">
        <f t="shared" si="10"/>
        <v>0</v>
      </c>
      <c r="J16">
        <f t="shared" si="11"/>
        <v>0</v>
      </c>
      <c r="K16">
        <f>_xll.EURO(C16,D16,E16,F16,G16,H16,I16,J16)</f>
        <v>2.2051787193732436E-4</v>
      </c>
      <c r="L16">
        <f t="shared" si="1"/>
        <v>0</v>
      </c>
      <c r="M16">
        <f>Sheet1!$R$2</f>
        <v>0.25</v>
      </c>
      <c r="N16">
        <f t="shared" si="2"/>
        <v>1.0220517871937325E-2</v>
      </c>
    </row>
    <row r="17" spans="1:14" x14ac:dyDescent="0.25">
      <c r="A17">
        <f t="shared" si="3"/>
        <v>4.0000000000000027</v>
      </c>
      <c r="C17">
        <f t="shared" si="4"/>
        <v>3.7500000000000027</v>
      </c>
      <c r="D17">
        <f t="shared" si="5"/>
        <v>2.5</v>
      </c>
      <c r="E17">
        <f t="shared" si="6"/>
        <v>3.5000000000000003E-2</v>
      </c>
      <c r="F17">
        <f t="shared" si="7"/>
        <v>3.5000000000000003E-2</v>
      </c>
      <c r="G17">
        <f t="shared" si="8"/>
        <v>0.5</v>
      </c>
      <c r="H17">
        <f t="shared" si="9"/>
        <v>30</v>
      </c>
      <c r="I17">
        <f t="shared" si="10"/>
        <v>0</v>
      </c>
      <c r="J17">
        <f t="shared" si="11"/>
        <v>0</v>
      </c>
      <c r="K17">
        <f>_xll.EURO(C17,D17,E17,F17,G17,H17,I17,J17)</f>
        <v>3.0063473041942214E-4</v>
      </c>
      <c r="L17">
        <f t="shared" si="1"/>
        <v>0</v>
      </c>
      <c r="M17">
        <f>Sheet1!$R$2</f>
        <v>0.25</v>
      </c>
      <c r="N17">
        <f t="shared" si="2"/>
        <v>1.0300634730419422E-2</v>
      </c>
    </row>
    <row r="18" spans="1:14" x14ac:dyDescent="0.25">
      <c r="A18">
        <f t="shared" si="3"/>
        <v>3.9500000000000028</v>
      </c>
      <c r="C18">
        <f t="shared" si="4"/>
        <v>3.7000000000000028</v>
      </c>
      <c r="D18">
        <f t="shared" si="5"/>
        <v>2.5</v>
      </c>
      <c r="E18">
        <f t="shared" si="6"/>
        <v>3.5000000000000003E-2</v>
      </c>
      <c r="F18">
        <f t="shared" si="7"/>
        <v>3.5000000000000003E-2</v>
      </c>
      <c r="G18">
        <f t="shared" si="8"/>
        <v>0.5</v>
      </c>
      <c r="H18">
        <f t="shared" si="9"/>
        <v>30</v>
      </c>
      <c r="I18">
        <f t="shared" si="10"/>
        <v>0</v>
      </c>
      <c r="J18">
        <f t="shared" si="11"/>
        <v>0</v>
      </c>
      <c r="K18">
        <f>_xll.EURO(C18,D18,E18,F18,G18,H18,I18,J18)</f>
        <v>4.0844556262809376E-4</v>
      </c>
      <c r="L18">
        <f t="shared" si="1"/>
        <v>0</v>
      </c>
      <c r="M18">
        <f>Sheet1!$R$2</f>
        <v>0.25</v>
      </c>
      <c r="N18">
        <f t="shared" si="2"/>
        <v>1.0408445562628094E-2</v>
      </c>
    </row>
    <row r="19" spans="1:14" x14ac:dyDescent="0.25">
      <c r="A19">
        <f t="shared" si="3"/>
        <v>3.900000000000003</v>
      </c>
      <c r="C19">
        <f t="shared" si="4"/>
        <v>3.650000000000003</v>
      </c>
      <c r="D19">
        <f t="shared" si="5"/>
        <v>2.5</v>
      </c>
      <c r="E19">
        <f t="shared" si="6"/>
        <v>3.5000000000000003E-2</v>
      </c>
      <c r="F19">
        <f t="shared" si="7"/>
        <v>3.5000000000000003E-2</v>
      </c>
      <c r="G19">
        <f t="shared" si="8"/>
        <v>0.5</v>
      </c>
      <c r="H19">
        <f t="shared" si="9"/>
        <v>30</v>
      </c>
      <c r="I19">
        <f t="shared" si="10"/>
        <v>0</v>
      </c>
      <c r="J19">
        <f t="shared" si="11"/>
        <v>0</v>
      </c>
      <c r="K19">
        <f>_xll.EURO(C19,D19,E19,F19,G19,H19,I19,J19)</f>
        <v>5.5291946770454764E-4</v>
      </c>
      <c r="L19">
        <f t="shared" si="1"/>
        <v>0</v>
      </c>
      <c r="M19">
        <f>Sheet1!$R$2</f>
        <v>0.25</v>
      </c>
      <c r="N19">
        <f t="shared" si="2"/>
        <v>1.0552919467704548E-2</v>
      </c>
    </row>
    <row r="20" spans="1:14" x14ac:dyDescent="0.25">
      <c r="A20">
        <f t="shared" si="3"/>
        <v>3.8500000000000032</v>
      </c>
      <c r="C20">
        <f t="shared" si="4"/>
        <v>3.6000000000000032</v>
      </c>
      <c r="D20">
        <f t="shared" si="5"/>
        <v>2.5</v>
      </c>
      <c r="E20">
        <f t="shared" si="6"/>
        <v>3.5000000000000003E-2</v>
      </c>
      <c r="F20">
        <f t="shared" si="7"/>
        <v>3.5000000000000003E-2</v>
      </c>
      <c r="G20">
        <f t="shared" si="8"/>
        <v>0.5</v>
      </c>
      <c r="H20">
        <f t="shared" si="9"/>
        <v>30</v>
      </c>
      <c r="I20">
        <f t="shared" si="10"/>
        <v>0</v>
      </c>
      <c r="J20">
        <f t="shared" si="11"/>
        <v>0</v>
      </c>
      <c r="K20">
        <f>_xll.EURO(C20,D20,E20,F20,G20,H20,I20,J20)</f>
        <v>7.4568085127172529E-4</v>
      </c>
      <c r="L20">
        <f t="shared" si="1"/>
        <v>0</v>
      </c>
      <c r="M20">
        <f>Sheet1!$R$2</f>
        <v>0.25</v>
      </c>
      <c r="N20">
        <f t="shared" si="2"/>
        <v>1.0745680851271725E-2</v>
      </c>
    </row>
    <row r="21" spans="1:14" x14ac:dyDescent="0.25">
      <c r="A21">
        <f t="shared" si="3"/>
        <v>3.8000000000000034</v>
      </c>
      <c r="C21">
        <f t="shared" si="4"/>
        <v>3.5500000000000034</v>
      </c>
      <c r="D21">
        <f t="shared" si="5"/>
        <v>2.5</v>
      </c>
      <c r="E21">
        <f t="shared" si="6"/>
        <v>3.5000000000000003E-2</v>
      </c>
      <c r="F21">
        <f t="shared" si="7"/>
        <v>3.5000000000000003E-2</v>
      </c>
      <c r="G21">
        <f t="shared" si="8"/>
        <v>0.5</v>
      </c>
      <c r="H21">
        <f t="shared" si="9"/>
        <v>30</v>
      </c>
      <c r="I21">
        <f t="shared" si="10"/>
        <v>0</v>
      </c>
      <c r="J21">
        <f t="shared" si="11"/>
        <v>0</v>
      </c>
      <c r="K21">
        <f>_xll.EURO(C21,D21,E21,F21,G21,H21,I21,J21)</f>
        <v>1.0016961372496559E-3</v>
      </c>
      <c r="L21">
        <f t="shared" si="1"/>
        <v>0</v>
      </c>
      <c r="M21">
        <f>Sheet1!$R$2</f>
        <v>0.25</v>
      </c>
      <c r="N21">
        <f t="shared" si="2"/>
        <v>1.1001696137249656E-2</v>
      </c>
    </row>
    <row r="22" spans="1:14" x14ac:dyDescent="0.25">
      <c r="A22">
        <f t="shared" si="3"/>
        <v>3.7500000000000036</v>
      </c>
      <c r="C22">
        <f t="shared" si="4"/>
        <v>3.5000000000000036</v>
      </c>
      <c r="D22">
        <f t="shared" si="5"/>
        <v>2.5</v>
      </c>
      <c r="E22">
        <f t="shared" si="6"/>
        <v>3.5000000000000003E-2</v>
      </c>
      <c r="F22">
        <f t="shared" si="7"/>
        <v>3.5000000000000003E-2</v>
      </c>
      <c r="G22">
        <f t="shared" si="8"/>
        <v>0.5</v>
      </c>
      <c r="H22">
        <f t="shared" si="9"/>
        <v>30</v>
      </c>
      <c r="I22">
        <f t="shared" si="10"/>
        <v>0</v>
      </c>
      <c r="J22">
        <f t="shared" si="11"/>
        <v>0</v>
      </c>
      <c r="K22">
        <f>_xll.EURO(C22,D22,E22,F22,G22,H22,I22,J22)</f>
        <v>1.3400998206061013E-3</v>
      </c>
      <c r="L22">
        <f t="shared" si="1"/>
        <v>0</v>
      </c>
      <c r="M22">
        <f>Sheet1!$R$2</f>
        <v>0.25</v>
      </c>
      <c r="N22">
        <f t="shared" si="2"/>
        <v>1.1340099820606101E-2</v>
      </c>
    </row>
    <row r="23" spans="1:14" x14ac:dyDescent="0.25">
      <c r="A23">
        <f t="shared" si="3"/>
        <v>3.7000000000000037</v>
      </c>
      <c r="C23">
        <f t="shared" si="4"/>
        <v>3.4500000000000037</v>
      </c>
      <c r="D23">
        <f t="shared" si="5"/>
        <v>2.5</v>
      </c>
      <c r="E23">
        <f t="shared" si="6"/>
        <v>3.5000000000000003E-2</v>
      </c>
      <c r="F23">
        <f t="shared" si="7"/>
        <v>3.5000000000000003E-2</v>
      </c>
      <c r="G23">
        <f t="shared" si="8"/>
        <v>0.5</v>
      </c>
      <c r="H23">
        <f t="shared" si="9"/>
        <v>30</v>
      </c>
      <c r="I23">
        <f t="shared" si="10"/>
        <v>0</v>
      </c>
      <c r="J23">
        <f t="shared" si="11"/>
        <v>0</v>
      </c>
      <c r="K23">
        <f>_xll.EURO(C23,D23,E23,F23,G23,H23,I23,J23)</f>
        <v>1.7851736404186219E-3</v>
      </c>
      <c r="L23">
        <f t="shared" si="1"/>
        <v>0</v>
      </c>
      <c r="M23">
        <f>Sheet1!$R$2</f>
        <v>0.25</v>
      </c>
      <c r="N23">
        <f t="shared" si="2"/>
        <v>1.1785173640418622E-2</v>
      </c>
    </row>
    <row r="24" spans="1:14" x14ac:dyDescent="0.25">
      <c r="A24">
        <f t="shared" si="3"/>
        <v>3.6500000000000039</v>
      </c>
      <c r="C24">
        <f t="shared" si="4"/>
        <v>3.4000000000000039</v>
      </c>
      <c r="D24">
        <f t="shared" si="5"/>
        <v>2.5</v>
      </c>
      <c r="E24">
        <f t="shared" si="6"/>
        <v>3.5000000000000003E-2</v>
      </c>
      <c r="F24">
        <f t="shared" si="7"/>
        <v>3.5000000000000003E-2</v>
      </c>
      <c r="G24">
        <f t="shared" si="8"/>
        <v>0.5</v>
      </c>
      <c r="H24">
        <f t="shared" si="9"/>
        <v>30</v>
      </c>
      <c r="I24">
        <f t="shared" si="10"/>
        <v>0</v>
      </c>
      <c r="J24">
        <f t="shared" si="11"/>
        <v>0</v>
      </c>
      <c r="K24">
        <f>_xll.EURO(C24,D24,E24,F24,G24,H24,I24,J24)</f>
        <v>2.367488090237034E-3</v>
      </c>
      <c r="L24">
        <f t="shared" si="1"/>
        <v>0</v>
      </c>
      <c r="M24">
        <f>Sheet1!$R$2</f>
        <v>0.25</v>
      </c>
      <c r="N24">
        <f t="shared" si="2"/>
        <v>1.2367488090237034E-2</v>
      </c>
    </row>
    <row r="25" spans="1:14" x14ac:dyDescent="0.25">
      <c r="A25">
        <f t="shared" si="3"/>
        <v>3.6000000000000041</v>
      </c>
      <c r="C25">
        <f t="shared" si="4"/>
        <v>3.3500000000000041</v>
      </c>
      <c r="D25">
        <f t="shared" si="5"/>
        <v>2.5</v>
      </c>
      <c r="E25">
        <f t="shared" si="6"/>
        <v>3.5000000000000003E-2</v>
      </c>
      <c r="F25">
        <f t="shared" si="7"/>
        <v>3.5000000000000003E-2</v>
      </c>
      <c r="G25">
        <f t="shared" si="8"/>
        <v>0.5</v>
      </c>
      <c r="H25">
        <f t="shared" si="9"/>
        <v>30</v>
      </c>
      <c r="I25">
        <f t="shared" si="10"/>
        <v>0</v>
      </c>
      <c r="J25">
        <f t="shared" si="11"/>
        <v>0</v>
      </c>
      <c r="K25">
        <f>_xll.EURO(C25,D25,E25,F25,G25,H25,I25,J25)</f>
        <v>3.1252079380506004E-3</v>
      </c>
      <c r="L25">
        <f t="shared" si="1"/>
        <v>0</v>
      </c>
      <c r="M25">
        <f>Sheet1!$R$2</f>
        <v>0.25</v>
      </c>
      <c r="N25">
        <f t="shared" si="2"/>
        <v>1.3125207938050601E-2</v>
      </c>
    </row>
    <row r="26" spans="1:14" x14ac:dyDescent="0.25">
      <c r="A26">
        <f t="shared" si="3"/>
        <v>3.5500000000000043</v>
      </c>
      <c r="C26">
        <f t="shared" si="4"/>
        <v>3.3000000000000043</v>
      </c>
      <c r="D26">
        <f t="shared" si="5"/>
        <v>2.5</v>
      </c>
      <c r="E26">
        <f t="shared" si="6"/>
        <v>3.5000000000000003E-2</v>
      </c>
      <c r="F26">
        <f t="shared" si="7"/>
        <v>3.5000000000000003E-2</v>
      </c>
      <c r="G26">
        <f t="shared" si="8"/>
        <v>0.5</v>
      </c>
      <c r="H26">
        <f t="shared" si="9"/>
        <v>30</v>
      </c>
      <c r="I26">
        <f t="shared" si="10"/>
        <v>0</v>
      </c>
      <c r="J26">
        <f t="shared" si="11"/>
        <v>0</v>
      </c>
      <c r="K26">
        <f>_xll.EURO(C26,D26,E26,F26,G26,H26,I26,J26)</f>
        <v>4.1055521714639109E-3</v>
      </c>
      <c r="L26">
        <f t="shared" si="1"/>
        <v>0</v>
      </c>
      <c r="M26">
        <f>Sheet1!$R$2</f>
        <v>0.25</v>
      </c>
      <c r="N26">
        <f t="shared" si="2"/>
        <v>1.4105552171463911E-2</v>
      </c>
    </row>
    <row r="27" spans="1:14" x14ac:dyDescent="0.25">
      <c r="A27">
        <f t="shared" si="3"/>
        <v>3.5000000000000044</v>
      </c>
      <c r="C27">
        <f t="shared" si="4"/>
        <v>3.2500000000000044</v>
      </c>
      <c r="D27">
        <f t="shared" si="5"/>
        <v>2.5</v>
      </c>
      <c r="E27">
        <f t="shared" si="6"/>
        <v>3.5000000000000003E-2</v>
      </c>
      <c r="F27">
        <f t="shared" si="7"/>
        <v>3.5000000000000003E-2</v>
      </c>
      <c r="G27">
        <f t="shared" si="8"/>
        <v>0.5</v>
      </c>
      <c r="H27">
        <f t="shared" si="9"/>
        <v>30</v>
      </c>
      <c r="I27">
        <f t="shared" si="10"/>
        <v>0</v>
      </c>
      <c r="J27">
        <f t="shared" si="11"/>
        <v>0</v>
      </c>
      <c r="K27">
        <f>_xll.EURO(C27,D27,E27,F27,G27,H27,I27,J27)</f>
        <v>5.3663831447339772E-3</v>
      </c>
      <c r="L27">
        <f t="shared" si="1"/>
        <v>0</v>
      </c>
      <c r="M27">
        <f>Sheet1!$R$2</f>
        <v>0.25</v>
      </c>
      <c r="N27">
        <f t="shared" si="2"/>
        <v>1.5366383144733977E-2</v>
      </c>
    </row>
    <row r="28" spans="1:14" x14ac:dyDescent="0.25">
      <c r="A28">
        <f t="shared" si="3"/>
        <v>3.4500000000000046</v>
      </c>
      <c r="C28">
        <f t="shared" si="4"/>
        <v>3.2000000000000046</v>
      </c>
      <c r="D28">
        <f t="shared" si="5"/>
        <v>2.5</v>
      </c>
      <c r="E28">
        <f t="shared" si="6"/>
        <v>3.5000000000000003E-2</v>
      </c>
      <c r="F28">
        <f t="shared" si="7"/>
        <v>3.5000000000000003E-2</v>
      </c>
      <c r="G28">
        <f t="shared" si="8"/>
        <v>0.5</v>
      </c>
      <c r="H28">
        <f t="shared" si="9"/>
        <v>30</v>
      </c>
      <c r="I28">
        <f t="shared" si="10"/>
        <v>0</v>
      </c>
      <c r="J28">
        <f t="shared" si="11"/>
        <v>0</v>
      </c>
      <c r="K28">
        <f>_xll.EURO(C28,D28,E28,F28,G28,H28,I28,J28)</f>
        <v>6.9778791997027606E-3</v>
      </c>
      <c r="L28">
        <f t="shared" si="1"/>
        <v>0</v>
      </c>
      <c r="M28">
        <f>Sheet1!$R$2</f>
        <v>0.25</v>
      </c>
      <c r="N28">
        <f t="shared" si="2"/>
        <v>1.6977879199702763E-2</v>
      </c>
    </row>
    <row r="29" spans="1:14" x14ac:dyDescent="0.25">
      <c r="A29">
        <f t="shared" si="3"/>
        <v>3.4000000000000048</v>
      </c>
      <c r="C29">
        <f t="shared" si="4"/>
        <v>3.1500000000000048</v>
      </c>
      <c r="D29">
        <f t="shared" si="5"/>
        <v>2.5</v>
      </c>
      <c r="E29">
        <f t="shared" si="6"/>
        <v>3.5000000000000003E-2</v>
      </c>
      <c r="F29">
        <f t="shared" si="7"/>
        <v>3.5000000000000003E-2</v>
      </c>
      <c r="G29">
        <f t="shared" si="8"/>
        <v>0.5</v>
      </c>
      <c r="H29">
        <f t="shared" si="9"/>
        <v>30</v>
      </c>
      <c r="I29">
        <f t="shared" si="10"/>
        <v>0</v>
      </c>
      <c r="J29">
        <f t="shared" si="11"/>
        <v>0</v>
      </c>
      <c r="K29">
        <f>_xll.EURO(C29,D29,E29,F29,G29,H29,I29,J29)</f>
        <v>9.0242195394049929E-3</v>
      </c>
      <c r="L29">
        <f t="shared" si="1"/>
        <v>0</v>
      </c>
      <c r="M29">
        <f>Sheet1!$R$2</f>
        <v>0.25</v>
      </c>
      <c r="N29">
        <f t="shared" si="2"/>
        <v>1.9024219539404995E-2</v>
      </c>
    </row>
    <row r="30" spans="1:14" x14ac:dyDescent="0.25">
      <c r="A30">
        <f t="shared" si="3"/>
        <v>3.350000000000005</v>
      </c>
      <c r="C30">
        <f t="shared" si="4"/>
        <v>3.100000000000005</v>
      </c>
      <c r="D30">
        <f t="shared" si="5"/>
        <v>2.5</v>
      </c>
      <c r="E30">
        <f t="shared" si="6"/>
        <v>3.5000000000000003E-2</v>
      </c>
      <c r="F30">
        <f t="shared" si="7"/>
        <v>3.5000000000000003E-2</v>
      </c>
      <c r="G30">
        <f t="shared" si="8"/>
        <v>0.5</v>
      </c>
      <c r="H30">
        <f t="shared" si="9"/>
        <v>30</v>
      </c>
      <c r="I30">
        <f t="shared" si="10"/>
        <v>0</v>
      </c>
      <c r="J30">
        <f t="shared" si="11"/>
        <v>0</v>
      </c>
      <c r="K30">
        <f>_xll.EURO(C30,D30,E30,F30,G30,H30,I30,J30)</f>
        <v>1.1605180107273461E-2</v>
      </c>
      <c r="L30">
        <f t="shared" si="1"/>
        <v>0</v>
      </c>
      <c r="M30">
        <f>Sheet1!$R$2</f>
        <v>0.25</v>
      </c>
      <c r="N30">
        <f t="shared" si="2"/>
        <v>2.1605180107273463E-2</v>
      </c>
    </row>
    <row r="31" spans="1:14" x14ac:dyDescent="0.25">
      <c r="A31">
        <f t="shared" si="3"/>
        <v>3.3000000000000052</v>
      </c>
      <c r="C31">
        <f t="shared" si="4"/>
        <v>3.0500000000000052</v>
      </c>
      <c r="D31">
        <f t="shared" si="5"/>
        <v>2.5</v>
      </c>
      <c r="E31">
        <f t="shared" si="6"/>
        <v>3.5000000000000003E-2</v>
      </c>
      <c r="F31">
        <f t="shared" si="7"/>
        <v>3.5000000000000003E-2</v>
      </c>
      <c r="G31">
        <f t="shared" si="8"/>
        <v>0.5</v>
      </c>
      <c r="H31">
        <f t="shared" si="9"/>
        <v>30</v>
      </c>
      <c r="I31">
        <f t="shared" si="10"/>
        <v>0</v>
      </c>
      <c r="J31">
        <f t="shared" si="11"/>
        <v>0</v>
      </c>
      <c r="K31">
        <f>_xll.EURO(C31,D31,E31,F31,G31,H31,I31,J31)</f>
        <v>1.4837505954021807E-2</v>
      </c>
      <c r="L31">
        <f t="shared" si="1"/>
        <v>0</v>
      </c>
      <c r="M31">
        <f>Sheet1!$R$2</f>
        <v>0.25</v>
      </c>
      <c r="N31">
        <f t="shared" si="2"/>
        <v>2.4837505954021809E-2</v>
      </c>
    </row>
    <row r="32" spans="1:14" x14ac:dyDescent="0.25">
      <c r="A32">
        <f t="shared" si="3"/>
        <v>3.2500000000000053</v>
      </c>
      <c r="C32">
        <f t="shared" si="4"/>
        <v>3.0000000000000053</v>
      </c>
      <c r="D32">
        <f t="shared" si="5"/>
        <v>2.5</v>
      </c>
      <c r="E32">
        <f t="shared" si="6"/>
        <v>3.5000000000000003E-2</v>
      </c>
      <c r="F32">
        <f t="shared" si="7"/>
        <v>3.5000000000000003E-2</v>
      </c>
      <c r="G32">
        <f t="shared" si="8"/>
        <v>0.5</v>
      </c>
      <c r="H32">
        <f t="shared" si="9"/>
        <v>30</v>
      </c>
      <c r="I32">
        <f t="shared" si="10"/>
        <v>0</v>
      </c>
      <c r="J32">
        <f t="shared" si="11"/>
        <v>0</v>
      </c>
      <c r="K32">
        <f>_xll.EURO(C32,D32,E32,F32,G32,H32,I32,J32)</f>
        <v>1.8855891440926142E-2</v>
      </c>
      <c r="L32">
        <f t="shared" si="1"/>
        <v>0</v>
      </c>
      <c r="M32">
        <f>Sheet1!$R$2</f>
        <v>0.25</v>
      </c>
      <c r="N32">
        <f t="shared" si="2"/>
        <v>2.8855891440926144E-2</v>
      </c>
    </row>
    <row r="33" spans="1:14" x14ac:dyDescent="0.25">
      <c r="A33">
        <f t="shared" si="3"/>
        <v>3.2000000000000055</v>
      </c>
      <c r="C33">
        <f t="shared" si="4"/>
        <v>2.9500000000000055</v>
      </c>
      <c r="D33">
        <f t="shared" si="5"/>
        <v>2.5</v>
      </c>
      <c r="E33">
        <f t="shared" si="6"/>
        <v>3.5000000000000003E-2</v>
      </c>
      <c r="F33">
        <f t="shared" si="7"/>
        <v>3.5000000000000003E-2</v>
      </c>
      <c r="G33">
        <f t="shared" si="8"/>
        <v>0.5</v>
      </c>
      <c r="H33">
        <f t="shared" si="9"/>
        <v>30</v>
      </c>
      <c r="I33">
        <f t="shared" si="10"/>
        <v>0</v>
      </c>
      <c r="J33">
        <f t="shared" si="11"/>
        <v>0</v>
      </c>
      <c r="K33">
        <f>_xll.EURO(C33,D33,E33,F33,G33,H33,I33,J33)</f>
        <v>2.3813368344665131E-2</v>
      </c>
      <c r="L33">
        <f t="shared" si="1"/>
        <v>0</v>
      </c>
      <c r="M33">
        <f>Sheet1!$R$2</f>
        <v>0.25</v>
      </c>
      <c r="N33">
        <f t="shared" si="2"/>
        <v>3.3813368344665133E-2</v>
      </c>
    </row>
    <row r="34" spans="1:14" x14ac:dyDescent="0.25">
      <c r="A34">
        <f t="shared" si="3"/>
        <v>3.1500000000000057</v>
      </c>
      <c r="C34">
        <f t="shared" si="4"/>
        <v>2.9000000000000057</v>
      </c>
      <c r="D34">
        <f t="shared" si="5"/>
        <v>2.5</v>
      </c>
      <c r="E34">
        <f t="shared" si="6"/>
        <v>3.5000000000000003E-2</v>
      </c>
      <c r="F34">
        <f t="shared" si="7"/>
        <v>3.5000000000000003E-2</v>
      </c>
      <c r="G34">
        <f t="shared" si="8"/>
        <v>0.5</v>
      </c>
      <c r="H34">
        <f t="shared" si="9"/>
        <v>30</v>
      </c>
      <c r="I34">
        <f t="shared" si="10"/>
        <v>0</v>
      </c>
      <c r="J34">
        <f t="shared" si="11"/>
        <v>0</v>
      </c>
      <c r="K34">
        <f>_xll.EURO(C34,D34,E34,F34,G34,H34,I34,J34)</f>
        <v>2.9880878689165946E-2</v>
      </c>
      <c r="L34">
        <f t="shared" si="1"/>
        <v>0</v>
      </c>
      <c r="M34">
        <f>Sheet1!$R$2</f>
        <v>0.25</v>
      </c>
      <c r="N34">
        <f t="shared" si="2"/>
        <v>3.9880878689165948E-2</v>
      </c>
    </row>
    <row r="35" spans="1:14" x14ac:dyDescent="0.25">
      <c r="A35">
        <f t="shared" si="3"/>
        <v>3.1000000000000059</v>
      </c>
      <c r="C35">
        <f t="shared" si="4"/>
        <v>2.8500000000000059</v>
      </c>
      <c r="D35">
        <f t="shared" si="5"/>
        <v>2.5</v>
      </c>
      <c r="E35">
        <f t="shared" si="6"/>
        <v>3.5000000000000003E-2</v>
      </c>
      <c r="F35">
        <f t="shared" si="7"/>
        <v>3.5000000000000003E-2</v>
      </c>
      <c r="G35">
        <f t="shared" si="8"/>
        <v>0.5</v>
      </c>
      <c r="H35">
        <f t="shared" si="9"/>
        <v>30</v>
      </c>
      <c r="I35">
        <f t="shared" si="10"/>
        <v>0</v>
      </c>
      <c r="J35">
        <f t="shared" si="11"/>
        <v>0</v>
      </c>
      <c r="K35">
        <f>_xll.EURO(C35,D35,E35,F35,G35,H35,I35,J35)</f>
        <v>3.7245800611753421E-2</v>
      </c>
      <c r="L35">
        <f t="shared" si="1"/>
        <v>0</v>
      </c>
      <c r="M35">
        <f>Sheet1!$R$2</f>
        <v>0.25</v>
      </c>
      <c r="N35">
        <f t="shared" si="2"/>
        <v>4.7245800611753423E-2</v>
      </c>
    </row>
    <row r="36" spans="1:14" x14ac:dyDescent="0.25">
      <c r="A36">
        <f t="shared" si="3"/>
        <v>3.050000000000006</v>
      </c>
      <c r="C36">
        <f t="shared" si="4"/>
        <v>2.800000000000006</v>
      </c>
      <c r="D36">
        <f t="shared" si="5"/>
        <v>2.5</v>
      </c>
      <c r="E36">
        <f t="shared" si="6"/>
        <v>3.5000000000000003E-2</v>
      </c>
      <c r="F36">
        <f t="shared" si="7"/>
        <v>3.5000000000000003E-2</v>
      </c>
      <c r="G36">
        <f t="shared" si="8"/>
        <v>0.5</v>
      </c>
      <c r="H36">
        <f t="shared" si="9"/>
        <v>30</v>
      </c>
      <c r="I36">
        <f t="shared" si="10"/>
        <v>0</v>
      </c>
      <c r="J36">
        <f t="shared" si="11"/>
        <v>0</v>
      </c>
      <c r="K36">
        <f>_xll.EURO(C36,D36,E36,F36,G36,H36,I36,J36)</f>
        <v>4.6109209716901134E-2</v>
      </c>
      <c r="L36">
        <f t="shared" si="1"/>
        <v>0</v>
      </c>
      <c r="M36">
        <f>Sheet1!$R$2</f>
        <v>0.25</v>
      </c>
      <c r="N36">
        <f t="shared" si="2"/>
        <v>5.6109209716901136E-2</v>
      </c>
    </row>
    <row r="37" spans="1:14" x14ac:dyDescent="0.25">
      <c r="A37">
        <f t="shared" si="3"/>
        <v>3.0000000000000062</v>
      </c>
      <c r="C37">
        <f t="shared" si="4"/>
        <v>2.7500000000000062</v>
      </c>
      <c r="D37">
        <f t="shared" si="5"/>
        <v>2.5</v>
      </c>
      <c r="E37">
        <f t="shared" si="6"/>
        <v>3.5000000000000003E-2</v>
      </c>
      <c r="F37">
        <f t="shared" si="7"/>
        <v>3.5000000000000003E-2</v>
      </c>
      <c r="G37">
        <f t="shared" si="8"/>
        <v>0.5</v>
      </c>
      <c r="H37">
        <f t="shared" si="9"/>
        <v>30</v>
      </c>
      <c r="I37">
        <f t="shared" si="10"/>
        <v>0</v>
      </c>
      <c r="J37">
        <f t="shared" si="11"/>
        <v>0</v>
      </c>
      <c r="K37">
        <f>_xll.EURO(C37,D37,E37,F37,G37,H37,I37,J37)</f>
        <v>5.6681703892905611E-2</v>
      </c>
      <c r="L37">
        <f t="shared" si="1"/>
        <v>0</v>
      </c>
      <c r="M37">
        <f>Sheet1!$R$2</f>
        <v>0.25</v>
      </c>
      <c r="N37">
        <f t="shared" si="2"/>
        <v>6.6681703892905606E-2</v>
      </c>
    </row>
    <row r="38" spans="1:14" x14ac:dyDescent="0.25">
      <c r="A38">
        <f t="shared" si="3"/>
        <v>2.9500000000000064</v>
      </c>
      <c r="C38">
        <f t="shared" si="4"/>
        <v>2.7000000000000064</v>
      </c>
      <c r="D38">
        <f t="shared" si="5"/>
        <v>2.5</v>
      </c>
      <c r="E38">
        <f t="shared" si="6"/>
        <v>3.5000000000000003E-2</v>
      </c>
      <c r="F38">
        <f t="shared" si="7"/>
        <v>3.5000000000000003E-2</v>
      </c>
      <c r="G38">
        <f t="shared" si="8"/>
        <v>0.5</v>
      </c>
      <c r="H38">
        <f t="shared" si="9"/>
        <v>30</v>
      </c>
      <c r="I38">
        <f t="shared" si="10"/>
        <v>0</v>
      </c>
      <c r="J38">
        <f t="shared" si="11"/>
        <v>0</v>
      </c>
      <c r="K38">
        <f>_xll.EURO(C38,D38,E38,F38,G38,H38,I38,J38)</f>
        <v>6.9177705154434443E-2</v>
      </c>
      <c r="L38">
        <f t="shared" si="1"/>
        <v>0</v>
      </c>
      <c r="M38">
        <f>Sheet1!$R$2</f>
        <v>0.25</v>
      </c>
      <c r="N38">
        <f t="shared" si="2"/>
        <v>7.9177705154434438E-2</v>
      </c>
    </row>
    <row r="39" spans="1:14" x14ac:dyDescent="0.25">
      <c r="A39">
        <f t="shared" si="3"/>
        <v>2.9000000000000066</v>
      </c>
      <c r="C39">
        <f t="shared" si="4"/>
        <v>2.6500000000000066</v>
      </c>
      <c r="D39">
        <f t="shared" si="5"/>
        <v>2.5</v>
      </c>
      <c r="E39">
        <f t="shared" si="6"/>
        <v>3.5000000000000003E-2</v>
      </c>
      <c r="F39">
        <f t="shared" si="7"/>
        <v>3.5000000000000003E-2</v>
      </c>
      <c r="G39">
        <f t="shared" si="8"/>
        <v>0.5</v>
      </c>
      <c r="H39">
        <f t="shared" si="9"/>
        <v>30</v>
      </c>
      <c r="I39">
        <f t="shared" si="10"/>
        <v>0</v>
      </c>
      <c r="J39">
        <f t="shared" si="11"/>
        <v>0</v>
      </c>
      <c r="K39">
        <f>_xll.EURO(C39,D39,E39,F39,G39,H39,I39,J39)</f>
        <v>8.3808285357689138E-2</v>
      </c>
      <c r="L39">
        <f t="shared" si="1"/>
        <v>0</v>
      </c>
      <c r="M39">
        <f>Sheet1!$R$2</f>
        <v>0.25</v>
      </c>
      <c r="N39">
        <f t="shared" si="2"/>
        <v>9.3808285357689133E-2</v>
      </c>
    </row>
    <row r="40" spans="1:14" x14ac:dyDescent="0.25">
      <c r="A40">
        <f t="shared" si="3"/>
        <v>2.8500000000000068</v>
      </c>
      <c r="C40">
        <f t="shared" si="4"/>
        <v>2.6000000000000068</v>
      </c>
      <c r="D40">
        <f t="shared" si="5"/>
        <v>2.5</v>
      </c>
      <c r="E40">
        <f t="shared" si="6"/>
        <v>3.5000000000000003E-2</v>
      </c>
      <c r="F40">
        <f t="shared" si="7"/>
        <v>3.5000000000000003E-2</v>
      </c>
      <c r="G40">
        <f t="shared" si="8"/>
        <v>0.5</v>
      </c>
      <c r="H40">
        <f t="shared" si="9"/>
        <v>30</v>
      </c>
      <c r="I40">
        <f t="shared" si="10"/>
        <v>0</v>
      </c>
      <c r="J40">
        <f t="shared" si="11"/>
        <v>0</v>
      </c>
      <c r="K40">
        <f>_xll.EURO(C40,D40,E40,F40,G40,H40,I40,J40)</f>
        <v>0.10077274905925504</v>
      </c>
      <c r="L40">
        <f t="shared" si="1"/>
        <v>0</v>
      </c>
      <c r="M40">
        <f>Sheet1!$R$2</f>
        <v>0.25</v>
      </c>
      <c r="N40">
        <f t="shared" si="2"/>
        <v>0.11077274905925504</v>
      </c>
    </row>
    <row r="41" spans="1:14" x14ac:dyDescent="0.25">
      <c r="A41">
        <f t="shared" si="3"/>
        <v>2.8000000000000069</v>
      </c>
      <c r="C41">
        <f t="shared" si="4"/>
        <v>2.5500000000000069</v>
      </c>
      <c r="D41">
        <f t="shared" si="5"/>
        <v>2.5</v>
      </c>
      <c r="E41">
        <f t="shared" si="6"/>
        <v>3.5000000000000003E-2</v>
      </c>
      <c r="F41">
        <f t="shared" si="7"/>
        <v>3.5000000000000003E-2</v>
      </c>
      <c r="G41">
        <f t="shared" si="8"/>
        <v>0.5</v>
      </c>
      <c r="H41">
        <f t="shared" si="9"/>
        <v>30</v>
      </c>
      <c r="I41">
        <f t="shared" si="10"/>
        <v>0</v>
      </c>
      <c r="J41">
        <f t="shared" si="11"/>
        <v>0</v>
      </c>
      <c r="K41">
        <f>_xll.EURO(C41,D41,E41,F41,G41,H41,I41,J41)</f>
        <v>0.12024944868612053</v>
      </c>
      <c r="L41">
        <f t="shared" si="1"/>
        <v>0</v>
      </c>
      <c r="M41">
        <f>Sheet1!$R$2</f>
        <v>0.25</v>
      </c>
      <c r="N41">
        <f t="shared" si="2"/>
        <v>0.13024944868612054</v>
      </c>
    </row>
    <row r="42" spans="1:14" x14ac:dyDescent="0.25">
      <c r="A42">
        <f t="shared" si="3"/>
        <v>2.7500000000000071</v>
      </c>
      <c r="C42">
        <f t="shared" si="4"/>
        <v>2.5000000000000071</v>
      </c>
      <c r="D42">
        <f t="shared" si="5"/>
        <v>2.5</v>
      </c>
      <c r="E42">
        <f t="shared" si="6"/>
        <v>3.5000000000000003E-2</v>
      </c>
      <c r="F42">
        <f t="shared" si="7"/>
        <v>3.5000000000000003E-2</v>
      </c>
      <c r="G42">
        <f t="shared" si="8"/>
        <v>0.5</v>
      </c>
      <c r="H42">
        <f t="shared" si="9"/>
        <v>30</v>
      </c>
      <c r="I42">
        <f t="shared" si="10"/>
        <v>0</v>
      </c>
      <c r="J42">
        <f t="shared" si="11"/>
        <v>0</v>
      </c>
      <c r="K42">
        <f>_xll.EURO(C42,D42,E42,F42,G42,H42,I42,J42)</f>
        <v>0.14238581771601266</v>
      </c>
      <c r="L42">
        <f t="shared" si="1"/>
        <v>0</v>
      </c>
      <c r="M42">
        <f>Sheet1!$R$2</f>
        <v>0.25</v>
      </c>
      <c r="N42">
        <f t="shared" si="2"/>
        <v>0.15238581771601267</v>
      </c>
    </row>
    <row r="43" spans="1:14" x14ac:dyDescent="0.25">
      <c r="A43">
        <f t="shared" si="3"/>
        <v>2.7000000000000073</v>
      </c>
      <c r="C43">
        <f t="shared" si="4"/>
        <v>2.4500000000000073</v>
      </c>
      <c r="D43">
        <f t="shared" si="5"/>
        <v>2.5</v>
      </c>
      <c r="E43">
        <f t="shared" si="6"/>
        <v>3.5000000000000003E-2</v>
      </c>
      <c r="F43">
        <f t="shared" si="7"/>
        <v>3.5000000000000003E-2</v>
      </c>
      <c r="G43">
        <f t="shared" si="8"/>
        <v>0.5</v>
      </c>
      <c r="H43">
        <f t="shared" si="9"/>
        <v>30</v>
      </c>
      <c r="I43">
        <f t="shared" si="10"/>
        <v>0</v>
      </c>
      <c r="J43">
        <f t="shared" si="11"/>
        <v>0</v>
      </c>
      <c r="K43">
        <f>_xll.EURO(C43,D43,E43,F43,G43,H43,I43,J43)</f>
        <v>0.16728576898224445</v>
      </c>
      <c r="L43">
        <f t="shared" si="1"/>
        <v>0</v>
      </c>
      <c r="M43">
        <f>Sheet1!$R$2</f>
        <v>0.25</v>
      </c>
      <c r="N43">
        <f t="shared" si="2"/>
        <v>0.17728576898224446</v>
      </c>
    </row>
    <row r="44" spans="1:14" x14ac:dyDescent="0.25">
      <c r="A44">
        <f t="shared" si="3"/>
        <v>2.6500000000000075</v>
      </c>
      <c r="C44">
        <f t="shared" si="4"/>
        <v>2.4000000000000075</v>
      </c>
      <c r="D44">
        <f t="shared" si="5"/>
        <v>2.5</v>
      </c>
      <c r="E44">
        <f t="shared" si="6"/>
        <v>3.5000000000000003E-2</v>
      </c>
      <c r="F44">
        <f t="shared" si="7"/>
        <v>3.5000000000000003E-2</v>
      </c>
      <c r="G44">
        <f t="shared" si="8"/>
        <v>0.5</v>
      </c>
      <c r="H44">
        <f t="shared" si="9"/>
        <v>30</v>
      </c>
      <c r="I44">
        <f t="shared" si="10"/>
        <v>0</v>
      </c>
      <c r="J44">
        <f t="shared" si="11"/>
        <v>0</v>
      </c>
      <c r="K44">
        <f>_xll.EURO(C44,D44,E44,F44,G44,H44,I44,J44)</f>
        <v>0.19500769906519855</v>
      </c>
      <c r="L44">
        <f t="shared" si="1"/>
        <v>0</v>
      </c>
      <c r="M44">
        <f>Sheet1!$R$2</f>
        <v>0.25</v>
      </c>
      <c r="N44">
        <f t="shared" si="2"/>
        <v>0.20500769906519856</v>
      </c>
    </row>
    <row r="45" spans="1:14" x14ac:dyDescent="0.25">
      <c r="A45">
        <f t="shared" si="3"/>
        <v>2.6000000000000076</v>
      </c>
      <c r="C45">
        <f t="shared" si="4"/>
        <v>2.3500000000000076</v>
      </c>
      <c r="D45">
        <f t="shared" si="5"/>
        <v>2.5</v>
      </c>
      <c r="E45">
        <f t="shared" si="6"/>
        <v>3.5000000000000003E-2</v>
      </c>
      <c r="F45">
        <f t="shared" si="7"/>
        <v>3.5000000000000003E-2</v>
      </c>
      <c r="G45">
        <f t="shared" si="8"/>
        <v>0.5</v>
      </c>
      <c r="H45">
        <f t="shared" si="9"/>
        <v>30</v>
      </c>
      <c r="I45">
        <f t="shared" si="10"/>
        <v>0</v>
      </c>
      <c r="J45">
        <f t="shared" si="11"/>
        <v>0</v>
      </c>
      <c r="K45">
        <f>_xll.EURO(C45,D45,E45,F45,G45,H45,I45,J45)</f>
        <v>0.22555140409645169</v>
      </c>
      <c r="L45">
        <f t="shared" si="1"/>
        <v>0</v>
      </c>
      <c r="M45">
        <f>Sheet1!$R$2</f>
        <v>0.25</v>
      </c>
      <c r="N45">
        <f t="shared" si="2"/>
        <v>0.2355514040964517</v>
      </c>
    </row>
    <row r="46" spans="1:14" x14ac:dyDescent="0.25">
      <c r="A46">
        <f t="shared" si="3"/>
        <v>2.5500000000000078</v>
      </c>
      <c r="C46">
        <f t="shared" si="4"/>
        <v>2.3000000000000078</v>
      </c>
      <c r="D46">
        <f t="shared" si="5"/>
        <v>2.5</v>
      </c>
      <c r="E46">
        <f t="shared" si="6"/>
        <v>3.5000000000000003E-2</v>
      </c>
      <c r="F46">
        <f t="shared" si="7"/>
        <v>3.5000000000000003E-2</v>
      </c>
      <c r="G46">
        <f t="shared" si="8"/>
        <v>0.5</v>
      </c>
      <c r="H46">
        <f t="shared" si="9"/>
        <v>30</v>
      </c>
      <c r="I46">
        <f t="shared" si="10"/>
        <v>0</v>
      </c>
      <c r="J46">
        <f t="shared" si="11"/>
        <v>0</v>
      </c>
      <c r="K46">
        <f>_xll.EURO(C46,D46,E46,F46,G46,H46,I46,J46)</f>
        <v>0.25885765477434797</v>
      </c>
      <c r="L46">
        <f t="shared" si="1"/>
        <v>0</v>
      </c>
      <c r="M46">
        <f>Sheet1!$R$2</f>
        <v>0.25</v>
      </c>
      <c r="N46">
        <f t="shared" si="2"/>
        <v>0.26885765477434798</v>
      </c>
    </row>
    <row r="47" spans="1:14" x14ac:dyDescent="0.25">
      <c r="A47">
        <f t="shared" si="3"/>
        <v>2.500000000000008</v>
      </c>
      <c r="C47">
        <f t="shared" si="4"/>
        <v>2.250000000000008</v>
      </c>
      <c r="D47">
        <f t="shared" si="5"/>
        <v>2.5</v>
      </c>
      <c r="E47">
        <f t="shared" si="6"/>
        <v>3.5000000000000003E-2</v>
      </c>
      <c r="F47">
        <f t="shared" si="7"/>
        <v>3.5000000000000003E-2</v>
      </c>
      <c r="G47">
        <f t="shared" si="8"/>
        <v>0.5</v>
      </c>
      <c r="H47">
        <f t="shared" si="9"/>
        <v>30</v>
      </c>
      <c r="I47">
        <f t="shared" si="10"/>
        <v>0</v>
      </c>
      <c r="J47">
        <f t="shared" si="11"/>
        <v>0</v>
      </c>
      <c r="K47">
        <f>_xll.EURO(C47,D47,E47,F47,G47,H47,I47,J47)</f>
        <v>0.29480827582452895</v>
      </c>
      <c r="L47">
        <f t="shared" si="1"/>
        <v>0</v>
      </c>
      <c r="M47">
        <f>Sheet1!$R$2</f>
        <v>0.25</v>
      </c>
      <c r="N47">
        <f t="shared" si="2"/>
        <v>0.30480827582452896</v>
      </c>
    </row>
    <row r="48" spans="1:14" x14ac:dyDescent="0.25">
      <c r="A48">
        <f t="shared" si="3"/>
        <v>2.4500000000000082</v>
      </c>
      <c r="C48">
        <f t="shared" si="4"/>
        <v>2.2000000000000082</v>
      </c>
      <c r="D48">
        <f t="shared" si="5"/>
        <v>2.5</v>
      </c>
      <c r="E48">
        <f t="shared" si="6"/>
        <v>3.5000000000000003E-2</v>
      </c>
      <c r="F48">
        <f t="shared" si="7"/>
        <v>3.5000000000000003E-2</v>
      </c>
      <c r="G48">
        <f t="shared" si="8"/>
        <v>0.5</v>
      </c>
      <c r="H48">
        <f t="shared" si="9"/>
        <v>30</v>
      </c>
      <c r="I48">
        <f t="shared" si="10"/>
        <v>0</v>
      </c>
      <c r="J48">
        <f t="shared" si="11"/>
        <v>0</v>
      </c>
      <c r="K48">
        <f>_xll.EURO(C48,D48,E48,F48,G48,H48,I48,J48)</f>
        <v>0.33322983849507892</v>
      </c>
      <c r="L48">
        <f t="shared" si="1"/>
        <v>4.9999999999991829E-2</v>
      </c>
      <c r="M48">
        <f>Sheet1!$R$2</f>
        <v>0.25</v>
      </c>
      <c r="N48">
        <f t="shared" si="2"/>
        <v>0.2932298384950871</v>
      </c>
    </row>
    <row r="49" spans="1:14" x14ac:dyDescent="0.25">
      <c r="A49">
        <f t="shared" si="3"/>
        <v>2.4000000000000083</v>
      </c>
      <c r="C49">
        <f t="shared" si="4"/>
        <v>2.1500000000000083</v>
      </c>
      <c r="D49">
        <f t="shared" si="5"/>
        <v>2.5</v>
      </c>
      <c r="E49">
        <f t="shared" si="6"/>
        <v>3.5000000000000003E-2</v>
      </c>
      <c r="F49">
        <f t="shared" si="7"/>
        <v>3.5000000000000003E-2</v>
      </c>
      <c r="G49">
        <f t="shared" si="8"/>
        <v>0.5</v>
      </c>
      <c r="H49">
        <f t="shared" si="9"/>
        <v>30</v>
      </c>
      <c r="I49">
        <f t="shared" si="10"/>
        <v>0</v>
      </c>
      <c r="J49">
        <f t="shared" si="11"/>
        <v>0</v>
      </c>
      <c r="K49">
        <f>_xll.EURO(C49,D49,E49,F49,G49,H49,I49,J49)</f>
        <v>0.37390156924406526</v>
      </c>
      <c r="L49">
        <f t="shared" si="1"/>
        <v>9.9999999999991651E-2</v>
      </c>
      <c r="M49">
        <f>Sheet1!$R$2</f>
        <v>0.25</v>
      </c>
      <c r="N49">
        <f t="shared" si="2"/>
        <v>0.28390156924407361</v>
      </c>
    </row>
    <row r="50" spans="1:14" x14ac:dyDescent="0.25">
      <c r="A50">
        <f t="shared" si="3"/>
        <v>2.3500000000000085</v>
      </c>
      <c r="C50">
        <f t="shared" si="4"/>
        <v>2.1000000000000085</v>
      </c>
      <c r="D50">
        <f t="shared" si="5"/>
        <v>2.5</v>
      </c>
      <c r="E50">
        <f t="shared" si="6"/>
        <v>3.5000000000000003E-2</v>
      </c>
      <c r="F50">
        <f t="shared" si="7"/>
        <v>3.5000000000000003E-2</v>
      </c>
      <c r="G50">
        <f t="shared" si="8"/>
        <v>0.5</v>
      </c>
      <c r="H50">
        <f t="shared" si="9"/>
        <v>30</v>
      </c>
      <c r="I50">
        <f t="shared" si="10"/>
        <v>0</v>
      </c>
      <c r="J50">
        <f t="shared" si="11"/>
        <v>0</v>
      </c>
      <c r="K50">
        <f>_xll.EURO(C50,D50,E50,F50,G50,H50,I50,J50)</f>
        <v>0.416566842638461</v>
      </c>
      <c r="L50">
        <f t="shared" si="1"/>
        <v>0.14999999999999147</v>
      </c>
      <c r="M50">
        <f>Sheet1!$R$2</f>
        <v>0.25</v>
      </c>
      <c r="N50">
        <f t="shared" si="2"/>
        <v>0.27656684263846953</v>
      </c>
    </row>
    <row r="51" spans="1:14" x14ac:dyDescent="0.25">
      <c r="A51">
        <f t="shared" si="3"/>
        <v>2.3000000000000087</v>
      </c>
      <c r="C51">
        <f t="shared" si="4"/>
        <v>2.0500000000000087</v>
      </c>
      <c r="D51">
        <f t="shared" si="5"/>
        <v>2.5</v>
      </c>
      <c r="E51">
        <f t="shared" si="6"/>
        <v>3.5000000000000003E-2</v>
      </c>
      <c r="F51">
        <f t="shared" si="7"/>
        <v>3.5000000000000003E-2</v>
      </c>
      <c r="G51">
        <f t="shared" si="8"/>
        <v>0.5</v>
      </c>
      <c r="H51">
        <f t="shared" si="9"/>
        <v>30</v>
      </c>
      <c r="I51">
        <f t="shared" si="10"/>
        <v>0</v>
      </c>
      <c r="J51">
        <f t="shared" si="11"/>
        <v>0</v>
      </c>
      <c r="K51">
        <f>_xll.EURO(C51,D51,E51,F51,G51,H51,I51,J51)</f>
        <v>0.46094719726067446</v>
      </c>
      <c r="L51">
        <f t="shared" si="1"/>
        <v>0.1999999999999913</v>
      </c>
      <c r="M51">
        <f>Sheet1!$R$2</f>
        <v>0.25</v>
      </c>
      <c r="N51">
        <f t="shared" si="2"/>
        <v>0.27094719726068317</v>
      </c>
    </row>
    <row r="52" spans="1:14" x14ac:dyDescent="0.25">
      <c r="A52">
        <f t="shared" si="3"/>
        <v>2.2500000000000089</v>
      </c>
      <c r="C52">
        <f t="shared" si="4"/>
        <v>2.0000000000000089</v>
      </c>
      <c r="D52">
        <f t="shared" si="5"/>
        <v>2.5</v>
      </c>
      <c r="E52">
        <f t="shared" si="6"/>
        <v>3.5000000000000003E-2</v>
      </c>
      <c r="F52">
        <f t="shared" si="7"/>
        <v>3.5000000000000003E-2</v>
      </c>
      <c r="G52">
        <f t="shared" si="8"/>
        <v>0.5</v>
      </c>
      <c r="H52">
        <f t="shared" si="9"/>
        <v>30</v>
      </c>
      <c r="I52">
        <f t="shared" si="10"/>
        <v>0</v>
      </c>
      <c r="J52">
        <f t="shared" si="11"/>
        <v>0</v>
      </c>
      <c r="K52">
        <f>_xll.EURO(C52,D52,E52,F52,G52,H52,I52,J52)</f>
        <v>0.50675748223712547</v>
      </c>
      <c r="L52">
        <f t="shared" si="1"/>
        <v>0.24999999999999112</v>
      </c>
      <c r="M52">
        <f>Sheet1!$R$2</f>
        <v>0.25</v>
      </c>
      <c r="N52">
        <f t="shared" si="2"/>
        <v>0.26675748223713436</v>
      </c>
    </row>
    <row r="53" spans="1:14" x14ac:dyDescent="0.25">
      <c r="A53">
        <f t="shared" si="3"/>
        <v>2.2000000000000091</v>
      </c>
      <c r="C53">
        <f t="shared" si="4"/>
        <v>1.9500000000000088</v>
      </c>
      <c r="D53">
        <f t="shared" si="5"/>
        <v>2.5</v>
      </c>
      <c r="E53">
        <f t="shared" si="6"/>
        <v>3.5000000000000003E-2</v>
      </c>
      <c r="F53">
        <f t="shared" si="7"/>
        <v>3.5000000000000003E-2</v>
      </c>
      <c r="G53">
        <f t="shared" si="8"/>
        <v>0.5</v>
      </c>
      <c r="H53">
        <f t="shared" si="9"/>
        <v>30</v>
      </c>
      <c r="I53">
        <f t="shared" si="10"/>
        <v>0</v>
      </c>
      <c r="J53">
        <f t="shared" si="11"/>
        <v>0</v>
      </c>
      <c r="K53">
        <f>_xll.EURO(C53,D53,E53,F53,G53,H53,I53,J53)</f>
        <v>0.55372058212166486</v>
      </c>
      <c r="L53">
        <f t="shared" si="1"/>
        <v>0.29999999999999094</v>
      </c>
      <c r="M53">
        <f>Sheet1!$R$2</f>
        <v>0.25</v>
      </c>
      <c r="N53">
        <f t="shared" si="2"/>
        <v>0.26372058212167393</v>
      </c>
    </row>
    <row r="54" spans="1:14" x14ac:dyDescent="0.25">
      <c r="A54">
        <f t="shared" si="3"/>
        <v>2.1500000000000088</v>
      </c>
      <c r="C54">
        <f t="shared" si="4"/>
        <v>1.9000000000000088</v>
      </c>
      <c r="D54">
        <f t="shared" si="5"/>
        <v>2.5</v>
      </c>
      <c r="E54">
        <f t="shared" si="6"/>
        <v>3.5000000000000003E-2</v>
      </c>
      <c r="F54">
        <f t="shared" si="7"/>
        <v>3.5000000000000003E-2</v>
      </c>
      <c r="G54">
        <f t="shared" si="8"/>
        <v>0.5</v>
      </c>
      <c r="H54">
        <f t="shared" si="9"/>
        <v>30</v>
      </c>
      <c r="I54">
        <f t="shared" si="10"/>
        <v>0</v>
      </c>
      <c r="J54">
        <f t="shared" si="11"/>
        <v>0</v>
      </c>
      <c r="K54">
        <f>_xll.EURO(C54,D54,E54,F54,G54,H54,I54,J54)</f>
        <v>0.60158022902231889</v>
      </c>
      <c r="L54">
        <f t="shared" si="1"/>
        <v>0.34999999999999121</v>
      </c>
      <c r="M54">
        <f>Sheet1!$R$2</f>
        <v>0.25</v>
      </c>
      <c r="N54">
        <f t="shared" si="2"/>
        <v>0.26158022902232769</v>
      </c>
    </row>
    <row r="55" spans="1:14" x14ac:dyDescent="0.25">
      <c r="A55">
        <f t="shared" si="3"/>
        <v>2.1000000000000085</v>
      </c>
      <c r="C55">
        <f t="shared" si="4"/>
        <v>1.8500000000000087</v>
      </c>
      <c r="D55">
        <f t="shared" si="5"/>
        <v>2.5</v>
      </c>
      <c r="E55">
        <f t="shared" si="6"/>
        <v>3.5000000000000003E-2</v>
      </c>
      <c r="F55">
        <f t="shared" si="7"/>
        <v>3.5000000000000003E-2</v>
      </c>
      <c r="G55">
        <f t="shared" si="8"/>
        <v>0.5</v>
      </c>
      <c r="H55">
        <f t="shared" si="9"/>
        <v>30</v>
      </c>
      <c r="I55">
        <f t="shared" si="10"/>
        <v>0</v>
      </c>
      <c r="J55">
        <f t="shared" si="11"/>
        <v>0</v>
      </c>
      <c r="K55">
        <f>_xll.EURO(C55,D55,E55,F55,G55,H55,I55,J55)</f>
        <v>0.65011070212022037</v>
      </c>
      <c r="L55">
        <f t="shared" si="1"/>
        <v>0.39999999999999147</v>
      </c>
      <c r="M55">
        <f>Sheet1!$R$2</f>
        <v>0.25</v>
      </c>
      <c r="N55">
        <f t="shared" si="2"/>
        <v>0.26011070212022891</v>
      </c>
    </row>
    <row r="56" spans="1:14" x14ac:dyDescent="0.25">
      <c r="A56">
        <f t="shared" si="3"/>
        <v>2.0500000000000087</v>
      </c>
      <c r="C56">
        <f t="shared" si="4"/>
        <v>1.8000000000000087</v>
      </c>
      <c r="D56">
        <f t="shared" si="5"/>
        <v>2.5</v>
      </c>
      <c r="E56">
        <f t="shared" si="6"/>
        <v>3.5000000000000003E-2</v>
      </c>
      <c r="F56">
        <f t="shared" si="7"/>
        <v>3.5000000000000003E-2</v>
      </c>
      <c r="G56">
        <f t="shared" si="8"/>
        <v>0.5</v>
      </c>
      <c r="H56">
        <f t="shared" si="9"/>
        <v>30</v>
      </c>
      <c r="I56">
        <f t="shared" si="10"/>
        <v>0</v>
      </c>
      <c r="J56">
        <f t="shared" si="11"/>
        <v>0</v>
      </c>
      <c r="K56">
        <f>_xll.EURO(C56,D56,E56,F56,G56,H56,I56,J56)</f>
        <v>0.69912269516541059</v>
      </c>
      <c r="L56">
        <f t="shared" si="1"/>
        <v>0.4499999999999913</v>
      </c>
      <c r="M56">
        <f>Sheet1!$R$2</f>
        <v>0.25</v>
      </c>
      <c r="N56">
        <f t="shared" si="2"/>
        <v>0.2591226951654193</v>
      </c>
    </row>
    <row r="57" spans="1:14" x14ac:dyDescent="0.25">
      <c r="A57">
        <f t="shared" si="3"/>
        <v>2.0000000000000089</v>
      </c>
      <c r="C57">
        <f t="shared" si="4"/>
        <v>1.7500000000000087</v>
      </c>
      <c r="D57">
        <f t="shared" si="5"/>
        <v>2.5</v>
      </c>
      <c r="E57">
        <f t="shared" si="6"/>
        <v>3.5000000000000003E-2</v>
      </c>
      <c r="F57">
        <f t="shared" si="7"/>
        <v>3.5000000000000003E-2</v>
      </c>
      <c r="G57">
        <f t="shared" si="8"/>
        <v>0.5</v>
      </c>
      <c r="H57">
        <f t="shared" si="9"/>
        <v>30</v>
      </c>
      <c r="I57">
        <f t="shared" si="10"/>
        <v>0</v>
      </c>
      <c r="J57">
        <f t="shared" si="11"/>
        <v>0</v>
      </c>
      <c r="K57">
        <f>_xll.EURO(C57,D57,E57,F57,G57,H57,I57,J57)</f>
        <v>0.74846521481964623</v>
      </c>
      <c r="L57">
        <f t="shared" si="1"/>
        <v>0.49999999999999112</v>
      </c>
      <c r="M57">
        <f>Sheet1!$R$2</f>
        <v>0.25</v>
      </c>
      <c r="N57">
        <f t="shared" si="2"/>
        <v>0.25846521481965512</v>
      </c>
    </row>
    <row r="58" spans="1:14" x14ac:dyDescent="0.25">
      <c r="A58">
        <f t="shared" si="3"/>
        <v>1.9500000000000086</v>
      </c>
      <c r="C58">
        <f t="shared" si="4"/>
        <v>1.7000000000000086</v>
      </c>
      <c r="D58">
        <f t="shared" si="5"/>
        <v>2.5</v>
      </c>
      <c r="E58">
        <f t="shared" si="6"/>
        <v>3.5000000000000003E-2</v>
      </c>
      <c r="F58">
        <f t="shared" si="7"/>
        <v>3.5000000000000003E-2</v>
      </c>
      <c r="G58">
        <f t="shared" si="8"/>
        <v>0.5</v>
      </c>
      <c r="H58">
        <f t="shared" si="9"/>
        <v>30</v>
      </c>
      <c r="I58">
        <f t="shared" si="10"/>
        <v>0</v>
      </c>
      <c r="J58">
        <f t="shared" si="11"/>
        <v>0</v>
      </c>
      <c r="K58">
        <f>_xll.EURO(C58,D58,E58,F58,G58,H58,I58,J58)</f>
        <v>0.79802394132149113</v>
      </c>
      <c r="L58">
        <f t="shared" si="1"/>
        <v>0.54999999999999138</v>
      </c>
      <c r="M58">
        <f>Sheet1!$R$2</f>
        <v>0.25</v>
      </c>
      <c r="N58">
        <f t="shared" si="2"/>
        <v>0.25802394132149975</v>
      </c>
    </row>
    <row r="59" spans="1:14" x14ac:dyDescent="0.25">
      <c r="A59">
        <f t="shared" si="3"/>
        <v>1.9000000000000086</v>
      </c>
      <c r="C59">
        <f t="shared" si="4"/>
        <v>1.6500000000000086</v>
      </c>
      <c r="D59">
        <f t="shared" si="5"/>
        <v>2.5</v>
      </c>
      <c r="E59">
        <f t="shared" si="6"/>
        <v>3.5000000000000003E-2</v>
      </c>
      <c r="F59">
        <f t="shared" si="7"/>
        <v>3.5000000000000003E-2</v>
      </c>
      <c r="G59">
        <f t="shared" si="8"/>
        <v>0.5</v>
      </c>
      <c r="H59">
        <f t="shared" si="9"/>
        <v>30</v>
      </c>
      <c r="I59">
        <f t="shared" si="10"/>
        <v>0</v>
      </c>
      <c r="J59">
        <f t="shared" si="11"/>
        <v>0</v>
      </c>
      <c r="K59">
        <f>_xll.EURO(C59,D59,E59,F59,G59,H59,I59,J59)</f>
        <v>0.84771692339920612</v>
      </c>
      <c r="L59">
        <f t="shared" si="1"/>
        <v>0.59999999999999143</v>
      </c>
      <c r="M59">
        <f>Sheet1!$R$2</f>
        <v>0.25</v>
      </c>
      <c r="N59">
        <f t="shared" si="2"/>
        <v>0.2577169233992147</v>
      </c>
    </row>
    <row r="60" spans="1:14" x14ac:dyDescent="0.25">
      <c r="A60">
        <f t="shared" si="3"/>
        <v>1.8500000000000085</v>
      </c>
      <c r="C60">
        <f t="shared" si="4"/>
        <v>1.6000000000000085</v>
      </c>
      <c r="D60">
        <f t="shared" si="5"/>
        <v>2.5</v>
      </c>
      <c r="E60">
        <f t="shared" si="6"/>
        <v>3.5000000000000003E-2</v>
      </c>
      <c r="F60">
        <f t="shared" si="7"/>
        <v>3.5000000000000003E-2</v>
      </c>
      <c r="G60">
        <f t="shared" si="8"/>
        <v>0.5</v>
      </c>
      <c r="H60">
        <f t="shared" si="9"/>
        <v>30</v>
      </c>
      <c r="I60">
        <f t="shared" si="10"/>
        <v>0</v>
      </c>
      <c r="J60">
        <f t="shared" si="11"/>
        <v>0</v>
      </c>
      <c r="K60">
        <f>_xll.EURO(C60,D60,E60,F60,G60,H60,I60,J60)</f>
        <v>0.89748870997532326</v>
      </c>
      <c r="L60">
        <f t="shared" si="1"/>
        <v>0.64999999999999147</v>
      </c>
      <c r="M60">
        <f>Sheet1!$R$2</f>
        <v>0.25</v>
      </c>
      <c r="N60">
        <f t="shared" si="2"/>
        <v>0.2574887099753318</v>
      </c>
    </row>
    <row r="61" spans="1:14" x14ac:dyDescent="0.25">
      <c r="A61">
        <f t="shared" si="3"/>
        <v>1.8000000000000085</v>
      </c>
      <c r="C61">
        <f t="shared" si="4"/>
        <v>1.5500000000000085</v>
      </c>
      <c r="D61">
        <f t="shared" si="5"/>
        <v>2.5</v>
      </c>
      <c r="E61">
        <f t="shared" si="6"/>
        <v>3.5000000000000003E-2</v>
      </c>
      <c r="F61">
        <f t="shared" si="7"/>
        <v>3.5000000000000003E-2</v>
      </c>
      <c r="G61">
        <f t="shared" si="8"/>
        <v>0.5</v>
      </c>
      <c r="H61">
        <f t="shared" si="9"/>
        <v>30</v>
      </c>
      <c r="I61">
        <f t="shared" si="10"/>
        <v>0</v>
      </c>
      <c r="J61">
        <f t="shared" si="11"/>
        <v>0</v>
      </c>
      <c r="K61">
        <f>_xll.EURO(C61,D61,E61,F61,G61,H61,I61,J61)</f>
        <v>0.94730401626822736</v>
      </c>
      <c r="L61">
        <f t="shared" si="1"/>
        <v>0.69999999999999152</v>
      </c>
      <c r="M61">
        <f>Sheet1!$R$2</f>
        <v>0.25</v>
      </c>
      <c r="N61">
        <f t="shared" si="2"/>
        <v>0.25730401626823585</v>
      </c>
    </row>
    <row r="62" spans="1:14" x14ac:dyDescent="0.25">
      <c r="A62">
        <f t="shared" si="3"/>
        <v>1.7500000000000084</v>
      </c>
      <c r="C62">
        <f t="shared" si="4"/>
        <v>1.5000000000000084</v>
      </c>
      <c r="D62">
        <f t="shared" si="5"/>
        <v>2.5</v>
      </c>
      <c r="E62">
        <f t="shared" si="6"/>
        <v>3.5000000000000003E-2</v>
      </c>
      <c r="F62">
        <f t="shared" si="7"/>
        <v>3.5000000000000003E-2</v>
      </c>
      <c r="G62">
        <f t="shared" si="8"/>
        <v>0.5</v>
      </c>
      <c r="H62">
        <f t="shared" si="9"/>
        <v>30</v>
      </c>
      <c r="I62">
        <f t="shared" si="10"/>
        <v>0</v>
      </c>
      <c r="J62">
        <f t="shared" si="11"/>
        <v>0</v>
      </c>
      <c r="K62">
        <f>_xll.EURO(C62,D62,E62,F62,G62,H62,I62,J62)</f>
        <v>0.99714181707946437</v>
      </c>
      <c r="L62">
        <f t="shared" si="1"/>
        <v>0.74999999999999156</v>
      </c>
      <c r="M62">
        <f>Sheet1!$R$2</f>
        <v>0.25</v>
      </c>
      <c r="N62">
        <f t="shared" si="2"/>
        <v>0.25714181707947281</v>
      </c>
    </row>
    <row r="63" spans="1:14" x14ac:dyDescent="0.25">
      <c r="A63">
        <f t="shared" si="3"/>
        <v>1.7000000000000084</v>
      </c>
      <c r="C63">
        <f t="shared" si="4"/>
        <v>1.4500000000000084</v>
      </c>
      <c r="D63">
        <f t="shared" si="5"/>
        <v>2.5</v>
      </c>
      <c r="E63">
        <f t="shared" si="6"/>
        <v>3.5000000000000003E-2</v>
      </c>
      <c r="F63">
        <f t="shared" si="7"/>
        <v>3.5000000000000003E-2</v>
      </c>
      <c r="G63">
        <f t="shared" si="8"/>
        <v>0.5</v>
      </c>
      <c r="H63">
        <f t="shared" si="9"/>
        <v>30</v>
      </c>
      <c r="I63">
        <f t="shared" si="10"/>
        <v>0</v>
      </c>
      <c r="J63">
        <f t="shared" si="11"/>
        <v>0</v>
      </c>
      <c r="K63">
        <f>_xll.EURO(C63,D63,E63,F63,G63,H63,I63,J63)</f>
        <v>1.046990437466</v>
      </c>
      <c r="L63">
        <f t="shared" si="1"/>
        <v>0.79999999999999161</v>
      </c>
      <c r="M63">
        <f>Sheet1!$R$2</f>
        <v>0.25</v>
      </c>
      <c r="N63">
        <f t="shared" si="2"/>
        <v>0.25699043746600836</v>
      </c>
    </row>
    <row r="64" spans="1:14" x14ac:dyDescent="0.25">
      <c r="A64">
        <f t="shared" si="3"/>
        <v>1.6500000000000083</v>
      </c>
      <c r="C64">
        <f t="shared" si="4"/>
        <v>1.4000000000000083</v>
      </c>
      <c r="D64">
        <f t="shared" si="5"/>
        <v>2.5</v>
      </c>
      <c r="E64">
        <f t="shared" si="6"/>
        <v>3.5000000000000003E-2</v>
      </c>
      <c r="F64">
        <f t="shared" si="7"/>
        <v>3.5000000000000003E-2</v>
      </c>
      <c r="G64">
        <f t="shared" si="8"/>
        <v>0.5</v>
      </c>
      <c r="H64">
        <f t="shared" si="9"/>
        <v>30</v>
      </c>
      <c r="I64">
        <f t="shared" si="10"/>
        <v>0</v>
      </c>
      <c r="J64">
        <f t="shared" si="11"/>
        <v>0</v>
      </c>
      <c r="K64">
        <f>_xll.EURO(C64,D64,E64,F64,G64,H64,I64,J64)</f>
        <v>1.0968438694137708</v>
      </c>
      <c r="L64">
        <f t="shared" si="1"/>
        <v>0.84999999999999165</v>
      </c>
      <c r="M64">
        <f>Sheet1!$R$2</f>
        <v>0.25</v>
      </c>
      <c r="N64">
        <f t="shared" si="2"/>
        <v>0.25684386941377912</v>
      </c>
    </row>
    <row r="65" spans="1:14" x14ac:dyDescent="0.25">
      <c r="A65">
        <f t="shared" si="3"/>
        <v>1.6000000000000083</v>
      </c>
      <c r="C65">
        <f t="shared" si="4"/>
        <v>1.3500000000000083</v>
      </c>
      <c r="D65">
        <f t="shared" si="5"/>
        <v>2.5</v>
      </c>
      <c r="E65">
        <f t="shared" si="6"/>
        <v>3.5000000000000003E-2</v>
      </c>
      <c r="F65">
        <f t="shared" si="7"/>
        <v>3.5000000000000003E-2</v>
      </c>
      <c r="G65">
        <f t="shared" si="8"/>
        <v>0.5</v>
      </c>
      <c r="H65">
        <f t="shared" si="9"/>
        <v>30</v>
      </c>
      <c r="I65">
        <f t="shared" si="10"/>
        <v>0</v>
      </c>
      <c r="J65">
        <f t="shared" si="11"/>
        <v>0</v>
      </c>
      <c r="K65">
        <f>_xll.EURO(C65,D65,E65,F65,G65,H65,I65,J65)</f>
        <v>1.146699265504785</v>
      </c>
      <c r="L65">
        <f t="shared" si="1"/>
        <v>0.8999999999999917</v>
      </c>
      <c r="M65">
        <f>Sheet1!$R$2</f>
        <v>0.25</v>
      </c>
      <c r="N65">
        <f t="shared" si="2"/>
        <v>0.25669926550479327</v>
      </c>
    </row>
    <row r="66" spans="1:14" x14ac:dyDescent="0.25">
      <c r="A66">
        <f t="shared" si="3"/>
        <v>1.5500000000000083</v>
      </c>
      <c r="C66">
        <f t="shared" si="4"/>
        <v>1.3000000000000083</v>
      </c>
      <c r="D66">
        <f t="shared" si="5"/>
        <v>2.5</v>
      </c>
      <c r="E66">
        <f t="shared" si="6"/>
        <v>3.5000000000000003E-2</v>
      </c>
      <c r="F66">
        <f t="shared" si="7"/>
        <v>3.5000000000000003E-2</v>
      </c>
      <c r="G66">
        <f t="shared" si="8"/>
        <v>0.5</v>
      </c>
      <c r="H66">
        <f t="shared" si="9"/>
        <v>30</v>
      </c>
      <c r="I66">
        <f t="shared" si="10"/>
        <v>0</v>
      </c>
      <c r="J66">
        <f t="shared" si="11"/>
        <v>0</v>
      </c>
      <c r="K66">
        <f>_xll.EURO(C66,D66,E66,F66,G66,H66,I66,J66)</f>
        <v>1.1965553916581004</v>
      </c>
      <c r="L66">
        <f t="shared" si="1"/>
        <v>0.94999999999999174</v>
      </c>
      <c r="M66">
        <f>Sheet1!$R$2</f>
        <v>0.25</v>
      </c>
      <c r="N66">
        <f t="shared" si="2"/>
        <v>0.2565553916581087</v>
      </c>
    </row>
    <row r="67" spans="1:14" x14ac:dyDescent="0.25">
      <c r="A67">
        <f t="shared" si="3"/>
        <v>1.5000000000000082</v>
      </c>
      <c r="C67">
        <f t="shared" si="4"/>
        <v>1.2500000000000082</v>
      </c>
      <c r="D67">
        <f t="shared" si="5"/>
        <v>2.5</v>
      </c>
      <c r="E67">
        <f t="shared" si="6"/>
        <v>3.5000000000000003E-2</v>
      </c>
      <c r="F67">
        <f t="shared" si="7"/>
        <v>3.5000000000000003E-2</v>
      </c>
      <c r="G67">
        <f t="shared" si="8"/>
        <v>0.5</v>
      </c>
      <c r="H67">
        <f t="shared" si="9"/>
        <v>30</v>
      </c>
      <c r="I67">
        <f t="shared" si="10"/>
        <v>0</v>
      </c>
      <c r="J67">
        <f t="shared" si="11"/>
        <v>0</v>
      </c>
      <c r="K67">
        <f>_xll.EURO(C67,D67,E67,F67,G67,H67,I67,J67)</f>
        <v>1.2464117626578484</v>
      </c>
      <c r="L67">
        <f>IF((A67-D67)&lt;0,D67-A67,0)</f>
        <v>0.99999999999999178</v>
      </c>
      <c r="M67">
        <f>Sheet1!$R$2</f>
        <v>0.25</v>
      </c>
      <c r="N67">
        <f>K67-L67+0.01</f>
        <v>0.25641176265785659</v>
      </c>
    </row>
    <row r="68" spans="1:14" x14ac:dyDescent="0.25">
      <c r="A68">
        <f>C68+M68</f>
        <v>1.4500000000000082</v>
      </c>
      <c r="C68">
        <f>C67-0.05</f>
        <v>1.2000000000000082</v>
      </c>
      <c r="D68">
        <f t="shared" ref="D68:J68" si="12">D67</f>
        <v>2.5</v>
      </c>
      <c r="E68">
        <f t="shared" si="12"/>
        <v>3.5000000000000003E-2</v>
      </c>
      <c r="F68">
        <f t="shared" si="12"/>
        <v>3.5000000000000003E-2</v>
      </c>
      <c r="G68">
        <f t="shared" si="12"/>
        <v>0.5</v>
      </c>
      <c r="H68">
        <f t="shared" si="12"/>
        <v>30</v>
      </c>
      <c r="I68">
        <f t="shared" si="12"/>
        <v>0</v>
      </c>
      <c r="J68">
        <f t="shared" si="12"/>
        <v>0</v>
      </c>
      <c r="K68">
        <f>_xll.EURO(C68,D68,E68,F68,G68,H68,I68,J68)</f>
        <v>1.2962682069922737</v>
      </c>
      <c r="L68">
        <f>IF((A68-D68)&lt;0,D68-A68,0)</f>
        <v>1.0499999999999918</v>
      </c>
      <c r="M68">
        <f>Sheet1!$R$2</f>
        <v>0.25</v>
      </c>
      <c r="N68">
        <f>K68-L68+0.01</f>
        <v>0.25626820699228192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4"/>
  <sheetViews>
    <sheetView showGridLines="0" topLeftCell="G1" workbookViewId="0">
      <selection activeCell="K4" sqref="K4"/>
    </sheetView>
  </sheetViews>
  <sheetFormatPr defaultRowHeight="13.2" x14ac:dyDescent="0.25"/>
  <cols>
    <col min="3" max="3" width="12.33203125" bestFit="1" customWidth="1"/>
    <col min="5" max="5" width="12.6640625" bestFit="1" customWidth="1"/>
    <col min="7" max="7" width="12.6640625" customWidth="1"/>
    <col min="8" max="10" width="10.5546875" customWidth="1"/>
  </cols>
  <sheetData>
    <row r="1" spans="2:44" x14ac:dyDescent="0.25">
      <c r="J1" t="s">
        <v>32</v>
      </c>
      <c r="K1">
        <v>-0.1</v>
      </c>
    </row>
    <row r="2" spans="2:44" x14ac:dyDescent="0.25">
      <c r="B2" t="s">
        <v>15</v>
      </c>
    </row>
    <row r="3" spans="2:44" x14ac:dyDescent="0.25">
      <c r="C3" t="s">
        <v>16</v>
      </c>
      <c r="D3" t="s">
        <v>17</v>
      </c>
      <c r="E3" t="s">
        <v>18</v>
      </c>
      <c r="F3" t="s">
        <v>19</v>
      </c>
      <c r="G3" t="s">
        <v>21</v>
      </c>
      <c r="H3" t="s">
        <v>20</v>
      </c>
      <c r="J3" t="s">
        <v>31</v>
      </c>
      <c r="K3" t="s">
        <v>11</v>
      </c>
      <c r="L3" t="s">
        <v>30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21</v>
      </c>
      <c r="V3" t="s">
        <v>31</v>
      </c>
      <c r="W3" t="s">
        <v>11</v>
      </c>
      <c r="X3" t="s">
        <v>30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F3" t="s">
        <v>21</v>
      </c>
      <c r="AH3" t="s">
        <v>31</v>
      </c>
      <c r="AI3" t="s">
        <v>11</v>
      </c>
      <c r="AJ3" t="s">
        <v>30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Q3" t="s">
        <v>7</v>
      </c>
      <c r="AR3" t="s">
        <v>21</v>
      </c>
    </row>
    <row r="4" spans="2:44" x14ac:dyDescent="0.25">
      <c r="B4">
        <v>1995</v>
      </c>
      <c r="C4">
        <f>D4-E4</f>
        <v>3.2000000000000028E-2</v>
      </c>
      <c r="D4">
        <v>1.419</v>
      </c>
      <c r="E4">
        <v>1.387</v>
      </c>
      <c r="F4" s="1">
        <f>H4-G4</f>
        <v>0.12880615278829377</v>
      </c>
      <c r="G4" s="1">
        <f>T4</f>
        <v>0.98099999999999987</v>
      </c>
      <c r="H4">
        <f>S4</f>
        <v>1.1098061527882936</v>
      </c>
      <c r="J4">
        <f t="shared" ref="J4:J10" si="0">L4+$K$1</f>
        <v>2.4</v>
      </c>
      <c r="K4">
        <f>E4</f>
        <v>1.387</v>
      </c>
      <c r="L4">
        <v>2.5</v>
      </c>
      <c r="M4">
        <v>3.5000000000000003E-2</v>
      </c>
      <c r="N4">
        <v>3.5000000000000003E-2</v>
      </c>
      <c r="O4">
        <v>0.5</v>
      </c>
      <c r="P4">
        <v>30</v>
      </c>
      <c r="Q4">
        <v>0</v>
      </c>
      <c r="R4">
        <v>0</v>
      </c>
      <c r="S4">
        <f>_xll.EURO(K4,L4,M4,N4,O4,P4,Q4,R4)</f>
        <v>1.1098061527882936</v>
      </c>
      <c r="T4">
        <f>IF(($D4-J4)&lt;0,J4-$D4,0)</f>
        <v>0.98099999999999987</v>
      </c>
      <c r="V4">
        <f>X4+$K$1</f>
        <v>2.4</v>
      </c>
      <c r="W4">
        <f>E4</f>
        <v>1.387</v>
      </c>
      <c r="X4">
        <v>2.5</v>
      </c>
      <c r="Y4">
        <v>3.5000000000000003E-2</v>
      </c>
      <c r="Z4">
        <v>3.5000000000000003E-2</v>
      </c>
      <c r="AA4">
        <v>0.5</v>
      </c>
      <c r="AB4">
        <v>30</v>
      </c>
      <c r="AC4">
        <v>0</v>
      </c>
      <c r="AD4">
        <v>0</v>
      </c>
      <c r="AE4">
        <f>_xll.EURO(W4,X4,Y4,Z4,AA4,AB4,AC4,AD4)</f>
        <v>1.1098061527882936</v>
      </c>
      <c r="AF4">
        <f>IF(($D4-X4)&lt;0,X4-$D4,0)</f>
        <v>1.081</v>
      </c>
      <c r="AH4">
        <f>AJ4+$K$1</f>
        <v>1.9</v>
      </c>
      <c r="AI4">
        <f>E4</f>
        <v>1.387</v>
      </c>
      <c r="AJ4">
        <v>2</v>
      </c>
      <c r="AK4">
        <v>3.5000000000000003E-2</v>
      </c>
      <c r="AL4">
        <v>3.5000000000000003E-2</v>
      </c>
      <c r="AM4">
        <v>0.5</v>
      </c>
      <c r="AN4">
        <v>30</v>
      </c>
      <c r="AO4">
        <v>0</v>
      </c>
      <c r="AP4">
        <v>0</v>
      </c>
      <c r="AQ4">
        <f>_xll.EURO(AI4,AJ4,AK4,AL4,AM4,AN4,AO4,AP4)</f>
        <v>0.61164212916848903</v>
      </c>
      <c r="AR4">
        <f>IF(($D4-AJ4)&lt;0,AJ4-$D4,0)</f>
        <v>0.58099999999999996</v>
      </c>
    </row>
    <row r="5" spans="2:44" x14ac:dyDescent="0.25">
      <c r="B5">
        <v>1996</v>
      </c>
      <c r="C5">
        <f t="shared" ref="C5:C10" si="1">D5-E5</f>
        <v>0.33500000000000041</v>
      </c>
      <c r="D5">
        <v>2.6230000000000002</v>
      </c>
      <c r="E5">
        <v>2.2879999999999998</v>
      </c>
      <c r="F5" s="1">
        <f t="shared" ref="F5:F10" si="2">H5-G5</f>
        <v>0.26725030338672506</v>
      </c>
      <c r="G5" s="1">
        <f t="shared" ref="G5:G10" si="3">T5</f>
        <v>0</v>
      </c>
      <c r="H5">
        <f t="shared" ref="H5:H10" si="4">S5</f>
        <v>0.26725030338672506</v>
      </c>
      <c r="J5">
        <f t="shared" si="0"/>
        <v>2.4</v>
      </c>
      <c r="K5">
        <f t="shared" ref="K5:K10" si="5">E5</f>
        <v>2.2879999999999998</v>
      </c>
      <c r="L5">
        <v>2.5</v>
      </c>
      <c r="M5">
        <v>3.5000000000000003E-2</v>
      </c>
      <c r="N5">
        <v>3.5000000000000003E-2</v>
      </c>
      <c r="O5">
        <v>0.5</v>
      </c>
      <c r="P5">
        <v>30</v>
      </c>
      <c r="Q5">
        <v>0</v>
      </c>
      <c r="R5">
        <v>0</v>
      </c>
      <c r="S5">
        <f>_xll.EURO(K5,L5,M5,N5,O5,P5,Q5,R5)</f>
        <v>0.26725030338672506</v>
      </c>
      <c r="T5">
        <f t="shared" ref="T5:T10" si="6">IF(($D5-J5)&lt;0,J5-$D5,0)</f>
        <v>0</v>
      </c>
      <c r="V5">
        <f t="shared" ref="V5:V10" si="7">X5+$K$1</f>
        <v>2.4</v>
      </c>
      <c r="W5">
        <f t="shared" ref="W5:W10" si="8">E5</f>
        <v>2.2879999999999998</v>
      </c>
      <c r="X5">
        <v>2.5</v>
      </c>
      <c r="Y5">
        <v>3.5000000000000003E-2</v>
      </c>
      <c r="Z5">
        <v>3.5000000000000003E-2</v>
      </c>
      <c r="AA5">
        <v>0.5</v>
      </c>
      <c r="AB5">
        <v>30</v>
      </c>
      <c r="AC5">
        <v>0</v>
      </c>
      <c r="AD5">
        <v>0</v>
      </c>
      <c r="AE5">
        <f>_xll.EURO(W5,X5,Y5,Z5,AA5,AB5,AC5,AD5)</f>
        <v>0.26725030338672506</v>
      </c>
      <c r="AF5">
        <f t="shared" ref="AF5:AF10" si="9">IF(($D5-X5)&lt;0,X5-$D5,0)</f>
        <v>0</v>
      </c>
      <c r="AH5">
        <f t="shared" ref="AH5:AH10" si="10">AJ5+$K$1</f>
        <v>1.9</v>
      </c>
      <c r="AI5">
        <f t="shared" ref="AI5:AI10" si="11">E5</f>
        <v>2.2879999999999998</v>
      </c>
      <c r="AJ5">
        <v>2</v>
      </c>
      <c r="AK5">
        <v>3.5000000000000003E-2</v>
      </c>
      <c r="AL5">
        <v>3.5000000000000003E-2</v>
      </c>
      <c r="AM5">
        <v>0.5</v>
      </c>
      <c r="AN5">
        <v>30</v>
      </c>
      <c r="AO5">
        <v>0</v>
      </c>
      <c r="AP5">
        <v>0</v>
      </c>
      <c r="AQ5">
        <f>_xll.EURO(AI5,AJ5,AK5,AL5,AM5,AN5,AO5,AP5)</f>
        <v>2.852763176274753E-2</v>
      </c>
      <c r="AR5">
        <f t="shared" ref="AR5:AR10" si="12">IF(($D5-AJ5)&lt;0,AJ5-$D5,0)</f>
        <v>0</v>
      </c>
    </row>
    <row r="6" spans="2:44" x14ac:dyDescent="0.25">
      <c r="B6">
        <v>1997</v>
      </c>
      <c r="C6">
        <f t="shared" si="1"/>
        <v>1.6999999999999904E-2</v>
      </c>
      <c r="D6">
        <v>1.9359999999999999</v>
      </c>
      <c r="E6">
        <v>1.919</v>
      </c>
      <c r="F6" s="1">
        <f t="shared" si="2"/>
        <v>0.11930306478392216</v>
      </c>
      <c r="G6" s="1">
        <f t="shared" si="3"/>
        <v>0.46399999999999997</v>
      </c>
      <c r="H6">
        <f t="shared" si="4"/>
        <v>0.58330306478392213</v>
      </c>
      <c r="J6">
        <f t="shared" si="0"/>
        <v>2.4</v>
      </c>
      <c r="K6">
        <f t="shared" si="5"/>
        <v>1.919</v>
      </c>
      <c r="L6">
        <v>2.5</v>
      </c>
      <c r="M6">
        <v>3.5000000000000003E-2</v>
      </c>
      <c r="N6">
        <v>3.5000000000000003E-2</v>
      </c>
      <c r="O6">
        <v>0.5</v>
      </c>
      <c r="P6">
        <v>30</v>
      </c>
      <c r="Q6">
        <v>0</v>
      </c>
      <c r="R6">
        <v>0</v>
      </c>
      <c r="S6">
        <f>_xll.EURO(K6,L6,M6,N6,O6,P6,Q6,R6)</f>
        <v>0.58330306478392213</v>
      </c>
      <c r="T6">
        <f t="shared" si="6"/>
        <v>0.46399999999999997</v>
      </c>
      <c r="V6">
        <f t="shared" si="7"/>
        <v>2.4</v>
      </c>
      <c r="W6">
        <f t="shared" si="8"/>
        <v>1.919</v>
      </c>
      <c r="X6">
        <v>2.5</v>
      </c>
      <c r="Y6">
        <v>3.5000000000000003E-2</v>
      </c>
      <c r="Z6">
        <v>3.5000000000000003E-2</v>
      </c>
      <c r="AA6">
        <v>0.5</v>
      </c>
      <c r="AB6">
        <v>30</v>
      </c>
      <c r="AC6">
        <v>0</v>
      </c>
      <c r="AD6">
        <v>0</v>
      </c>
      <c r="AE6">
        <f>_xll.EURO(W6,X6,Y6,Z6,AA6,AB6,AC6,AD6)</f>
        <v>0.58330306478392213</v>
      </c>
      <c r="AF6">
        <f t="shared" si="9"/>
        <v>0.56400000000000006</v>
      </c>
      <c r="AH6">
        <f t="shared" si="10"/>
        <v>1.9</v>
      </c>
      <c r="AI6">
        <f t="shared" si="11"/>
        <v>1.919</v>
      </c>
      <c r="AJ6">
        <v>2</v>
      </c>
      <c r="AK6">
        <v>3.5000000000000003E-2</v>
      </c>
      <c r="AL6">
        <v>3.5000000000000003E-2</v>
      </c>
      <c r="AM6">
        <v>0.5</v>
      </c>
      <c r="AN6">
        <v>30</v>
      </c>
      <c r="AO6">
        <v>0</v>
      </c>
      <c r="AP6">
        <v>0</v>
      </c>
      <c r="AQ6">
        <f>_xll.EURO(AI6,AJ6,AK6,AL6,AM6,AN6,AO6,AP6)</f>
        <v>0.1565896206541959</v>
      </c>
      <c r="AR6">
        <f t="shared" si="12"/>
        <v>6.4000000000000057E-2</v>
      </c>
    </row>
    <row r="7" spans="2:44" x14ac:dyDescent="0.25">
      <c r="B7">
        <v>1998</v>
      </c>
      <c r="C7">
        <f t="shared" si="1"/>
        <v>-4.5999999999999819E-2</v>
      </c>
      <c r="D7">
        <v>2.2160000000000002</v>
      </c>
      <c r="E7">
        <v>2.262</v>
      </c>
      <c r="F7" s="1">
        <f t="shared" si="2"/>
        <v>0.1019473816980081</v>
      </c>
      <c r="G7" s="1">
        <f t="shared" si="3"/>
        <v>0.18399999999999972</v>
      </c>
      <c r="H7">
        <f t="shared" si="4"/>
        <v>0.28594738169800782</v>
      </c>
      <c r="J7">
        <f t="shared" si="0"/>
        <v>2.4</v>
      </c>
      <c r="K7">
        <f t="shared" si="5"/>
        <v>2.262</v>
      </c>
      <c r="L7">
        <v>2.5</v>
      </c>
      <c r="M7">
        <v>3.5000000000000003E-2</v>
      </c>
      <c r="N7">
        <v>3.5000000000000003E-2</v>
      </c>
      <c r="O7">
        <v>0.5</v>
      </c>
      <c r="P7">
        <v>30</v>
      </c>
      <c r="Q7">
        <v>0</v>
      </c>
      <c r="R7">
        <v>0</v>
      </c>
      <c r="S7">
        <f>_xll.EURO(K7,L7,M7,N7,O7,P7,Q7,R7)</f>
        <v>0.28594738169800782</v>
      </c>
      <c r="T7">
        <f t="shared" si="6"/>
        <v>0.18399999999999972</v>
      </c>
      <c r="V7">
        <f t="shared" si="7"/>
        <v>2.4</v>
      </c>
      <c r="W7">
        <f t="shared" si="8"/>
        <v>2.262</v>
      </c>
      <c r="X7">
        <v>2.5</v>
      </c>
      <c r="Y7">
        <v>3.5000000000000003E-2</v>
      </c>
      <c r="Z7">
        <v>3.5000000000000003E-2</v>
      </c>
      <c r="AA7">
        <v>0.5</v>
      </c>
      <c r="AB7">
        <v>30</v>
      </c>
      <c r="AC7">
        <v>0</v>
      </c>
      <c r="AD7">
        <v>0</v>
      </c>
      <c r="AE7">
        <f>_xll.EURO(W7,X7,Y7,Z7,AA7,AB7,AC7,AD7)</f>
        <v>0.28594738169800782</v>
      </c>
      <c r="AF7">
        <f t="shared" si="9"/>
        <v>0.28399999999999981</v>
      </c>
      <c r="AH7">
        <f t="shared" si="10"/>
        <v>1.9</v>
      </c>
      <c r="AI7">
        <f t="shared" si="11"/>
        <v>2.262</v>
      </c>
      <c r="AJ7">
        <v>2</v>
      </c>
      <c r="AK7">
        <v>3.5000000000000003E-2</v>
      </c>
      <c r="AL7">
        <v>3.5000000000000003E-2</v>
      </c>
      <c r="AM7">
        <v>0.5</v>
      </c>
      <c r="AN7">
        <v>30</v>
      </c>
      <c r="AO7">
        <v>0</v>
      </c>
      <c r="AP7">
        <v>0</v>
      </c>
      <c r="AQ7">
        <f>_xll.EURO(AI7,AJ7,AK7,AL7,AM7,AN7,AO7,AP7)</f>
        <v>3.2829171143058111E-2</v>
      </c>
      <c r="AR7">
        <f t="shared" si="12"/>
        <v>0</v>
      </c>
    </row>
    <row r="8" spans="2:44" x14ac:dyDescent="0.25">
      <c r="B8">
        <v>1999</v>
      </c>
      <c r="C8">
        <f t="shared" si="1"/>
        <v>2.9999999999998916E-3</v>
      </c>
      <c r="D8">
        <v>1.71</v>
      </c>
      <c r="E8">
        <v>1.7070000000000001</v>
      </c>
      <c r="F8" s="1">
        <f t="shared" si="2"/>
        <v>0.10107607333588398</v>
      </c>
      <c r="G8" s="1">
        <f t="shared" si="3"/>
        <v>0.69</v>
      </c>
      <c r="H8">
        <f t="shared" si="4"/>
        <v>0.79107607333588392</v>
      </c>
      <c r="J8">
        <f t="shared" si="0"/>
        <v>2.4</v>
      </c>
      <c r="K8">
        <f t="shared" si="5"/>
        <v>1.7070000000000001</v>
      </c>
      <c r="L8">
        <v>2.5</v>
      </c>
      <c r="M8">
        <v>3.5000000000000003E-2</v>
      </c>
      <c r="N8">
        <v>3.5000000000000003E-2</v>
      </c>
      <c r="O8">
        <v>0.5</v>
      </c>
      <c r="P8">
        <v>30</v>
      </c>
      <c r="Q8">
        <v>0</v>
      </c>
      <c r="R8">
        <v>0</v>
      </c>
      <c r="S8">
        <f>_xll.EURO(K8,L8,M8,N8,O8,P8,Q8,R8)</f>
        <v>0.79107607333588392</v>
      </c>
      <c r="T8">
        <f t="shared" si="6"/>
        <v>0.69</v>
      </c>
      <c r="V8">
        <f t="shared" si="7"/>
        <v>2.4</v>
      </c>
      <c r="W8">
        <f t="shared" si="8"/>
        <v>1.7070000000000001</v>
      </c>
      <c r="X8">
        <v>2.5</v>
      </c>
      <c r="Y8">
        <v>3.5000000000000003E-2</v>
      </c>
      <c r="Z8">
        <v>3.5000000000000003E-2</v>
      </c>
      <c r="AA8">
        <v>0.5</v>
      </c>
      <c r="AB8">
        <v>30</v>
      </c>
      <c r="AC8">
        <v>0</v>
      </c>
      <c r="AD8">
        <v>0</v>
      </c>
      <c r="AE8">
        <f>_xll.EURO(W8,X8,Y8,Z8,AA8,AB8,AC8,AD8)</f>
        <v>0.79107607333588392</v>
      </c>
      <c r="AF8">
        <f t="shared" si="9"/>
        <v>0.79</v>
      </c>
      <c r="AH8">
        <f t="shared" si="10"/>
        <v>1.9</v>
      </c>
      <c r="AI8">
        <f t="shared" si="11"/>
        <v>1.7070000000000001</v>
      </c>
      <c r="AJ8">
        <v>2</v>
      </c>
      <c r="AK8">
        <v>3.5000000000000003E-2</v>
      </c>
      <c r="AL8">
        <v>3.5000000000000003E-2</v>
      </c>
      <c r="AM8">
        <v>0.5</v>
      </c>
      <c r="AN8">
        <v>30</v>
      </c>
      <c r="AO8">
        <v>0</v>
      </c>
      <c r="AP8">
        <v>0</v>
      </c>
      <c r="AQ8">
        <f>_xll.EURO(AI8,AJ8,AK8,AL8,AM8,AN8,AO8,AP8)</f>
        <v>0.31004984378702516</v>
      </c>
      <c r="AR8">
        <f t="shared" si="12"/>
        <v>0.29000000000000004</v>
      </c>
    </row>
    <row r="9" spans="2:44" x14ac:dyDescent="0.25">
      <c r="B9">
        <v>2000</v>
      </c>
      <c r="C9">
        <f t="shared" si="1"/>
        <v>-7.0000000000001172E-3</v>
      </c>
      <c r="D9">
        <v>2.5489999999999999</v>
      </c>
      <c r="E9">
        <v>2.556</v>
      </c>
      <c r="F9" s="1">
        <f t="shared" si="2"/>
        <v>0.11777436869126579</v>
      </c>
      <c r="G9" s="1">
        <f t="shared" si="3"/>
        <v>0</v>
      </c>
      <c r="H9">
        <f t="shared" si="4"/>
        <v>0.11777436869126579</v>
      </c>
      <c r="J9">
        <f t="shared" si="0"/>
        <v>2.4</v>
      </c>
      <c r="K9">
        <f t="shared" si="5"/>
        <v>2.556</v>
      </c>
      <c r="L9">
        <v>2.5</v>
      </c>
      <c r="M9">
        <v>3.5000000000000003E-2</v>
      </c>
      <c r="N9">
        <v>3.5000000000000003E-2</v>
      </c>
      <c r="O9">
        <v>0.5</v>
      </c>
      <c r="P9">
        <v>30</v>
      </c>
      <c r="Q9">
        <v>0</v>
      </c>
      <c r="R9">
        <v>0</v>
      </c>
      <c r="S9">
        <f>_xll.EURO(K9,L9,M9,N9,O9,P9,Q9,R9)</f>
        <v>0.11777436869126579</v>
      </c>
      <c r="T9">
        <f t="shared" si="6"/>
        <v>0</v>
      </c>
      <c r="V9">
        <f t="shared" si="7"/>
        <v>2.4</v>
      </c>
      <c r="W9">
        <f t="shared" si="8"/>
        <v>2.556</v>
      </c>
      <c r="X9">
        <v>2.5</v>
      </c>
      <c r="Y9">
        <v>3.5000000000000003E-2</v>
      </c>
      <c r="Z9">
        <v>3.5000000000000003E-2</v>
      </c>
      <c r="AA9">
        <v>0.5</v>
      </c>
      <c r="AB9">
        <v>30</v>
      </c>
      <c r="AC9">
        <v>0</v>
      </c>
      <c r="AD9">
        <v>0</v>
      </c>
      <c r="AE9">
        <f>_xll.EURO(W9,X9,Y9,Z9,AA9,AB9,AC9,AD9)</f>
        <v>0.11777436869126579</v>
      </c>
      <c r="AF9">
        <f t="shared" si="9"/>
        <v>0</v>
      </c>
      <c r="AH9">
        <f t="shared" si="10"/>
        <v>1.9</v>
      </c>
      <c r="AI9">
        <f t="shared" si="11"/>
        <v>2.556</v>
      </c>
      <c r="AJ9">
        <v>2</v>
      </c>
      <c r="AK9">
        <v>3.5000000000000003E-2</v>
      </c>
      <c r="AL9">
        <v>3.5000000000000003E-2</v>
      </c>
      <c r="AM9">
        <v>0.5</v>
      </c>
      <c r="AN9">
        <v>30</v>
      </c>
      <c r="AO9">
        <v>0</v>
      </c>
      <c r="AP9">
        <v>0</v>
      </c>
      <c r="AQ9">
        <f>_xll.EURO(AI9,AJ9,AK9,AL9,AM9,AN9,AO9,AP9)</f>
        <v>5.7291409260496612E-3</v>
      </c>
      <c r="AR9">
        <f t="shared" si="12"/>
        <v>0</v>
      </c>
    </row>
    <row r="10" spans="2:44" x14ac:dyDescent="0.25">
      <c r="B10">
        <v>2001</v>
      </c>
      <c r="C10">
        <f t="shared" si="1"/>
        <v>-4.1999999999999815E-2</v>
      </c>
      <c r="D10">
        <v>5.1310000000000002</v>
      </c>
      <c r="E10">
        <v>5.173</v>
      </c>
      <c r="F10" s="1">
        <f t="shared" si="2"/>
        <v>1.8200227764849437E-8</v>
      </c>
      <c r="G10" s="1">
        <f t="shared" si="3"/>
        <v>0</v>
      </c>
      <c r="H10">
        <f t="shared" si="4"/>
        <v>1.8200227764849437E-8</v>
      </c>
      <c r="J10">
        <f t="shared" si="0"/>
        <v>2.4</v>
      </c>
      <c r="K10">
        <f t="shared" si="5"/>
        <v>5.173</v>
      </c>
      <c r="L10">
        <v>2.5</v>
      </c>
      <c r="M10">
        <v>3.5000000000000003E-2</v>
      </c>
      <c r="N10">
        <v>3.5000000000000003E-2</v>
      </c>
      <c r="O10">
        <v>0.5</v>
      </c>
      <c r="P10">
        <v>30</v>
      </c>
      <c r="Q10">
        <v>0</v>
      </c>
      <c r="R10">
        <v>0</v>
      </c>
      <c r="S10">
        <f>_xll.EURO(K10,L10,M10,N10,O10,P10,Q10,R10)</f>
        <v>1.8200227764849437E-8</v>
      </c>
      <c r="T10">
        <f t="shared" si="6"/>
        <v>0</v>
      </c>
      <c r="V10">
        <f t="shared" si="7"/>
        <v>2.4</v>
      </c>
      <c r="W10">
        <f t="shared" si="8"/>
        <v>5.173</v>
      </c>
      <c r="X10">
        <v>2.5</v>
      </c>
      <c r="Y10">
        <v>3.5000000000000003E-2</v>
      </c>
      <c r="Z10">
        <v>3.5000000000000003E-2</v>
      </c>
      <c r="AA10">
        <v>0.5</v>
      </c>
      <c r="AB10">
        <v>30</v>
      </c>
      <c r="AC10">
        <v>0</v>
      </c>
      <c r="AD10">
        <v>0</v>
      </c>
      <c r="AE10">
        <f>_xll.EURO(W10,X10,Y10,Z10,AA10,AB10,AC10,AD10)</f>
        <v>1.8200227764849437E-8</v>
      </c>
      <c r="AF10">
        <f t="shared" si="9"/>
        <v>0</v>
      </c>
      <c r="AH10">
        <f t="shared" si="10"/>
        <v>1.9</v>
      </c>
      <c r="AI10">
        <f t="shared" si="11"/>
        <v>5.173</v>
      </c>
      <c r="AJ10">
        <v>2</v>
      </c>
      <c r="AK10">
        <v>3.5000000000000003E-2</v>
      </c>
      <c r="AL10">
        <v>3.5000000000000003E-2</v>
      </c>
      <c r="AM10">
        <v>0.5</v>
      </c>
      <c r="AN10">
        <v>30</v>
      </c>
      <c r="AO10">
        <v>0</v>
      </c>
      <c r="AP10">
        <v>0</v>
      </c>
      <c r="AQ10">
        <f>_xll.EURO(AI10,AJ10,AK10,AL10,AM10,AN10,AO10,AP10)</f>
        <v>1.0824291242733382E-12</v>
      </c>
      <c r="AR10">
        <f t="shared" si="12"/>
        <v>0</v>
      </c>
    </row>
    <row r="13" spans="2:44" x14ac:dyDescent="0.25">
      <c r="B13" t="s">
        <v>23</v>
      </c>
      <c r="C13" t="s">
        <v>22</v>
      </c>
      <c r="D13" t="s">
        <v>25</v>
      </c>
      <c r="E13" t="s">
        <v>29</v>
      </c>
    </row>
    <row r="14" spans="2:44" x14ac:dyDescent="0.25">
      <c r="B14" s="2" t="s">
        <v>24</v>
      </c>
      <c r="C14" s="1">
        <v>4.2559845239055434E-2</v>
      </c>
      <c r="D14" s="1">
        <v>0.1023302648393115</v>
      </c>
      <c r="E14" s="1">
        <f>C14/D14</f>
        <v>0.41590672423145647</v>
      </c>
    </row>
    <row r="15" spans="2:44" x14ac:dyDescent="0.25">
      <c r="B15">
        <v>3</v>
      </c>
      <c r="C15" s="1">
        <v>6.2043041004702155E-2</v>
      </c>
      <c r="D15" s="1">
        <v>0.18819288521636451</v>
      </c>
      <c r="E15" s="1">
        <f>C15/D15</f>
        <v>0.32967793088124214</v>
      </c>
    </row>
    <row r="16" spans="2:44" x14ac:dyDescent="0.25">
      <c r="B16">
        <v>2.5</v>
      </c>
      <c r="C16" s="1">
        <v>5.3672350104794306E-2</v>
      </c>
      <c r="D16" s="1">
        <v>0.11149529070273669</v>
      </c>
      <c r="E16" s="1">
        <f>C16/D16</f>
        <v>0.48138670042928461</v>
      </c>
    </row>
    <row r="17" spans="2:6" x14ac:dyDescent="0.25">
      <c r="B17">
        <v>2</v>
      </c>
      <c r="C17" s="1">
        <v>1.1964144607669992E-2</v>
      </c>
      <c r="D17" s="1">
        <v>1.8531444283965283E-2</v>
      </c>
      <c r="E17" s="1">
        <f>C17/D17</f>
        <v>0.64561317641184701</v>
      </c>
    </row>
    <row r="20" spans="2:6" x14ac:dyDescent="0.25">
      <c r="B20" t="s">
        <v>23</v>
      </c>
      <c r="C20" t="s">
        <v>27</v>
      </c>
      <c r="D20" t="s">
        <v>26</v>
      </c>
      <c r="E20" t="s">
        <v>28</v>
      </c>
      <c r="F20" t="s">
        <v>26</v>
      </c>
    </row>
    <row r="21" spans="2:6" x14ac:dyDescent="0.25">
      <c r="B21" s="2" t="s">
        <v>24</v>
      </c>
      <c r="C21">
        <v>-2.8000000000000001E-2</v>
      </c>
      <c r="D21">
        <v>1999</v>
      </c>
      <c r="E21">
        <v>0.26700000000000002</v>
      </c>
      <c r="F21">
        <v>1996</v>
      </c>
    </row>
    <row r="22" spans="2:6" x14ac:dyDescent="0.25">
      <c r="B22">
        <v>3</v>
      </c>
      <c r="C22">
        <v>-3.7999999999999999E-2</v>
      </c>
      <c r="D22">
        <v>1997</v>
      </c>
      <c r="E22">
        <v>0.48399999999999999</v>
      </c>
      <c r="F22">
        <v>1996</v>
      </c>
    </row>
    <row r="23" spans="2:6" x14ac:dyDescent="0.25">
      <c r="B23">
        <v>2.5</v>
      </c>
      <c r="C23">
        <v>-3.5999999999999997E-2</v>
      </c>
      <c r="D23">
        <v>1997</v>
      </c>
      <c r="E23">
        <v>0.28499999999999998</v>
      </c>
      <c r="F23">
        <v>1996</v>
      </c>
    </row>
    <row r="24" spans="2:6" x14ac:dyDescent="0.25">
      <c r="B24">
        <v>2</v>
      </c>
      <c r="C24">
        <v>-1.4999999999999999E-2</v>
      </c>
      <c r="D24">
        <v>1999</v>
      </c>
      <c r="E24">
        <v>3.4000000000000002E-2</v>
      </c>
      <c r="F24">
        <v>1995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2" sqref="A2"/>
    </sheetView>
  </sheetViews>
  <sheetFormatPr defaultRowHeight="13.2" x14ac:dyDescent="0.25"/>
  <sheetData>
    <row r="1" spans="1:42" x14ac:dyDescent="0.25">
      <c r="A1" t="s">
        <v>12</v>
      </c>
      <c r="B1" s="3" t="s">
        <v>34</v>
      </c>
      <c r="C1" s="3" t="s">
        <v>34</v>
      </c>
      <c r="D1" s="3" t="s">
        <v>34</v>
      </c>
      <c r="E1" s="3" t="s">
        <v>34</v>
      </c>
      <c r="F1" s="3" t="s">
        <v>34</v>
      </c>
      <c r="G1" s="3" t="s">
        <v>34</v>
      </c>
      <c r="H1" s="3" t="s">
        <v>34</v>
      </c>
      <c r="I1" s="3" t="s">
        <v>34</v>
      </c>
      <c r="J1" s="3" t="s">
        <v>34</v>
      </c>
      <c r="K1" s="3" t="s">
        <v>34</v>
      </c>
      <c r="L1" s="3" t="s">
        <v>34</v>
      </c>
      <c r="M1" s="3" t="s">
        <v>34</v>
      </c>
      <c r="N1" s="3" t="s">
        <v>34</v>
      </c>
      <c r="O1" s="3" t="s">
        <v>34</v>
      </c>
      <c r="P1" s="3" t="s">
        <v>34</v>
      </c>
      <c r="Q1" s="3" t="s">
        <v>34</v>
      </c>
      <c r="R1" s="3" t="s">
        <v>34</v>
      </c>
      <c r="S1" s="3" t="s">
        <v>34</v>
      </c>
      <c r="T1" s="3" t="s">
        <v>34</v>
      </c>
      <c r="U1" s="3" t="s">
        <v>34</v>
      </c>
      <c r="V1" s="3" t="s">
        <v>34</v>
      </c>
      <c r="W1" s="3" t="s">
        <v>34</v>
      </c>
      <c r="X1" s="3" t="s">
        <v>34</v>
      </c>
      <c r="Y1" s="3" t="s">
        <v>34</v>
      </c>
      <c r="Z1" s="3" t="s">
        <v>34</v>
      </c>
      <c r="AA1" s="3" t="s">
        <v>34</v>
      </c>
      <c r="AB1" s="3" t="s">
        <v>34</v>
      </c>
      <c r="AC1" s="3" t="s">
        <v>34</v>
      </c>
      <c r="AD1" s="3" t="s">
        <v>34</v>
      </c>
      <c r="AE1" s="3" t="s">
        <v>34</v>
      </c>
      <c r="AF1" s="3" t="s">
        <v>34</v>
      </c>
      <c r="AG1" s="3" t="s">
        <v>34</v>
      </c>
      <c r="AH1" s="3" t="s">
        <v>34</v>
      </c>
      <c r="AI1" s="3" t="s">
        <v>34</v>
      </c>
      <c r="AJ1" s="3" t="s">
        <v>34</v>
      </c>
      <c r="AK1" s="3" t="s">
        <v>34</v>
      </c>
      <c r="AL1" s="3" t="s">
        <v>34</v>
      </c>
      <c r="AM1" s="3" t="s">
        <v>34</v>
      </c>
      <c r="AN1" s="3" t="s">
        <v>34</v>
      </c>
      <c r="AO1" s="3" t="s">
        <v>34</v>
      </c>
      <c r="AP1" s="3" t="s">
        <v>34</v>
      </c>
    </row>
    <row r="2" spans="1:42" x14ac:dyDescent="0.25">
      <c r="A2">
        <v>3.25</v>
      </c>
      <c r="B2">
        <v>0.2</v>
      </c>
      <c r="C2">
        <f t="shared" ref="C2:H9" si="0">B2-0.01</f>
        <v>0.19</v>
      </c>
      <c r="D2">
        <f t="shared" si="0"/>
        <v>0.18</v>
      </c>
      <c r="E2">
        <f t="shared" si="0"/>
        <v>0.16999999999999998</v>
      </c>
      <c r="F2">
        <f t="shared" si="0"/>
        <v>0.15999999999999998</v>
      </c>
      <c r="G2">
        <f t="shared" si="0"/>
        <v>0.14999999999999997</v>
      </c>
      <c r="H2">
        <f t="shared" si="0"/>
        <v>0.13999999999999996</v>
      </c>
      <c r="I2">
        <f t="shared" ref="I2:AP2" si="1">H2-0.01</f>
        <v>0.12999999999999995</v>
      </c>
      <c r="J2">
        <f t="shared" si="1"/>
        <v>0.11999999999999995</v>
      </c>
      <c r="K2">
        <f t="shared" si="1"/>
        <v>0.10999999999999996</v>
      </c>
      <c r="L2">
        <f t="shared" si="1"/>
        <v>9.9999999999999964E-2</v>
      </c>
      <c r="M2">
        <f t="shared" si="1"/>
        <v>8.9999999999999969E-2</v>
      </c>
      <c r="N2">
        <f t="shared" si="1"/>
        <v>7.9999999999999974E-2</v>
      </c>
      <c r="O2">
        <f t="shared" si="1"/>
        <v>6.9999999999999979E-2</v>
      </c>
      <c r="P2">
        <f t="shared" si="1"/>
        <v>5.9999999999999977E-2</v>
      </c>
      <c r="Q2">
        <f t="shared" si="1"/>
        <v>4.9999999999999975E-2</v>
      </c>
      <c r="R2">
        <f t="shared" si="1"/>
        <v>3.9999999999999973E-2</v>
      </c>
      <c r="S2">
        <f t="shared" si="1"/>
        <v>2.9999999999999971E-2</v>
      </c>
      <c r="T2">
        <f t="shared" si="1"/>
        <v>1.9999999999999969E-2</v>
      </c>
      <c r="U2">
        <f t="shared" si="1"/>
        <v>9.999999999999969E-3</v>
      </c>
      <c r="V2">
        <f t="shared" si="1"/>
        <v>-3.1225022567582528E-17</v>
      </c>
      <c r="W2">
        <f t="shared" si="1"/>
        <v>-1.0000000000000031E-2</v>
      </c>
      <c r="X2">
        <f t="shared" si="1"/>
        <v>-2.0000000000000032E-2</v>
      </c>
      <c r="Y2">
        <f t="shared" si="1"/>
        <v>-3.0000000000000034E-2</v>
      </c>
      <c r="Z2">
        <f t="shared" si="1"/>
        <v>-4.0000000000000036E-2</v>
      </c>
      <c r="AA2">
        <f t="shared" si="1"/>
        <v>-5.0000000000000037E-2</v>
      </c>
      <c r="AB2">
        <f t="shared" si="1"/>
        <v>-6.0000000000000039E-2</v>
      </c>
      <c r="AC2">
        <f t="shared" si="1"/>
        <v>-7.0000000000000034E-2</v>
      </c>
      <c r="AD2">
        <f t="shared" si="1"/>
        <v>-8.0000000000000029E-2</v>
      </c>
      <c r="AE2">
        <f t="shared" si="1"/>
        <v>-9.0000000000000024E-2</v>
      </c>
      <c r="AF2">
        <f t="shared" si="1"/>
        <v>-0.10000000000000002</v>
      </c>
      <c r="AG2">
        <f t="shared" si="1"/>
        <v>-0.11000000000000001</v>
      </c>
      <c r="AH2">
        <f t="shared" si="1"/>
        <v>-0.12000000000000001</v>
      </c>
      <c r="AI2">
        <f t="shared" si="1"/>
        <v>-0.13</v>
      </c>
      <c r="AJ2">
        <f t="shared" si="1"/>
        <v>-0.14000000000000001</v>
      </c>
      <c r="AK2">
        <f t="shared" si="1"/>
        <v>-0.15000000000000002</v>
      </c>
      <c r="AL2">
        <f t="shared" si="1"/>
        <v>-0.16000000000000003</v>
      </c>
      <c r="AM2">
        <f t="shared" si="1"/>
        <v>-0.17000000000000004</v>
      </c>
      <c r="AN2">
        <f t="shared" si="1"/>
        <v>-0.18000000000000005</v>
      </c>
      <c r="AO2">
        <f t="shared" si="1"/>
        <v>-0.19000000000000006</v>
      </c>
      <c r="AP2">
        <f t="shared" si="1"/>
        <v>-0.20000000000000007</v>
      </c>
    </row>
    <row r="3" spans="1:42" x14ac:dyDescent="0.25">
      <c r="A3">
        <f>A2-0.05</f>
        <v>3.2</v>
      </c>
      <c r="B3">
        <f>B2</f>
        <v>0.2</v>
      </c>
      <c r="C3">
        <f t="shared" si="0"/>
        <v>0.19</v>
      </c>
      <c r="D3">
        <f t="shared" si="0"/>
        <v>0.18</v>
      </c>
      <c r="E3">
        <f t="shared" si="0"/>
        <v>0.16999999999999998</v>
      </c>
      <c r="F3">
        <f t="shared" si="0"/>
        <v>0.15999999999999998</v>
      </c>
      <c r="G3">
        <f t="shared" si="0"/>
        <v>0.14999999999999997</v>
      </c>
      <c r="H3">
        <f t="shared" si="0"/>
        <v>0.13999999999999996</v>
      </c>
      <c r="I3">
        <f t="shared" ref="I3:R3" si="2">H3-0.01</f>
        <v>0.12999999999999995</v>
      </c>
      <c r="J3">
        <f t="shared" si="2"/>
        <v>0.11999999999999995</v>
      </c>
      <c r="K3">
        <f t="shared" si="2"/>
        <v>0.10999999999999996</v>
      </c>
      <c r="L3">
        <f t="shared" si="2"/>
        <v>9.9999999999999964E-2</v>
      </c>
      <c r="M3">
        <f t="shared" si="2"/>
        <v>8.9999999999999969E-2</v>
      </c>
      <c r="N3">
        <f t="shared" si="2"/>
        <v>7.9999999999999974E-2</v>
      </c>
      <c r="O3">
        <f t="shared" si="2"/>
        <v>6.9999999999999979E-2</v>
      </c>
      <c r="P3">
        <f t="shared" si="2"/>
        <v>5.9999999999999977E-2</v>
      </c>
      <c r="Q3">
        <f t="shared" si="2"/>
        <v>4.9999999999999975E-2</v>
      </c>
      <c r="R3">
        <f t="shared" si="2"/>
        <v>3.9999999999999973E-2</v>
      </c>
      <c r="S3">
        <f t="shared" ref="S3:AP3" si="3">R3-0.01</f>
        <v>2.9999999999999971E-2</v>
      </c>
      <c r="T3">
        <f t="shared" si="3"/>
        <v>1.9999999999999969E-2</v>
      </c>
      <c r="U3">
        <f t="shared" si="3"/>
        <v>9.999999999999969E-3</v>
      </c>
      <c r="V3">
        <f t="shared" si="3"/>
        <v>-3.1225022567582528E-17</v>
      </c>
      <c r="W3">
        <f t="shared" si="3"/>
        <v>-1.0000000000000031E-2</v>
      </c>
      <c r="X3">
        <f t="shared" si="3"/>
        <v>-2.0000000000000032E-2</v>
      </c>
      <c r="Y3">
        <f t="shared" si="3"/>
        <v>-3.0000000000000034E-2</v>
      </c>
      <c r="Z3">
        <f t="shared" si="3"/>
        <v>-4.0000000000000036E-2</v>
      </c>
      <c r="AA3">
        <f t="shared" si="3"/>
        <v>-5.0000000000000037E-2</v>
      </c>
      <c r="AB3">
        <f t="shared" si="3"/>
        <v>-6.0000000000000039E-2</v>
      </c>
      <c r="AC3">
        <f t="shared" si="3"/>
        <v>-7.0000000000000034E-2</v>
      </c>
      <c r="AD3">
        <f t="shared" si="3"/>
        <v>-8.0000000000000029E-2</v>
      </c>
      <c r="AE3">
        <f t="shared" si="3"/>
        <v>-9.0000000000000024E-2</v>
      </c>
      <c r="AF3">
        <f t="shared" si="3"/>
        <v>-0.10000000000000002</v>
      </c>
      <c r="AG3">
        <f t="shared" si="3"/>
        <v>-0.11000000000000001</v>
      </c>
      <c r="AH3">
        <f t="shared" si="3"/>
        <v>-0.12000000000000001</v>
      </c>
      <c r="AI3">
        <f t="shared" si="3"/>
        <v>-0.13</v>
      </c>
      <c r="AJ3">
        <f t="shared" si="3"/>
        <v>-0.14000000000000001</v>
      </c>
      <c r="AK3">
        <f t="shared" si="3"/>
        <v>-0.15000000000000002</v>
      </c>
      <c r="AL3">
        <f t="shared" si="3"/>
        <v>-0.16000000000000003</v>
      </c>
      <c r="AM3">
        <f t="shared" si="3"/>
        <v>-0.17000000000000004</v>
      </c>
      <c r="AN3">
        <f t="shared" si="3"/>
        <v>-0.18000000000000005</v>
      </c>
      <c r="AO3">
        <f t="shared" si="3"/>
        <v>-0.19000000000000006</v>
      </c>
      <c r="AP3">
        <f t="shared" si="3"/>
        <v>-0.20000000000000007</v>
      </c>
    </row>
    <row r="4" spans="1:42" x14ac:dyDescent="0.25">
      <c r="A4">
        <f t="shared" ref="A4:A42" si="4">A3-0.05</f>
        <v>3.1500000000000004</v>
      </c>
      <c r="B4">
        <f t="shared" ref="B4:B42" si="5">B3</f>
        <v>0.2</v>
      </c>
      <c r="C4">
        <f t="shared" si="0"/>
        <v>0.19</v>
      </c>
      <c r="D4">
        <f t="shared" si="0"/>
        <v>0.18</v>
      </c>
      <c r="E4">
        <f t="shared" si="0"/>
        <v>0.16999999999999998</v>
      </c>
      <c r="F4">
        <f t="shared" si="0"/>
        <v>0.15999999999999998</v>
      </c>
      <c r="G4">
        <f t="shared" si="0"/>
        <v>0.14999999999999997</v>
      </c>
      <c r="H4">
        <f t="shared" si="0"/>
        <v>0.13999999999999996</v>
      </c>
      <c r="I4">
        <f t="shared" ref="I4:R4" si="6">H4-0.01</f>
        <v>0.12999999999999995</v>
      </c>
      <c r="J4">
        <f t="shared" si="6"/>
        <v>0.11999999999999995</v>
      </c>
      <c r="K4">
        <f t="shared" si="6"/>
        <v>0.10999999999999996</v>
      </c>
      <c r="L4">
        <f t="shared" si="6"/>
        <v>9.9999999999999964E-2</v>
      </c>
      <c r="M4">
        <f t="shared" si="6"/>
        <v>8.9999999999999969E-2</v>
      </c>
      <c r="N4">
        <f t="shared" si="6"/>
        <v>7.9999999999999974E-2</v>
      </c>
      <c r="O4">
        <f t="shared" si="6"/>
        <v>6.9999999999999979E-2</v>
      </c>
      <c r="P4">
        <f t="shared" si="6"/>
        <v>5.9999999999999977E-2</v>
      </c>
      <c r="Q4">
        <f t="shared" si="6"/>
        <v>4.9999999999999975E-2</v>
      </c>
      <c r="R4">
        <f t="shared" si="6"/>
        <v>3.9999999999999973E-2</v>
      </c>
      <c r="S4">
        <f t="shared" ref="S4:AP4" si="7">R4-0.01</f>
        <v>2.9999999999999971E-2</v>
      </c>
      <c r="T4">
        <f t="shared" si="7"/>
        <v>1.9999999999999969E-2</v>
      </c>
      <c r="U4">
        <f t="shared" si="7"/>
        <v>9.999999999999969E-3</v>
      </c>
      <c r="V4">
        <f t="shared" si="7"/>
        <v>-3.1225022567582528E-17</v>
      </c>
      <c r="W4">
        <f t="shared" si="7"/>
        <v>-1.0000000000000031E-2</v>
      </c>
      <c r="X4">
        <f t="shared" si="7"/>
        <v>-2.0000000000000032E-2</v>
      </c>
      <c r="Y4">
        <f t="shared" si="7"/>
        <v>-3.0000000000000034E-2</v>
      </c>
      <c r="Z4">
        <f t="shared" si="7"/>
        <v>-4.0000000000000036E-2</v>
      </c>
      <c r="AA4">
        <f t="shared" si="7"/>
        <v>-5.0000000000000037E-2</v>
      </c>
      <c r="AB4">
        <f t="shared" si="7"/>
        <v>-6.0000000000000039E-2</v>
      </c>
      <c r="AC4">
        <f t="shared" si="7"/>
        <v>-7.0000000000000034E-2</v>
      </c>
      <c r="AD4">
        <f t="shared" si="7"/>
        <v>-8.0000000000000029E-2</v>
      </c>
      <c r="AE4">
        <f t="shared" si="7"/>
        <v>-9.0000000000000024E-2</v>
      </c>
      <c r="AF4">
        <f t="shared" si="7"/>
        <v>-0.10000000000000002</v>
      </c>
      <c r="AG4">
        <f t="shared" si="7"/>
        <v>-0.11000000000000001</v>
      </c>
      <c r="AH4">
        <f t="shared" si="7"/>
        <v>-0.12000000000000001</v>
      </c>
      <c r="AI4">
        <f t="shared" si="7"/>
        <v>-0.13</v>
      </c>
      <c r="AJ4">
        <f t="shared" si="7"/>
        <v>-0.14000000000000001</v>
      </c>
      <c r="AK4">
        <f t="shared" si="7"/>
        <v>-0.15000000000000002</v>
      </c>
      <c r="AL4">
        <f t="shared" si="7"/>
        <v>-0.16000000000000003</v>
      </c>
      <c r="AM4">
        <f t="shared" si="7"/>
        <v>-0.17000000000000004</v>
      </c>
      <c r="AN4">
        <f t="shared" si="7"/>
        <v>-0.18000000000000005</v>
      </c>
      <c r="AO4">
        <f t="shared" si="7"/>
        <v>-0.19000000000000006</v>
      </c>
      <c r="AP4">
        <f t="shared" si="7"/>
        <v>-0.20000000000000007</v>
      </c>
    </row>
    <row r="5" spans="1:42" x14ac:dyDescent="0.25">
      <c r="A5">
        <f t="shared" si="4"/>
        <v>3.1000000000000005</v>
      </c>
      <c r="B5">
        <f t="shared" si="5"/>
        <v>0.2</v>
      </c>
      <c r="C5">
        <f t="shared" si="0"/>
        <v>0.19</v>
      </c>
      <c r="D5">
        <f t="shared" si="0"/>
        <v>0.18</v>
      </c>
      <c r="E5">
        <f t="shared" si="0"/>
        <v>0.16999999999999998</v>
      </c>
      <c r="F5">
        <f t="shared" si="0"/>
        <v>0.15999999999999998</v>
      </c>
      <c r="G5">
        <f t="shared" si="0"/>
        <v>0.14999999999999997</v>
      </c>
      <c r="H5">
        <f t="shared" si="0"/>
        <v>0.13999999999999996</v>
      </c>
      <c r="I5">
        <f t="shared" ref="I5:R5" si="8">H5-0.01</f>
        <v>0.12999999999999995</v>
      </c>
      <c r="J5">
        <f t="shared" si="8"/>
        <v>0.11999999999999995</v>
      </c>
      <c r="K5">
        <f t="shared" si="8"/>
        <v>0.10999999999999996</v>
      </c>
      <c r="L5">
        <f t="shared" si="8"/>
        <v>9.9999999999999964E-2</v>
      </c>
      <c r="M5">
        <f t="shared" si="8"/>
        <v>8.9999999999999969E-2</v>
      </c>
      <c r="N5">
        <f t="shared" si="8"/>
        <v>7.9999999999999974E-2</v>
      </c>
      <c r="O5">
        <f t="shared" si="8"/>
        <v>6.9999999999999979E-2</v>
      </c>
      <c r="P5">
        <f t="shared" si="8"/>
        <v>5.9999999999999977E-2</v>
      </c>
      <c r="Q5">
        <f t="shared" si="8"/>
        <v>4.9999999999999975E-2</v>
      </c>
      <c r="R5">
        <f t="shared" si="8"/>
        <v>3.9999999999999973E-2</v>
      </c>
      <c r="S5">
        <f t="shared" ref="S5:AP5" si="9">R5-0.01</f>
        <v>2.9999999999999971E-2</v>
      </c>
      <c r="T5">
        <f t="shared" si="9"/>
        <v>1.9999999999999969E-2</v>
      </c>
      <c r="U5">
        <f t="shared" si="9"/>
        <v>9.999999999999969E-3</v>
      </c>
      <c r="V5">
        <f t="shared" si="9"/>
        <v>-3.1225022567582528E-17</v>
      </c>
      <c r="W5">
        <f t="shared" si="9"/>
        <v>-1.0000000000000031E-2</v>
      </c>
      <c r="X5">
        <f t="shared" si="9"/>
        <v>-2.0000000000000032E-2</v>
      </c>
      <c r="Y5">
        <f t="shared" si="9"/>
        <v>-3.0000000000000034E-2</v>
      </c>
      <c r="Z5">
        <f t="shared" si="9"/>
        <v>-4.0000000000000036E-2</v>
      </c>
      <c r="AA5">
        <f t="shared" si="9"/>
        <v>-5.0000000000000037E-2</v>
      </c>
      <c r="AB5">
        <f t="shared" si="9"/>
        <v>-6.0000000000000039E-2</v>
      </c>
      <c r="AC5">
        <f t="shared" si="9"/>
        <v>-7.0000000000000034E-2</v>
      </c>
      <c r="AD5">
        <f t="shared" si="9"/>
        <v>-8.0000000000000029E-2</v>
      </c>
      <c r="AE5">
        <f t="shared" si="9"/>
        <v>-9.0000000000000024E-2</v>
      </c>
      <c r="AF5">
        <f t="shared" si="9"/>
        <v>-0.10000000000000002</v>
      </c>
      <c r="AG5">
        <f t="shared" si="9"/>
        <v>-0.11000000000000001</v>
      </c>
      <c r="AH5">
        <f t="shared" si="9"/>
        <v>-0.12000000000000001</v>
      </c>
      <c r="AI5">
        <f t="shared" si="9"/>
        <v>-0.13</v>
      </c>
      <c r="AJ5">
        <f t="shared" si="9"/>
        <v>-0.14000000000000001</v>
      </c>
      <c r="AK5">
        <f t="shared" si="9"/>
        <v>-0.15000000000000002</v>
      </c>
      <c r="AL5">
        <f t="shared" si="9"/>
        <v>-0.16000000000000003</v>
      </c>
      <c r="AM5">
        <f t="shared" si="9"/>
        <v>-0.17000000000000004</v>
      </c>
      <c r="AN5">
        <f t="shared" si="9"/>
        <v>-0.18000000000000005</v>
      </c>
      <c r="AO5">
        <f t="shared" si="9"/>
        <v>-0.19000000000000006</v>
      </c>
      <c r="AP5">
        <f t="shared" si="9"/>
        <v>-0.20000000000000007</v>
      </c>
    </row>
    <row r="6" spans="1:42" x14ac:dyDescent="0.25">
      <c r="A6">
        <f t="shared" si="4"/>
        <v>3.0500000000000007</v>
      </c>
      <c r="B6">
        <f t="shared" si="5"/>
        <v>0.2</v>
      </c>
      <c r="C6">
        <f t="shared" si="0"/>
        <v>0.19</v>
      </c>
      <c r="D6">
        <f t="shared" si="0"/>
        <v>0.18</v>
      </c>
      <c r="E6">
        <f t="shared" si="0"/>
        <v>0.16999999999999998</v>
      </c>
      <c r="F6">
        <f t="shared" si="0"/>
        <v>0.15999999999999998</v>
      </c>
      <c r="G6">
        <f t="shared" si="0"/>
        <v>0.14999999999999997</v>
      </c>
      <c r="H6">
        <f t="shared" si="0"/>
        <v>0.13999999999999996</v>
      </c>
      <c r="I6">
        <f t="shared" ref="I6:R6" si="10">H6-0.01</f>
        <v>0.12999999999999995</v>
      </c>
      <c r="J6">
        <f t="shared" si="10"/>
        <v>0.11999999999999995</v>
      </c>
      <c r="K6">
        <f t="shared" si="10"/>
        <v>0.10999999999999996</v>
      </c>
      <c r="L6">
        <f t="shared" si="10"/>
        <v>9.9999999999999964E-2</v>
      </c>
      <c r="M6">
        <f t="shared" si="10"/>
        <v>8.9999999999999969E-2</v>
      </c>
      <c r="N6">
        <f t="shared" si="10"/>
        <v>7.9999999999999974E-2</v>
      </c>
      <c r="O6">
        <f t="shared" si="10"/>
        <v>6.9999999999999979E-2</v>
      </c>
      <c r="P6">
        <f t="shared" si="10"/>
        <v>5.9999999999999977E-2</v>
      </c>
      <c r="Q6">
        <f t="shared" si="10"/>
        <v>4.9999999999999975E-2</v>
      </c>
      <c r="R6">
        <f t="shared" si="10"/>
        <v>3.9999999999999973E-2</v>
      </c>
      <c r="S6">
        <f t="shared" ref="S6:AP6" si="11">R6-0.01</f>
        <v>2.9999999999999971E-2</v>
      </c>
      <c r="T6">
        <f t="shared" si="11"/>
        <v>1.9999999999999969E-2</v>
      </c>
      <c r="U6">
        <f t="shared" si="11"/>
        <v>9.999999999999969E-3</v>
      </c>
      <c r="V6">
        <f t="shared" si="11"/>
        <v>-3.1225022567582528E-17</v>
      </c>
      <c r="W6">
        <f t="shared" si="11"/>
        <v>-1.0000000000000031E-2</v>
      </c>
      <c r="X6">
        <f t="shared" si="11"/>
        <v>-2.0000000000000032E-2</v>
      </c>
      <c r="Y6">
        <f t="shared" si="11"/>
        <v>-3.0000000000000034E-2</v>
      </c>
      <c r="Z6">
        <f t="shared" si="11"/>
        <v>-4.0000000000000036E-2</v>
      </c>
      <c r="AA6">
        <f t="shared" si="11"/>
        <v>-5.0000000000000037E-2</v>
      </c>
      <c r="AB6">
        <f t="shared" si="11"/>
        <v>-6.0000000000000039E-2</v>
      </c>
      <c r="AC6">
        <f t="shared" si="11"/>
        <v>-7.0000000000000034E-2</v>
      </c>
      <c r="AD6">
        <f t="shared" si="11"/>
        <v>-8.0000000000000029E-2</v>
      </c>
      <c r="AE6">
        <f t="shared" si="11"/>
        <v>-9.0000000000000024E-2</v>
      </c>
      <c r="AF6">
        <f t="shared" si="11"/>
        <v>-0.10000000000000002</v>
      </c>
      <c r="AG6">
        <f t="shared" si="11"/>
        <v>-0.11000000000000001</v>
      </c>
      <c r="AH6">
        <f t="shared" si="11"/>
        <v>-0.12000000000000001</v>
      </c>
      <c r="AI6">
        <f t="shared" si="11"/>
        <v>-0.13</v>
      </c>
      <c r="AJ6">
        <f t="shared" si="11"/>
        <v>-0.14000000000000001</v>
      </c>
      <c r="AK6">
        <f t="shared" si="11"/>
        <v>-0.15000000000000002</v>
      </c>
      <c r="AL6">
        <f t="shared" si="11"/>
        <v>-0.16000000000000003</v>
      </c>
      <c r="AM6">
        <f t="shared" si="11"/>
        <v>-0.17000000000000004</v>
      </c>
      <c r="AN6">
        <f t="shared" si="11"/>
        <v>-0.18000000000000005</v>
      </c>
      <c r="AO6">
        <f t="shared" si="11"/>
        <v>-0.19000000000000006</v>
      </c>
      <c r="AP6">
        <f t="shared" si="11"/>
        <v>-0.20000000000000007</v>
      </c>
    </row>
    <row r="7" spans="1:42" x14ac:dyDescent="0.25">
      <c r="A7">
        <f t="shared" si="4"/>
        <v>3.0000000000000009</v>
      </c>
      <c r="B7">
        <f t="shared" si="5"/>
        <v>0.2</v>
      </c>
      <c r="C7">
        <f t="shared" si="0"/>
        <v>0.19</v>
      </c>
      <c r="D7">
        <f t="shared" si="0"/>
        <v>0.18</v>
      </c>
      <c r="E7">
        <f t="shared" si="0"/>
        <v>0.16999999999999998</v>
      </c>
      <c r="F7">
        <f t="shared" si="0"/>
        <v>0.15999999999999998</v>
      </c>
      <c r="G7">
        <f t="shared" si="0"/>
        <v>0.14999999999999997</v>
      </c>
      <c r="H7">
        <f t="shared" si="0"/>
        <v>0.13999999999999996</v>
      </c>
      <c r="I7">
        <f t="shared" ref="I7:R7" si="12">H7-0.01</f>
        <v>0.12999999999999995</v>
      </c>
      <c r="J7">
        <f t="shared" si="12"/>
        <v>0.11999999999999995</v>
      </c>
      <c r="K7">
        <f t="shared" si="12"/>
        <v>0.10999999999999996</v>
      </c>
      <c r="L7">
        <f t="shared" si="12"/>
        <v>9.9999999999999964E-2</v>
      </c>
      <c r="M7">
        <f t="shared" si="12"/>
        <v>8.9999999999999969E-2</v>
      </c>
      <c r="N7">
        <f t="shared" si="12"/>
        <v>7.9999999999999974E-2</v>
      </c>
      <c r="O7">
        <f t="shared" si="12"/>
        <v>6.9999999999999979E-2</v>
      </c>
      <c r="P7">
        <f t="shared" si="12"/>
        <v>5.9999999999999977E-2</v>
      </c>
      <c r="Q7">
        <f t="shared" si="12"/>
        <v>4.9999999999999975E-2</v>
      </c>
      <c r="R7">
        <f t="shared" si="12"/>
        <v>3.9999999999999973E-2</v>
      </c>
      <c r="S7">
        <f t="shared" ref="S7:AP7" si="13">R7-0.01</f>
        <v>2.9999999999999971E-2</v>
      </c>
      <c r="T7">
        <f t="shared" si="13"/>
        <v>1.9999999999999969E-2</v>
      </c>
      <c r="U7">
        <f t="shared" si="13"/>
        <v>9.999999999999969E-3</v>
      </c>
      <c r="V7">
        <f t="shared" si="13"/>
        <v>-3.1225022567582528E-17</v>
      </c>
      <c r="W7">
        <f t="shared" si="13"/>
        <v>-1.0000000000000031E-2</v>
      </c>
      <c r="X7">
        <f t="shared" si="13"/>
        <v>-2.0000000000000032E-2</v>
      </c>
      <c r="Y7">
        <f t="shared" si="13"/>
        <v>-3.0000000000000034E-2</v>
      </c>
      <c r="Z7">
        <f t="shared" si="13"/>
        <v>-4.0000000000000036E-2</v>
      </c>
      <c r="AA7">
        <f t="shared" si="13"/>
        <v>-5.0000000000000037E-2</v>
      </c>
      <c r="AB7">
        <f t="shared" si="13"/>
        <v>-6.0000000000000039E-2</v>
      </c>
      <c r="AC7">
        <f t="shared" si="13"/>
        <v>-7.0000000000000034E-2</v>
      </c>
      <c r="AD7">
        <f t="shared" si="13"/>
        <v>-8.0000000000000029E-2</v>
      </c>
      <c r="AE7">
        <f t="shared" si="13"/>
        <v>-9.0000000000000024E-2</v>
      </c>
      <c r="AF7">
        <f t="shared" si="13"/>
        <v>-0.10000000000000002</v>
      </c>
      <c r="AG7">
        <f t="shared" si="13"/>
        <v>-0.11000000000000001</v>
      </c>
      <c r="AH7">
        <f t="shared" si="13"/>
        <v>-0.12000000000000001</v>
      </c>
      <c r="AI7">
        <f t="shared" si="13"/>
        <v>-0.13</v>
      </c>
      <c r="AJ7">
        <f t="shared" si="13"/>
        <v>-0.14000000000000001</v>
      </c>
      <c r="AK7">
        <f t="shared" si="13"/>
        <v>-0.15000000000000002</v>
      </c>
      <c r="AL7">
        <f t="shared" si="13"/>
        <v>-0.16000000000000003</v>
      </c>
      <c r="AM7">
        <f t="shared" si="13"/>
        <v>-0.17000000000000004</v>
      </c>
      <c r="AN7">
        <f t="shared" si="13"/>
        <v>-0.18000000000000005</v>
      </c>
      <c r="AO7">
        <f t="shared" si="13"/>
        <v>-0.19000000000000006</v>
      </c>
      <c r="AP7">
        <f t="shared" si="13"/>
        <v>-0.20000000000000007</v>
      </c>
    </row>
    <row r="8" spans="1:42" x14ac:dyDescent="0.25">
      <c r="A8">
        <f t="shared" si="4"/>
        <v>2.9500000000000011</v>
      </c>
      <c r="B8">
        <f t="shared" si="5"/>
        <v>0.2</v>
      </c>
      <c r="C8">
        <f t="shared" si="0"/>
        <v>0.19</v>
      </c>
      <c r="D8">
        <f t="shared" si="0"/>
        <v>0.18</v>
      </c>
      <c r="E8">
        <f t="shared" si="0"/>
        <v>0.16999999999999998</v>
      </c>
      <c r="F8">
        <f t="shared" si="0"/>
        <v>0.15999999999999998</v>
      </c>
      <c r="G8">
        <f t="shared" si="0"/>
        <v>0.14999999999999997</v>
      </c>
      <c r="H8">
        <f t="shared" si="0"/>
        <v>0.13999999999999996</v>
      </c>
      <c r="I8">
        <f t="shared" ref="I8:R8" si="14">H8-0.01</f>
        <v>0.12999999999999995</v>
      </c>
      <c r="J8">
        <f t="shared" si="14"/>
        <v>0.11999999999999995</v>
      </c>
      <c r="K8">
        <f t="shared" si="14"/>
        <v>0.10999999999999996</v>
      </c>
      <c r="L8">
        <f t="shared" si="14"/>
        <v>9.9999999999999964E-2</v>
      </c>
      <c r="M8">
        <f t="shared" si="14"/>
        <v>8.9999999999999969E-2</v>
      </c>
      <c r="N8">
        <f t="shared" si="14"/>
        <v>7.9999999999999974E-2</v>
      </c>
      <c r="O8">
        <f t="shared" si="14"/>
        <v>6.9999999999999979E-2</v>
      </c>
      <c r="P8">
        <f t="shared" si="14"/>
        <v>5.9999999999999977E-2</v>
      </c>
      <c r="Q8">
        <f t="shared" si="14"/>
        <v>4.9999999999999975E-2</v>
      </c>
      <c r="R8">
        <f t="shared" si="14"/>
        <v>3.9999999999999973E-2</v>
      </c>
      <c r="S8">
        <f t="shared" ref="S8:AP8" si="15">R8-0.01</f>
        <v>2.9999999999999971E-2</v>
      </c>
      <c r="T8">
        <f t="shared" si="15"/>
        <v>1.9999999999999969E-2</v>
      </c>
      <c r="U8">
        <f t="shared" si="15"/>
        <v>9.999999999999969E-3</v>
      </c>
      <c r="V8">
        <f t="shared" si="15"/>
        <v>-3.1225022567582528E-17</v>
      </c>
      <c r="W8">
        <f t="shared" si="15"/>
        <v>-1.0000000000000031E-2</v>
      </c>
      <c r="X8">
        <f t="shared" si="15"/>
        <v>-2.0000000000000032E-2</v>
      </c>
      <c r="Y8">
        <f t="shared" si="15"/>
        <v>-3.0000000000000034E-2</v>
      </c>
      <c r="Z8">
        <f t="shared" si="15"/>
        <v>-4.0000000000000036E-2</v>
      </c>
      <c r="AA8">
        <f t="shared" si="15"/>
        <v>-5.0000000000000037E-2</v>
      </c>
      <c r="AB8">
        <f t="shared" si="15"/>
        <v>-6.0000000000000039E-2</v>
      </c>
      <c r="AC8">
        <f t="shared" si="15"/>
        <v>-7.0000000000000034E-2</v>
      </c>
      <c r="AD8">
        <f t="shared" si="15"/>
        <v>-8.0000000000000029E-2</v>
      </c>
      <c r="AE8">
        <f t="shared" si="15"/>
        <v>-9.0000000000000024E-2</v>
      </c>
      <c r="AF8">
        <f t="shared" si="15"/>
        <v>-0.10000000000000002</v>
      </c>
      <c r="AG8">
        <f t="shared" si="15"/>
        <v>-0.11000000000000001</v>
      </c>
      <c r="AH8">
        <f t="shared" si="15"/>
        <v>-0.12000000000000001</v>
      </c>
      <c r="AI8">
        <f t="shared" si="15"/>
        <v>-0.13</v>
      </c>
      <c r="AJ8">
        <f t="shared" si="15"/>
        <v>-0.14000000000000001</v>
      </c>
      <c r="AK8">
        <f t="shared" si="15"/>
        <v>-0.15000000000000002</v>
      </c>
      <c r="AL8">
        <f t="shared" si="15"/>
        <v>-0.16000000000000003</v>
      </c>
      <c r="AM8">
        <f t="shared" si="15"/>
        <v>-0.17000000000000004</v>
      </c>
      <c r="AN8">
        <f t="shared" si="15"/>
        <v>-0.18000000000000005</v>
      </c>
      <c r="AO8">
        <f t="shared" si="15"/>
        <v>-0.19000000000000006</v>
      </c>
      <c r="AP8">
        <f t="shared" si="15"/>
        <v>-0.20000000000000007</v>
      </c>
    </row>
    <row r="9" spans="1:42" x14ac:dyDescent="0.25">
      <c r="A9">
        <f t="shared" si="4"/>
        <v>2.9000000000000012</v>
      </c>
      <c r="B9">
        <f t="shared" si="5"/>
        <v>0.2</v>
      </c>
      <c r="C9">
        <f t="shared" si="0"/>
        <v>0.19</v>
      </c>
      <c r="D9">
        <f t="shared" si="0"/>
        <v>0.18</v>
      </c>
      <c r="E9">
        <f t="shared" si="0"/>
        <v>0.16999999999999998</v>
      </c>
      <c r="F9">
        <f t="shared" si="0"/>
        <v>0.15999999999999998</v>
      </c>
      <c r="G9">
        <f t="shared" si="0"/>
        <v>0.14999999999999997</v>
      </c>
      <c r="H9">
        <f t="shared" si="0"/>
        <v>0.13999999999999996</v>
      </c>
      <c r="I9">
        <f t="shared" ref="I9:R9" si="16">H9-0.01</f>
        <v>0.12999999999999995</v>
      </c>
      <c r="J9">
        <f t="shared" si="16"/>
        <v>0.11999999999999995</v>
      </c>
      <c r="K9">
        <f t="shared" si="16"/>
        <v>0.10999999999999996</v>
      </c>
      <c r="L9">
        <f t="shared" si="16"/>
        <v>9.9999999999999964E-2</v>
      </c>
      <c r="M9">
        <f t="shared" si="16"/>
        <v>8.9999999999999969E-2</v>
      </c>
      <c r="N9">
        <f t="shared" si="16"/>
        <v>7.9999999999999974E-2</v>
      </c>
      <c r="O9">
        <f t="shared" si="16"/>
        <v>6.9999999999999979E-2</v>
      </c>
      <c r="P9">
        <f t="shared" si="16"/>
        <v>5.9999999999999977E-2</v>
      </c>
      <c r="Q9">
        <f t="shared" si="16"/>
        <v>4.9999999999999975E-2</v>
      </c>
      <c r="R9">
        <f t="shared" si="16"/>
        <v>3.9999999999999973E-2</v>
      </c>
      <c r="S9">
        <f t="shared" ref="S9:AP9" si="17">R9-0.01</f>
        <v>2.9999999999999971E-2</v>
      </c>
      <c r="T9">
        <f t="shared" si="17"/>
        <v>1.9999999999999969E-2</v>
      </c>
      <c r="U9">
        <f t="shared" si="17"/>
        <v>9.999999999999969E-3</v>
      </c>
      <c r="V9">
        <f t="shared" si="17"/>
        <v>-3.1225022567582528E-17</v>
      </c>
      <c r="W9">
        <f t="shared" si="17"/>
        <v>-1.0000000000000031E-2</v>
      </c>
      <c r="X9">
        <f t="shared" si="17"/>
        <v>-2.0000000000000032E-2</v>
      </c>
      <c r="Y9">
        <f t="shared" si="17"/>
        <v>-3.0000000000000034E-2</v>
      </c>
      <c r="Z9">
        <f t="shared" si="17"/>
        <v>-4.0000000000000036E-2</v>
      </c>
      <c r="AA9">
        <f t="shared" si="17"/>
        <v>-5.0000000000000037E-2</v>
      </c>
      <c r="AB9">
        <f t="shared" si="17"/>
        <v>-6.0000000000000039E-2</v>
      </c>
      <c r="AC9">
        <f t="shared" si="17"/>
        <v>-7.0000000000000034E-2</v>
      </c>
      <c r="AD9">
        <f t="shared" si="17"/>
        <v>-8.0000000000000029E-2</v>
      </c>
      <c r="AE9">
        <f t="shared" si="17"/>
        <v>-9.0000000000000024E-2</v>
      </c>
      <c r="AF9">
        <f t="shared" si="17"/>
        <v>-0.10000000000000002</v>
      </c>
      <c r="AG9">
        <f t="shared" si="17"/>
        <v>-0.11000000000000001</v>
      </c>
      <c r="AH9">
        <f t="shared" si="17"/>
        <v>-0.12000000000000001</v>
      </c>
      <c r="AI9">
        <f t="shared" si="17"/>
        <v>-0.13</v>
      </c>
      <c r="AJ9">
        <f t="shared" si="17"/>
        <v>-0.14000000000000001</v>
      </c>
      <c r="AK9">
        <f t="shared" si="17"/>
        <v>-0.15000000000000002</v>
      </c>
      <c r="AL9">
        <f t="shared" si="17"/>
        <v>-0.16000000000000003</v>
      </c>
      <c r="AM9">
        <f t="shared" si="17"/>
        <v>-0.17000000000000004</v>
      </c>
      <c r="AN9">
        <f t="shared" si="17"/>
        <v>-0.18000000000000005</v>
      </c>
      <c r="AO9">
        <f t="shared" si="17"/>
        <v>-0.19000000000000006</v>
      </c>
      <c r="AP9">
        <f t="shared" si="17"/>
        <v>-0.20000000000000007</v>
      </c>
    </row>
    <row r="10" spans="1:42" x14ac:dyDescent="0.25">
      <c r="A10">
        <f t="shared" si="4"/>
        <v>2.8500000000000014</v>
      </c>
      <c r="B10">
        <f t="shared" si="5"/>
        <v>0.2</v>
      </c>
      <c r="C10">
        <f t="shared" ref="C10:R10" si="18">B10-0.01</f>
        <v>0.19</v>
      </c>
      <c r="D10">
        <f t="shared" si="18"/>
        <v>0.18</v>
      </c>
      <c r="E10">
        <f t="shared" si="18"/>
        <v>0.16999999999999998</v>
      </c>
      <c r="F10">
        <f t="shared" si="18"/>
        <v>0.15999999999999998</v>
      </c>
      <c r="G10">
        <f t="shared" si="18"/>
        <v>0.14999999999999997</v>
      </c>
      <c r="H10">
        <f t="shared" si="18"/>
        <v>0.13999999999999996</v>
      </c>
      <c r="I10">
        <f t="shared" si="18"/>
        <v>0.12999999999999995</v>
      </c>
      <c r="J10">
        <f t="shared" si="18"/>
        <v>0.11999999999999995</v>
      </c>
      <c r="K10">
        <f t="shared" si="18"/>
        <v>0.10999999999999996</v>
      </c>
      <c r="L10">
        <f t="shared" si="18"/>
        <v>9.9999999999999964E-2</v>
      </c>
      <c r="M10">
        <f t="shared" si="18"/>
        <v>8.9999999999999969E-2</v>
      </c>
      <c r="N10">
        <f t="shared" si="18"/>
        <v>7.9999999999999974E-2</v>
      </c>
      <c r="O10">
        <f t="shared" si="18"/>
        <v>6.9999999999999979E-2</v>
      </c>
      <c r="P10">
        <f t="shared" si="18"/>
        <v>5.9999999999999977E-2</v>
      </c>
      <c r="Q10">
        <f t="shared" si="18"/>
        <v>4.9999999999999975E-2</v>
      </c>
      <c r="R10">
        <f t="shared" si="18"/>
        <v>3.9999999999999973E-2</v>
      </c>
      <c r="S10">
        <f t="shared" ref="S10:AP10" si="19">R10-0.01</f>
        <v>2.9999999999999971E-2</v>
      </c>
      <c r="T10">
        <f t="shared" si="19"/>
        <v>1.9999999999999969E-2</v>
      </c>
      <c r="U10">
        <f t="shared" si="19"/>
        <v>9.999999999999969E-3</v>
      </c>
      <c r="V10">
        <f t="shared" si="19"/>
        <v>-3.1225022567582528E-17</v>
      </c>
      <c r="W10">
        <f t="shared" si="19"/>
        <v>-1.0000000000000031E-2</v>
      </c>
      <c r="X10">
        <f t="shared" si="19"/>
        <v>-2.0000000000000032E-2</v>
      </c>
      <c r="Y10">
        <f t="shared" si="19"/>
        <v>-3.0000000000000034E-2</v>
      </c>
      <c r="Z10">
        <f t="shared" si="19"/>
        <v>-4.0000000000000036E-2</v>
      </c>
      <c r="AA10">
        <f t="shared" si="19"/>
        <v>-5.0000000000000037E-2</v>
      </c>
      <c r="AB10">
        <f t="shared" si="19"/>
        <v>-6.0000000000000039E-2</v>
      </c>
      <c r="AC10">
        <f t="shared" si="19"/>
        <v>-7.0000000000000034E-2</v>
      </c>
      <c r="AD10">
        <f t="shared" si="19"/>
        <v>-8.0000000000000029E-2</v>
      </c>
      <c r="AE10">
        <f t="shared" si="19"/>
        <v>-9.0000000000000024E-2</v>
      </c>
      <c r="AF10">
        <f t="shared" si="19"/>
        <v>-0.10000000000000002</v>
      </c>
      <c r="AG10">
        <f t="shared" si="19"/>
        <v>-0.11000000000000001</v>
      </c>
      <c r="AH10">
        <f t="shared" si="19"/>
        <v>-0.12000000000000001</v>
      </c>
      <c r="AI10">
        <f t="shared" si="19"/>
        <v>-0.13</v>
      </c>
      <c r="AJ10">
        <f t="shared" si="19"/>
        <v>-0.14000000000000001</v>
      </c>
      <c r="AK10">
        <f t="shared" si="19"/>
        <v>-0.15000000000000002</v>
      </c>
      <c r="AL10">
        <f t="shared" si="19"/>
        <v>-0.16000000000000003</v>
      </c>
      <c r="AM10">
        <f t="shared" si="19"/>
        <v>-0.17000000000000004</v>
      </c>
      <c r="AN10">
        <f t="shared" si="19"/>
        <v>-0.18000000000000005</v>
      </c>
      <c r="AO10">
        <f t="shared" si="19"/>
        <v>-0.19000000000000006</v>
      </c>
      <c r="AP10">
        <f t="shared" si="19"/>
        <v>-0.20000000000000007</v>
      </c>
    </row>
    <row r="11" spans="1:42" x14ac:dyDescent="0.25">
      <c r="A11">
        <f t="shared" si="4"/>
        <v>2.8000000000000016</v>
      </c>
      <c r="B11">
        <f t="shared" si="5"/>
        <v>0.2</v>
      </c>
      <c r="C11">
        <f t="shared" ref="C11:AP11" si="20">B11-0.01</f>
        <v>0.19</v>
      </c>
      <c r="D11">
        <f t="shared" si="20"/>
        <v>0.18</v>
      </c>
      <c r="E11">
        <f t="shared" si="20"/>
        <v>0.16999999999999998</v>
      </c>
      <c r="F11">
        <f t="shared" si="20"/>
        <v>0.15999999999999998</v>
      </c>
      <c r="G11">
        <f t="shared" si="20"/>
        <v>0.14999999999999997</v>
      </c>
      <c r="H11">
        <f t="shared" si="20"/>
        <v>0.13999999999999996</v>
      </c>
      <c r="I11">
        <f t="shared" si="20"/>
        <v>0.12999999999999995</v>
      </c>
      <c r="J11">
        <f t="shared" si="20"/>
        <v>0.11999999999999995</v>
      </c>
      <c r="K11">
        <f t="shared" si="20"/>
        <v>0.10999999999999996</v>
      </c>
      <c r="L11">
        <f t="shared" si="20"/>
        <v>9.9999999999999964E-2</v>
      </c>
      <c r="M11">
        <f t="shared" si="20"/>
        <v>8.9999999999999969E-2</v>
      </c>
      <c r="N11">
        <f t="shared" si="20"/>
        <v>7.9999999999999974E-2</v>
      </c>
      <c r="O11">
        <f t="shared" si="20"/>
        <v>6.9999999999999979E-2</v>
      </c>
      <c r="P11">
        <f t="shared" si="20"/>
        <v>5.9999999999999977E-2</v>
      </c>
      <c r="Q11">
        <f t="shared" si="20"/>
        <v>4.9999999999999975E-2</v>
      </c>
      <c r="R11">
        <f t="shared" si="20"/>
        <v>3.9999999999999973E-2</v>
      </c>
      <c r="S11">
        <f t="shared" si="20"/>
        <v>2.9999999999999971E-2</v>
      </c>
      <c r="T11">
        <f t="shared" si="20"/>
        <v>1.9999999999999969E-2</v>
      </c>
      <c r="U11">
        <f t="shared" si="20"/>
        <v>9.999999999999969E-3</v>
      </c>
      <c r="V11">
        <f t="shared" si="20"/>
        <v>-3.1225022567582528E-17</v>
      </c>
      <c r="W11">
        <f t="shared" si="20"/>
        <v>-1.0000000000000031E-2</v>
      </c>
      <c r="X11">
        <f t="shared" si="20"/>
        <v>-2.0000000000000032E-2</v>
      </c>
      <c r="Y11">
        <f t="shared" si="20"/>
        <v>-3.0000000000000034E-2</v>
      </c>
      <c r="Z11">
        <f t="shared" si="20"/>
        <v>-4.0000000000000036E-2</v>
      </c>
      <c r="AA11">
        <f t="shared" si="20"/>
        <v>-5.0000000000000037E-2</v>
      </c>
      <c r="AB11">
        <f t="shared" si="20"/>
        <v>-6.0000000000000039E-2</v>
      </c>
      <c r="AC11">
        <f t="shared" si="20"/>
        <v>-7.0000000000000034E-2</v>
      </c>
      <c r="AD11">
        <f t="shared" si="20"/>
        <v>-8.0000000000000029E-2</v>
      </c>
      <c r="AE11">
        <f t="shared" si="20"/>
        <v>-9.0000000000000024E-2</v>
      </c>
      <c r="AF11">
        <f t="shared" si="20"/>
        <v>-0.10000000000000002</v>
      </c>
      <c r="AG11">
        <f t="shared" si="20"/>
        <v>-0.11000000000000001</v>
      </c>
      <c r="AH11">
        <f t="shared" si="20"/>
        <v>-0.12000000000000001</v>
      </c>
      <c r="AI11">
        <f t="shared" si="20"/>
        <v>-0.13</v>
      </c>
      <c r="AJ11">
        <f t="shared" si="20"/>
        <v>-0.14000000000000001</v>
      </c>
      <c r="AK11">
        <f t="shared" si="20"/>
        <v>-0.15000000000000002</v>
      </c>
      <c r="AL11">
        <f t="shared" si="20"/>
        <v>-0.16000000000000003</v>
      </c>
      <c r="AM11">
        <f t="shared" si="20"/>
        <v>-0.17000000000000004</v>
      </c>
      <c r="AN11">
        <f t="shared" si="20"/>
        <v>-0.18000000000000005</v>
      </c>
      <c r="AO11">
        <f t="shared" si="20"/>
        <v>-0.19000000000000006</v>
      </c>
      <c r="AP11">
        <f t="shared" si="20"/>
        <v>-0.20000000000000007</v>
      </c>
    </row>
    <row r="12" spans="1:42" x14ac:dyDescent="0.25">
      <c r="A12">
        <f t="shared" si="4"/>
        <v>2.7500000000000018</v>
      </c>
      <c r="B12">
        <f t="shared" si="5"/>
        <v>0.2</v>
      </c>
      <c r="C12">
        <f t="shared" ref="C12:AP12" si="21">B12-0.01</f>
        <v>0.19</v>
      </c>
      <c r="D12">
        <f t="shared" si="21"/>
        <v>0.18</v>
      </c>
      <c r="E12">
        <f t="shared" si="21"/>
        <v>0.16999999999999998</v>
      </c>
      <c r="F12">
        <f t="shared" si="21"/>
        <v>0.15999999999999998</v>
      </c>
      <c r="G12">
        <f t="shared" si="21"/>
        <v>0.14999999999999997</v>
      </c>
      <c r="H12">
        <f t="shared" si="21"/>
        <v>0.13999999999999996</v>
      </c>
      <c r="I12">
        <f t="shared" si="21"/>
        <v>0.12999999999999995</v>
      </c>
      <c r="J12">
        <f t="shared" si="21"/>
        <v>0.11999999999999995</v>
      </c>
      <c r="K12">
        <f t="shared" si="21"/>
        <v>0.10999999999999996</v>
      </c>
      <c r="L12">
        <f t="shared" si="21"/>
        <v>9.9999999999999964E-2</v>
      </c>
      <c r="M12">
        <f t="shared" si="21"/>
        <v>8.9999999999999969E-2</v>
      </c>
      <c r="N12">
        <f t="shared" si="21"/>
        <v>7.9999999999999974E-2</v>
      </c>
      <c r="O12">
        <f t="shared" si="21"/>
        <v>6.9999999999999979E-2</v>
      </c>
      <c r="P12">
        <f t="shared" si="21"/>
        <v>5.9999999999999977E-2</v>
      </c>
      <c r="Q12">
        <f t="shared" si="21"/>
        <v>4.9999999999999975E-2</v>
      </c>
      <c r="R12">
        <f t="shared" si="21"/>
        <v>3.9999999999999973E-2</v>
      </c>
      <c r="S12">
        <f t="shared" si="21"/>
        <v>2.9999999999999971E-2</v>
      </c>
      <c r="T12">
        <f t="shared" si="21"/>
        <v>1.9999999999999969E-2</v>
      </c>
      <c r="U12">
        <f t="shared" si="21"/>
        <v>9.999999999999969E-3</v>
      </c>
      <c r="V12">
        <f t="shared" si="21"/>
        <v>-3.1225022567582528E-17</v>
      </c>
      <c r="W12">
        <f t="shared" si="21"/>
        <v>-1.0000000000000031E-2</v>
      </c>
      <c r="X12">
        <f t="shared" si="21"/>
        <v>-2.0000000000000032E-2</v>
      </c>
      <c r="Y12">
        <f t="shared" si="21"/>
        <v>-3.0000000000000034E-2</v>
      </c>
      <c r="Z12">
        <f t="shared" si="21"/>
        <v>-4.0000000000000036E-2</v>
      </c>
      <c r="AA12">
        <f t="shared" si="21"/>
        <v>-5.0000000000000037E-2</v>
      </c>
      <c r="AB12">
        <f t="shared" si="21"/>
        <v>-6.0000000000000039E-2</v>
      </c>
      <c r="AC12">
        <f t="shared" si="21"/>
        <v>-7.0000000000000034E-2</v>
      </c>
      <c r="AD12">
        <f t="shared" si="21"/>
        <v>-8.0000000000000029E-2</v>
      </c>
      <c r="AE12">
        <f t="shared" si="21"/>
        <v>-9.0000000000000024E-2</v>
      </c>
      <c r="AF12">
        <f t="shared" si="21"/>
        <v>-0.10000000000000002</v>
      </c>
      <c r="AG12">
        <f t="shared" si="21"/>
        <v>-0.11000000000000001</v>
      </c>
      <c r="AH12">
        <f t="shared" si="21"/>
        <v>-0.12000000000000001</v>
      </c>
      <c r="AI12">
        <f t="shared" si="21"/>
        <v>-0.13</v>
      </c>
      <c r="AJ12">
        <f t="shared" si="21"/>
        <v>-0.14000000000000001</v>
      </c>
      <c r="AK12">
        <f t="shared" si="21"/>
        <v>-0.15000000000000002</v>
      </c>
      <c r="AL12">
        <f t="shared" si="21"/>
        <v>-0.16000000000000003</v>
      </c>
      <c r="AM12">
        <f t="shared" si="21"/>
        <v>-0.17000000000000004</v>
      </c>
      <c r="AN12">
        <f t="shared" si="21"/>
        <v>-0.18000000000000005</v>
      </c>
      <c r="AO12">
        <f t="shared" si="21"/>
        <v>-0.19000000000000006</v>
      </c>
      <c r="AP12">
        <f t="shared" si="21"/>
        <v>-0.20000000000000007</v>
      </c>
    </row>
    <row r="13" spans="1:42" x14ac:dyDescent="0.25">
      <c r="A13">
        <f t="shared" si="4"/>
        <v>2.700000000000002</v>
      </c>
      <c r="B13">
        <f t="shared" si="5"/>
        <v>0.2</v>
      </c>
      <c r="C13">
        <f t="shared" ref="C13:AP13" si="22">B13-0.01</f>
        <v>0.19</v>
      </c>
      <c r="D13">
        <f t="shared" si="22"/>
        <v>0.18</v>
      </c>
      <c r="E13">
        <f t="shared" si="22"/>
        <v>0.16999999999999998</v>
      </c>
      <c r="F13">
        <f t="shared" si="22"/>
        <v>0.15999999999999998</v>
      </c>
      <c r="G13">
        <f t="shared" si="22"/>
        <v>0.14999999999999997</v>
      </c>
      <c r="H13">
        <f t="shared" si="22"/>
        <v>0.13999999999999996</v>
      </c>
      <c r="I13">
        <f t="shared" si="22"/>
        <v>0.12999999999999995</v>
      </c>
      <c r="J13">
        <f t="shared" si="22"/>
        <v>0.11999999999999995</v>
      </c>
      <c r="K13">
        <f t="shared" si="22"/>
        <v>0.10999999999999996</v>
      </c>
      <c r="L13">
        <f t="shared" si="22"/>
        <v>9.9999999999999964E-2</v>
      </c>
      <c r="M13">
        <f t="shared" si="22"/>
        <v>8.9999999999999969E-2</v>
      </c>
      <c r="N13">
        <f t="shared" si="22"/>
        <v>7.9999999999999974E-2</v>
      </c>
      <c r="O13">
        <f t="shared" si="22"/>
        <v>6.9999999999999979E-2</v>
      </c>
      <c r="P13">
        <f t="shared" si="22"/>
        <v>5.9999999999999977E-2</v>
      </c>
      <c r="Q13">
        <f t="shared" si="22"/>
        <v>4.9999999999999975E-2</v>
      </c>
      <c r="R13">
        <f t="shared" si="22"/>
        <v>3.9999999999999973E-2</v>
      </c>
      <c r="S13">
        <f t="shared" si="22"/>
        <v>2.9999999999999971E-2</v>
      </c>
      <c r="T13">
        <f t="shared" si="22"/>
        <v>1.9999999999999969E-2</v>
      </c>
      <c r="U13">
        <f t="shared" si="22"/>
        <v>9.999999999999969E-3</v>
      </c>
      <c r="V13">
        <f t="shared" si="22"/>
        <v>-3.1225022567582528E-17</v>
      </c>
      <c r="W13">
        <f t="shared" si="22"/>
        <v>-1.0000000000000031E-2</v>
      </c>
      <c r="X13">
        <f t="shared" si="22"/>
        <v>-2.0000000000000032E-2</v>
      </c>
      <c r="Y13">
        <f t="shared" si="22"/>
        <v>-3.0000000000000034E-2</v>
      </c>
      <c r="Z13">
        <f t="shared" si="22"/>
        <v>-4.0000000000000036E-2</v>
      </c>
      <c r="AA13">
        <f t="shared" si="22"/>
        <v>-5.0000000000000037E-2</v>
      </c>
      <c r="AB13">
        <f t="shared" si="22"/>
        <v>-6.0000000000000039E-2</v>
      </c>
      <c r="AC13">
        <f t="shared" si="22"/>
        <v>-7.0000000000000034E-2</v>
      </c>
      <c r="AD13">
        <f t="shared" si="22"/>
        <v>-8.0000000000000029E-2</v>
      </c>
      <c r="AE13">
        <f t="shared" si="22"/>
        <v>-9.0000000000000024E-2</v>
      </c>
      <c r="AF13">
        <f t="shared" si="22"/>
        <v>-0.10000000000000002</v>
      </c>
      <c r="AG13">
        <f t="shared" si="22"/>
        <v>-0.11000000000000001</v>
      </c>
      <c r="AH13">
        <f t="shared" si="22"/>
        <v>-0.12000000000000001</v>
      </c>
      <c r="AI13">
        <f t="shared" si="22"/>
        <v>-0.13</v>
      </c>
      <c r="AJ13">
        <f t="shared" si="22"/>
        <v>-0.14000000000000001</v>
      </c>
      <c r="AK13">
        <f t="shared" si="22"/>
        <v>-0.15000000000000002</v>
      </c>
      <c r="AL13">
        <f t="shared" si="22"/>
        <v>-0.16000000000000003</v>
      </c>
      <c r="AM13">
        <f t="shared" si="22"/>
        <v>-0.17000000000000004</v>
      </c>
      <c r="AN13">
        <f t="shared" si="22"/>
        <v>-0.18000000000000005</v>
      </c>
      <c r="AO13">
        <f t="shared" si="22"/>
        <v>-0.19000000000000006</v>
      </c>
      <c r="AP13">
        <f t="shared" si="22"/>
        <v>-0.20000000000000007</v>
      </c>
    </row>
    <row r="14" spans="1:42" x14ac:dyDescent="0.25">
      <c r="A14">
        <f t="shared" si="4"/>
        <v>2.6500000000000021</v>
      </c>
      <c r="B14">
        <f t="shared" si="5"/>
        <v>0.2</v>
      </c>
      <c r="C14">
        <f t="shared" ref="C14:AP14" si="23">B14-0.01</f>
        <v>0.19</v>
      </c>
      <c r="D14">
        <f t="shared" si="23"/>
        <v>0.18</v>
      </c>
      <c r="E14">
        <f t="shared" si="23"/>
        <v>0.16999999999999998</v>
      </c>
      <c r="F14">
        <f t="shared" si="23"/>
        <v>0.15999999999999998</v>
      </c>
      <c r="G14">
        <f t="shared" si="23"/>
        <v>0.14999999999999997</v>
      </c>
      <c r="H14">
        <f t="shared" si="23"/>
        <v>0.13999999999999996</v>
      </c>
      <c r="I14">
        <f t="shared" si="23"/>
        <v>0.12999999999999995</v>
      </c>
      <c r="J14">
        <f t="shared" si="23"/>
        <v>0.11999999999999995</v>
      </c>
      <c r="K14">
        <f t="shared" si="23"/>
        <v>0.10999999999999996</v>
      </c>
      <c r="L14">
        <f t="shared" si="23"/>
        <v>9.9999999999999964E-2</v>
      </c>
      <c r="M14">
        <f t="shared" si="23"/>
        <v>8.9999999999999969E-2</v>
      </c>
      <c r="N14">
        <f t="shared" si="23"/>
        <v>7.9999999999999974E-2</v>
      </c>
      <c r="O14">
        <f t="shared" si="23"/>
        <v>6.9999999999999979E-2</v>
      </c>
      <c r="P14">
        <f t="shared" si="23"/>
        <v>5.9999999999999977E-2</v>
      </c>
      <c r="Q14">
        <f t="shared" si="23"/>
        <v>4.9999999999999975E-2</v>
      </c>
      <c r="R14">
        <f t="shared" si="23"/>
        <v>3.9999999999999973E-2</v>
      </c>
      <c r="S14">
        <f t="shared" si="23"/>
        <v>2.9999999999999971E-2</v>
      </c>
      <c r="T14">
        <f t="shared" si="23"/>
        <v>1.9999999999999969E-2</v>
      </c>
      <c r="U14">
        <f t="shared" si="23"/>
        <v>9.999999999999969E-3</v>
      </c>
      <c r="V14">
        <f t="shared" si="23"/>
        <v>-3.1225022567582528E-17</v>
      </c>
      <c r="W14">
        <f t="shared" si="23"/>
        <v>-1.0000000000000031E-2</v>
      </c>
      <c r="X14">
        <f t="shared" si="23"/>
        <v>-2.0000000000000032E-2</v>
      </c>
      <c r="Y14">
        <f t="shared" si="23"/>
        <v>-3.0000000000000034E-2</v>
      </c>
      <c r="Z14">
        <f t="shared" si="23"/>
        <v>-4.0000000000000036E-2</v>
      </c>
      <c r="AA14">
        <f t="shared" si="23"/>
        <v>-5.0000000000000037E-2</v>
      </c>
      <c r="AB14">
        <f t="shared" si="23"/>
        <v>-6.0000000000000039E-2</v>
      </c>
      <c r="AC14">
        <f t="shared" si="23"/>
        <v>-7.0000000000000034E-2</v>
      </c>
      <c r="AD14">
        <f t="shared" si="23"/>
        <v>-8.0000000000000029E-2</v>
      </c>
      <c r="AE14">
        <f t="shared" si="23"/>
        <v>-9.0000000000000024E-2</v>
      </c>
      <c r="AF14">
        <f t="shared" si="23"/>
        <v>-0.10000000000000002</v>
      </c>
      <c r="AG14">
        <f t="shared" si="23"/>
        <v>-0.11000000000000001</v>
      </c>
      <c r="AH14">
        <f t="shared" si="23"/>
        <v>-0.12000000000000001</v>
      </c>
      <c r="AI14">
        <f t="shared" si="23"/>
        <v>-0.13</v>
      </c>
      <c r="AJ14">
        <f t="shared" si="23"/>
        <v>-0.14000000000000001</v>
      </c>
      <c r="AK14">
        <f t="shared" si="23"/>
        <v>-0.15000000000000002</v>
      </c>
      <c r="AL14">
        <f t="shared" si="23"/>
        <v>-0.16000000000000003</v>
      </c>
      <c r="AM14">
        <f t="shared" si="23"/>
        <v>-0.17000000000000004</v>
      </c>
      <c r="AN14">
        <f t="shared" si="23"/>
        <v>-0.18000000000000005</v>
      </c>
      <c r="AO14">
        <f t="shared" si="23"/>
        <v>-0.19000000000000006</v>
      </c>
      <c r="AP14">
        <f t="shared" si="23"/>
        <v>-0.20000000000000007</v>
      </c>
    </row>
    <row r="15" spans="1:42" x14ac:dyDescent="0.25">
      <c r="A15">
        <f t="shared" si="4"/>
        <v>2.6000000000000023</v>
      </c>
      <c r="B15">
        <f t="shared" si="5"/>
        <v>0.2</v>
      </c>
      <c r="C15">
        <f t="shared" ref="C15:AP15" si="24">B15-0.01</f>
        <v>0.19</v>
      </c>
      <c r="D15">
        <f t="shared" si="24"/>
        <v>0.18</v>
      </c>
      <c r="E15">
        <f t="shared" si="24"/>
        <v>0.16999999999999998</v>
      </c>
      <c r="F15">
        <f t="shared" si="24"/>
        <v>0.15999999999999998</v>
      </c>
      <c r="G15">
        <f t="shared" si="24"/>
        <v>0.14999999999999997</v>
      </c>
      <c r="H15">
        <f t="shared" si="24"/>
        <v>0.13999999999999996</v>
      </c>
      <c r="I15">
        <f t="shared" si="24"/>
        <v>0.12999999999999995</v>
      </c>
      <c r="J15">
        <f t="shared" si="24"/>
        <v>0.11999999999999995</v>
      </c>
      <c r="K15">
        <f t="shared" si="24"/>
        <v>0.10999999999999996</v>
      </c>
      <c r="L15">
        <f t="shared" si="24"/>
        <v>9.9999999999999964E-2</v>
      </c>
      <c r="M15">
        <f t="shared" si="24"/>
        <v>8.9999999999999969E-2</v>
      </c>
      <c r="N15">
        <f t="shared" si="24"/>
        <v>7.9999999999999974E-2</v>
      </c>
      <c r="O15">
        <f t="shared" si="24"/>
        <v>6.9999999999999979E-2</v>
      </c>
      <c r="P15">
        <f t="shared" si="24"/>
        <v>5.9999999999999977E-2</v>
      </c>
      <c r="Q15">
        <f t="shared" si="24"/>
        <v>4.9999999999999975E-2</v>
      </c>
      <c r="R15">
        <f t="shared" si="24"/>
        <v>3.9999999999999973E-2</v>
      </c>
      <c r="S15">
        <f t="shared" si="24"/>
        <v>2.9999999999999971E-2</v>
      </c>
      <c r="T15">
        <f t="shared" si="24"/>
        <v>1.9999999999999969E-2</v>
      </c>
      <c r="U15">
        <f t="shared" si="24"/>
        <v>9.999999999999969E-3</v>
      </c>
      <c r="V15">
        <f t="shared" si="24"/>
        <v>-3.1225022567582528E-17</v>
      </c>
      <c r="W15">
        <f t="shared" si="24"/>
        <v>-1.0000000000000031E-2</v>
      </c>
      <c r="X15">
        <f t="shared" si="24"/>
        <v>-2.0000000000000032E-2</v>
      </c>
      <c r="Y15">
        <f t="shared" si="24"/>
        <v>-3.0000000000000034E-2</v>
      </c>
      <c r="Z15">
        <f t="shared" si="24"/>
        <v>-4.0000000000000036E-2</v>
      </c>
      <c r="AA15">
        <f t="shared" si="24"/>
        <v>-5.0000000000000037E-2</v>
      </c>
      <c r="AB15">
        <f t="shared" si="24"/>
        <v>-6.0000000000000039E-2</v>
      </c>
      <c r="AC15">
        <f t="shared" si="24"/>
        <v>-7.0000000000000034E-2</v>
      </c>
      <c r="AD15">
        <f t="shared" si="24"/>
        <v>-8.0000000000000029E-2</v>
      </c>
      <c r="AE15">
        <f t="shared" si="24"/>
        <v>-9.0000000000000024E-2</v>
      </c>
      <c r="AF15">
        <f t="shared" si="24"/>
        <v>-0.10000000000000002</v>
      </c>
      <c r="AG15">
        <f t="shared" si="24"/>
        <v>-0.11000000000000001</v>
      </c>
      <c r="AH15">
        <f t="shared" si="24"/>
        <v>-0.12000000000000001</v>
      </c>
      <c r="AI15">
        <f t="shared" si="24"/>
        <v>-0.13</v>
      </c>
      <c r="AJ15">
        <f t="shared" si="24"/>
        <v>-0.14000000000000001</v>
      </c>
      <c r="AK15">
        <f t="shared" si="24"/>
        <v>-0.15000000000000002</v>
      </c>
      <c r="AL15">
        <f t="shared" si="24"/>
        <v>-0.16000000000000003</v>
      </c>
      <c r="AM15">
        <f t="shared" si="24"/>
        <v>-0.17000000000000004</v>
      </c>
      <c r="AN15">
        <f t="shared" si="24"/>
        <v>-0.18000000000000005</v>
      </c>
      <c r="AO15">
        <f t="shared" si="24"/>
        <v>-0.19000000000000006</v>
      </c>
      <c r="AP15">
        <f t="shared" si="24"/>
        <v>-0.20000000000000007</v>
      </c>
    </row>
    <row r="16" spans="1:42" x14ac:dyDescent="0.25">
      <c r="A16">
        <f t="shared" si="4"/>
        <v>2.5500000000000025</v>
      </c>
      <c r="B16">
        <f t="shared" si="5"/>
        <v>0.2</v>
      </c>
      <c r="C16">
        <f t="shared" ref="C16:AP16" si="25">B16-0.01</f>
        <v>0.19</v>
      </c>
      <c r="D16">
        <f t="shared" si="25"/>
        <v>0.18</v>
      </c>
      <c r="E16">
        <f t="shared" si="25"/>
        <v>0.16999999999999998</v>
      </c>
      <c r="F16">
        <f t="shared" si="25"/>
        <v>0.15999999999999998</v>
      </c>
      <c r="G16">
        <f t="shared" si="25"/>
        <v>0.14999999999999997</v>
      </c>
      <c r="H16">
        <f t="shared" si="25"/>
        <v>0.13999999999999996</v>
      </c>
      <c r="I16">
        <f t="shared" si="25"/>
        <v>0.12999999999999995</v>
      </c>
      <c r="J16">
        <f t="shared" si="25"/>
        <v>0.11999999999999995</v>
      </c>
      <c r="K16">
        <f t="shared" si="25"/>
        <v>0.10999999999999996</v>
      </c>
      <c r="L16">
        <f t="shared" si="25"/>
        <v>9.9999999999999964E-2</v>
      </c>
      <c r="M16">
        <f t="shared" si="25"/>
        <v>8.9999999999999969E-2</v>
      </c>
      <c r="N16">
        <f t="shared" si="25"/>
        <v>7.9999999999999974E-2</v>
      </c>
      <c r="O16">
        <f t="shared" si="25"/>
        <v>6.9999999999999979E-2</v>
      </c>
      <c r="P16">
        <f t="shared" si="25"/>
        <v>5.9999999999999977E-2</v>
      </c>
      <c r="Q16">
        <f t="shared" si="25"/>
        <v>4.9999999999999975E-2</v>
      </c>
      <c r="R16">
        <f t="shared" si="25"/>
        <v>3.9999999999999973E-2</v>
      </c>
      <c r="S16">
        <f t="shared" si="25"/>
        <v>2.9999999999999971E-2</v>
      </c>
      <c r="T16">
        <f t="shared" si="25"/>
        <v>1.9999999999999969E-2</v>
      </c>
      <c r="U16">
        <f t="shared" si="25"/>
        <v>9.999999999999969E-3</v>
      </c>
      <c r="V16">
        <f t="shared" si="25"/>
        <v>-3.1225022567582528E-17</v>
      </c>
      <c r="W16">
        <f t="shared" si="25"/>
        <v>-1.0000000000000031E-2</v>
      </c>
      <c r="X16">
        <f t="shared" si="25"/>
        <v>-2.0000000000000032E-2</v>
      </c>
      <c r="Y16">
        <f t="shared" si="25"/>
        <v>-3.0000000000000034E-2</v>
      </c>
      <c r="Z16">
        <f t="shared" si="25"/>
        <v>-4.0000000000000036E-2</v>
      </c>
      <c r="AA16">
        <f t="shared" si="25"/>
        <v>-5.0000000000000037E-2</v>
      </c>
      <c r="AB16">
        <f t="shared" si="25"/>
        <v>-6.0000000000000039E-2</v>
      </c>
      <c r="AC16">
        <f t="shared" si="25"/>
        <v>-7.0000000000000034E-2</v>
      </c>
      <c r="AD16">
        <f t="shared" si="25"/>
        <v>-8.0000000000000029E-2</v>
      </c>
      <c r="AE16">
        <f t="shared" si="25"/>
        <v>-9.0000000000000024E-2</v>
      </c>
      <c r="AF16">
        <f t="shared" si="25"/>
        <v>-0.10000000000000002</v>
      </c>
      <c r="AG16">
        <f t="shared" si="25"/>
        <v>-0.11000000000000001</v>
      </c>
      <c r="AH16">
        <f t="shared" si="25"/>
        <v>-0.12000000000000001</v>
      </c>
      <c r="AI16">
        <f t="shared" si="25"/>
        <v>-0.13</v>
      </c>
      <c r="AJ16">
        <f t="shared" si="25"/>
        <v>-0.14000000000000001</v>
      </c>
      <c r="AK16">
        <f t="shared" si="25"/>
        <v>-0.15000000000000002</v>
      </c>
      <c r="AL16">
        <f t="shared" si="25"/>
        <v>-0.16000000000000003</v>
      </c>
      <c r="AM16">
        <f t="shared" si="25"/>
        <v>-0.17000000000000004</v>
      </c>
      <c r="AN16">
        <f t="shared" si="25"/>
        <v>-0.18000000000000005</v>
      </c>
      <c r="AO16">
        <f t="shared" si="25"/>
        <v>-0.19000000000000006</v>
      </c>
      <c r="AP16">
        <f t="shared" si="25"/>
        <v>-0.20000000000000007</v>
      </c>
    </row>
    <row r="17" spans="1:42" x14ac:dyDescent="0.25">
      <c r="A17">
        <f t="shared" si="4"/>
        <v>2.5000000000000027</v>
      </c>
      <c r="B17">
        <f t="shared" si="5"/>
        <v>0.2</v>
      </c>
      <c r="C17">
        <f t="shared" ref="C17:AP17" si="26">B17-0.01</f>
        <v>0.19</v>
      </c>
      <c r="D17">
        <f t="shared" si="26"/>
        <v>0.18</v>
      </c>
      <c r="E17">
        <f t="shared" si="26"/>
        <v>0.16999999999999998</v>
      </c>
      <c r="F17">
        <f t="shared" si="26"/>
        <v>0.15999999999999998</v>
      </c>
      <c r="G17">
        <f t="shared" si="26"/>
        <v>0.14999999999999997</v>
      </c>
      <c r="H17">
        <f t="shared" si="26"/>
        <v>0.13999999999999996</v>
      </c>
      <c r="I17">
        <f t="shared" si="26"/>
        <v>0.12999999999999995</v>
      </c>
      <c r="J17">
        <f t="shared" si="26"/>
        <v>0.11999999999999995</v>
      </c>
      <c r="K17">
        <f t="shared" si="26"/>
        <v>0.10999999999999996</v>
      </c>
      <c r="L17">
        <f t="shared" si="26"/>
        <v>9.9999999999999964E-2</v>
      </c>
      <c r="M17">
        <f t="shared" si="26"/>
        <v>8.9999999999999969E-2</v>
      </c>
      <c r="N17">
        <f t="shared" si="26"/>
        <v>7.9999999999999974E-2</v>
      </c>
      <c r="O17">
        <f t="shared" si="26"/>
        <v>6.9999999999999979E-2</v>
      </c>
      <c r="P17">
        <f t="shared" si="26"/>
        <v>5.9999999999999977E-2</v>
      </c>
      <c r="Q17">
        <f t="shared" si="26"/>
        <v>4.9999999999999975E-2</v>
      </c>
      <c r="R17">
        <f t="shared" si="26"/>
        <v>3.9999999999999973E-2</v>
      </c>
      <c r="S17">
        <f t="shared" si="26"/>
        <v>2.9999999999999971E-2</v>
      </c>
      <c r="T17">
        <f t="shared" si="26"/>
        <v>1.9999999999999969E-2</v>
      </c>
      <c r="U17">
        <f t="shared" si="26"/>
        <v>9.999999999999969E-3</v>
      </c>
      <c r="V17">
        <f t="shared" si="26"/>
        <v>-3.1225022567582528E-17</v>
      </c>
      <c r="W17">
        <f t="shared" si="26"/>
        <v>-1.0000000000000031E-2</v>
      </c>
      <c r="X17">
        <f t="shared" si="26"/>
        <v>-2.0000000000000032E-2</v>
      </c>
      <c r="Y17">
        <f t="shared" si="26"/>
        <v>-3.0000000000000034E-2</v>
      </c>
      <c r="Z17">
        <f t="shared" si="26"/>
        <v>-4.0000000000000036E-2</v>
      </c>
      <c r="AA17">
        <f t="shared" si="26"/>
        <v>-5.0000000000000037E-2</v>
      </c>
      <c r="AB17">
        <f t="shared" si="26"/>
        <v>-6.0000000000000039E-2</v>
      </c>
      <c r="AC17">
        <f t="shared" si="26"/>
        <v>-7.0000000000000034E-2</v>
      </c>
      <c r="AD17">
        <f t="shared" si="26"/>
        <v>-8.0000000000000029E-2</v>
      </c>
      <c r="AE17">
        <f t="shared" si="26"/>
        <v>-9.0000000000000024E-2</v>
      </c>
      <c r="AF17">
        <f t="shared" si="26"/>
        <v>-0.10000000000000002</v>
      </c>
      <c r="AG17">
        <f t="shared" si="26"/>
        <v>-0.11000000000000001</v>
      </c>
      <c r="AH17">
        <f t="shared" si="26"/>
        <v>-0.12000000000000001</v>
      </c>
      <c r="AI17">
        <f t="shared" si="26"/>
        <v>-0.13</v>
      </c>
      <c r="AJ17">
        <f t="shared" si="26"/>
        <v>-0.14000000000000001</v>
      </c>
      <c r="AK17">
        <f t="shared" si="26"/>
        <v>-0.15000000000000002</v>
      </c>
      <c r="AL17">
        <f t="shared" si="26"/>
        <v>-0.16000000000000003</v>
      </c>
      <c r="AM17">
        <f t="shared" si="26"/>
        <v>-0.17000000000000004</v>
      </c>
      <c r="AN17">
        <f t="shared" si="26"/>
        <v>-0.18000000000000005</v>
      </c>
      <c r="AO17">
        <f t="shared" si="26"/>
        <v>-0.19000000000000006</v>
      </c>
      <c r="AP17">
        <f t="shared" si="26"/>
        <v>-0.20000000000000007</v>
      </c>
    </row>
    <row r="18" spans="1:42" x14ac:dyDescent="0.25">
      <c r="A18">
        <f t="shared" si="4"/>
        <v>2.4500000000000028</v>
      </c>
      <c r="B18">
        <f t="shared" si="5"/>
        <v>0.2</v>
      </c>
      <c r="C18">
        <f t="shared" ref="C18:AP18" si="27">B18-0.01</f>
        <v>0.19</v>
      </c>
      <c r="D18">
        <f t="shared" si="27"/>
        <v>0.18</v>
      </c>
      <c r="E18">
        <f t="shared" si="27"/>
        <v>0.16999999999999998</v>
      </c>
      <c r="F18">
        <f t="shared" si="27"/>
        <v>0.15999999999999998</v>
      </c>
      <c r="G18">
        <f t="shared" si="27"/>
        <v>0.14999999999999997</v>
      </c>
      <c r="H18">
        <f t="shared" si="27"/>
        <v>0.13999999999999996</v>
      </c>
      <c r="I18">
        <f t="shared" si="27"/>
        <v>0.12999999999999995</v>
      </c>
      <c r="J18">
        <f t="shared" si="27"/>
        <v>0.11999999999999995</v>
      </c>
      <c r="K18">
        <f t="shared" si="27"/>
        <v>0.10999999999999996</v>
      </c>
      <c r="L18">
        <f t="shared" si="27"/>
        <v>9.9999999999999964E-2</v>
      </c>
      <c r="M18">
        <f t="shared" si="27"/>
        <v>8.9999999999999969E-2</v>
      </c>
      <c r="N18">
        <f t="shared" si="27"/>
        <v>7.9999999999999974E-2</v>
      </c>
      <c r="O18">
        <f t="shared" si="27"/>
        <v>6.9999999999999979E-2</v>
      </c>
      <c r="P18">
        <f t="shared" si="27"/>
        <v>5.9999999999999977E-2</v>
      </c>
      <c r="Q18">
        <f t="shared" si="27"/>
        <v>4.9999999999999975E-2</v>
      </c>
      <c r="R18">
        <f t="shared" si="27"/>
        <v>3.9999999999999973E-2</v>
      </c>
      <c r="S18">
        <f t="shared" si="27"/>
        <v>2.9999999999999971E-2</v>
      </c>
      <c r="T18">
        <f t="shared" si="27"/>
        <v>1.9999999999999969E-2</v>
      </c>
      <c r="U18">
        <f t="shared" si="27"/>
        <v>9.999999999999969E-3</v>
      </c>
      <c r="V18">
        <f t="shared" si="27"/>
        <v>-3.1225022567582528E-17</v>
      </c>
      <c r="W18">
        <f t="shared" si="27"/>
        <v>-1.0000000000000031E-2</v>
      </c>
      <c r="X18">
        <f t="shared" si="27"/>
        <v>-2.0000000000000032E-2</v>
      </c>
      <c r="Y18">
        <f t="shared" si="27"/>
        <v>-3.0000000000000034E-2</v>
      </c>
      <c r="Z18">
        <f t="shared" si="27"/>
        <v>-4.0000000000000036E-2</v>
      </c>
      <c r="AA18">
        <f t="shared" si="27"/>
        <v>-5.0000000000000037E-2</v>
      </c>
      <c r="AB18">
        <f t="shared" si="27"/>
        <v>-6.0000000000000039E-2</v>
      </c>
      <c r="AC18">
        <f t="shared" si="27"/>
        <v>-7.0000000000000034E-2</v>
      </c>
      <c r="AD18">
        <f t="shared" si="27"/>
        <v>-8.0000000000000029E-2</v>
      </c>
      <c r="AE18">
        <f t="shared" si="27"/>
        <v>-9.0000000000000024E-2</v>
      </c>
      <c r="AF18">
        <f t="shared" si="27"/>
        <v>-0.10000000000000002</v>
      </c>
      <c r="AG18">
        <f t="shared" si="27"/>
        <v>-0.11000000000000001</v>
      </c>
      <c r="AH18">
        <f t="shared" si="27"/>
        <v>-0.12000000000000001</v>
      </c>
      <c r="AI18">
        <f t="shared" si="27"/>
        <v>-0.13</v>
      </c>
      <c r="AJ18">
        <f t="shared" si="27"/>
        <v>-0.14000000000000001</v>
      </c>
      <c r="AK18">
        <f t="shared" si="27"/>
        <v>-0.15000000000000002</v>
      </c>
      <c r="AL18">
        <f t="shared" si="27"/>
        <v>-0.16000000000000003</v>
      </c>
      <c r="AM18">
        <f t="shared" si="27"/>
        <v>-0.17000000000000004</v>
      </c>
      <c r="AN18">
        <f t="shared" si="27"/>
        <v>-0.18000000000000005</v>
      </c>
      <c r="AO18">
        <f t="shared" si="27"/>
        <v>-0.19000000000000006</v>
      </c>
      <c r="AP18">
        <f t="shared" si="27"/>
        <v>-0.20000000000000007</v>
      </c>
    </row>
    <row r="19" spans="1:42" x14ac:dyDescent="0.25">
      <c r="A19">
        <f t="shared" si="4"/>
        <v>2.400000000000003</v>
      </c>
      <c r="B19">
        <f t="shared" si="5"/>
        <v>0.2</v>
      </c>
      <c r="C19">
        <f t="shared" ref="C19:AP19" si="28">B19-0.01</f>
        <v>0.19</v>
      </c>
      <c r="D19">
        <f t="shared" si="28"/>
        <v>0.18</v>
      </c>
      <c r="E19">
        <f t="shared" si="28"/>
        <v>0.16999999999999998</v>
      </c>
      <c r="F19">
        <f t="shared" si="28"/>
        <v>0.15999999999999998</v>
      </c>
      <c r="G19">
        <f t="shared" si="28"/>
        <v>0.14999999999999997</v>
      </c>
      <c r="H19">
        <f t="shared" si="28"/>
        <v>0.13999999999999996</v>
      </c>
      <c r="I19">
        <f t="shared" si="28"/>
        <v>0.12999999999999995</v>
      </c>
      <c r="J19">
        <f t="shared" si="28"/>
        <v>0.11999999999999995</v>
      </c>
      <c r="K19">
        <f t="shared" si="28"/>
        <v>0.10999999999999996</v>
      </c>
      <c r="L19">
        <f t="shared" si="28"/>
        <v>9.9999999999999964E-2</v>
      </c>
      <c r="M19">
        <f t="shared" si="28"/>
        <v>8.9999999999999969E-2</v>
      </c>
      <c r="N19">
        <f t="shared" si="28"/>
        <v>7.9999999999999974E-2</v>
      </c>
      <c r="O19">
        <f t="shared" si="28"/>
        <v>6.9999999999999979E-2</v>
      </c>
      <c r="P19">
        <f t="shared" si="28"/>
        <v>5.9999999999999977E-2</v>
      </c>
      <c r="Q19">
        <f t="shared" si="28"/>
        <v>4.9999999999999975E-2</v>
      </c>
      <c r="R19">
        <f t="shared" si="28"/>
        <v>3.9999999999999973E-2</v>
      </c>
      <c r="S19">
        <f t="shared" si="28"/>
        <v>2.9999999999999971E-2</v>
      </c>
      <c r="T19">
        <f t="shared" si="28"/>
        <v>1.9999999999999969E-2</v>
      </c>
      <c r="U19">
        <f t="shared" si="28"/>
        <v>9.999999999999969E-3</v>
      </c>
      <c r="V19">
        <f t="shared" si="28"/>
        <v>-3.1225022567582528E-17</v>
      </c>
      <c r="W19">
        <f t="shared" si="28"/>
        <v>-1.0000000000000031E-2</v>
      </c>
      <c r="X19">
        <f t="shared" si="28"/>
        <v>-2.0000000000000032E-2</v>
      </c>
      <c r="Y19">
        <f t="shared" si="28"/>
        <v>-3.0000000000000034E-2</v>
      </c>
      <c r="Z19">
        <f t="shared" si="28"/>
        <v>-4.0000000000000036E-2</v>
      </c>
      <c r="AA19">
        <f t="shared" si="28"/>
        <v>-5.0000000000000037E-2</v>
      </c>
      <c r="AB19">
        <f t="shared" si="28"/>
        <v>-6.0000000000000039E-2</v>
      </c>
      <c r="AC19">
        <f t="shared" si="28"/>
        <v>-7.0000000000000034E-2</v>
      </c>
      <c r="AD19">
        <f t="shared" si="28"/>
        <v>-8.0000000000000029E-2</v>
      </c>
      <c r="AE19">
        <f t="shared" si="28"/>
        <v>-9.0000000000000024E-2</v>
      </c>
      <c r="AF19">
        <f t="shared" si="28"/>
        <v>-0.10000000000000002</v>
      </c>
      <c r="AG19">
        <f t="shared" si="28"/>
        <v>-0.11000000000000001</v>
      </c>
      <c r="AH19">
        <f t="shared" si="28"/>
        <v>-0.12000000000000001</v>
      </c>
      <c r="AI19">
        <f t="shared" si="28"/>
        <v>-0.13</v>
      </c>
      <c r="AJ19">
        <f t="shared" si="28"/>
        <v>-0.14000000000000001</v>
      </c>
      <c r="AK19">
        <f t="shared" si="28"/>
        <v>-0.15000000000000002</v>
      </c>
      <c r="AL19">
        <f t="shared" si="28"/>
        <v>-0.16000000000000003</v>
      </c>
      <c r="AM19">
        <f t="shared" si="28"/>
        <v>-0.17000000000000004</v>
      </c>
      <c r="AN19">
        <f t="shared" si="28"/>
        <v>-0.18000000000000005</v>
      </c>
      <c r="AO19">
        <f t="shared" si="28"/>
        <v>-0.19000000000000006</v>
      </c>
      <c r="AP19">
        <f t="shared" si="28"/>
        <v>-0.20000000000000007</v>
      </c>
    </row>
    <row r="20" spans="1:42" x14ac:dyDescent="0.25">
      <c r="A20">
        <f t="shared" si="4"/>
        <v>2.3500000000000032</v>
      </c>
      <c r="B20">
        <f t="shared" si="5"/>
        <v>0.2</v>
      </c>
      <c r="C20">
        <f t="shared" ref="C20:AP20" si="29">B20-0.01</f>
        <v>0.19</v>
      </c>
      <c r="D20">
        <f t="shared" si="29"/>
        <v>0.18</v>
      </c>
      <c r="E20">
        <f t="shared" si="29"/>
        <v>0.16999999999999998</v>
      </c>
      <c r="F20">
        <f t="shared" si="29"/>
        <v>0.15999999999999998</v>
      </c>
      <c r="G20">
        <f t="shared" si="29"/>
        <v>0.14999999999999997</v>
      </c>
      <c r="H20">
        <f t="shared" si="29"/>
        <v>0.13999999999999996</v>
      </c>
      <c r="I20">
        <f t="shared" si="29"/>
        <v>0.12999999999999995</v>
      </c>
      <c r="J20">
        <f t="shared" si="29"/>
        <v>0.11999999999999995</v>
      </c>
      <c r="K20">
        <f t="shared" si="29"/>
        <v>0.10999999999999996</v>
      </c>
      <c r="L20">
        <f t="shared" si="29"/>
        <v>9.9999999999999964E-2</v>
      </c>
      <c r="M20">
        <f t="shared" si="29"/>
        <v>8.9999999999999969E-2</v>
      </c>
      <c r="N20">
        <f t="shared" si="29"/>
        <v>7.9999999999999974E-2</v>
      </c>
      <c r="O20">
        <f t="shared" si="29"/>
        <v>6.9999999999999979E-2</v>
      </c>
      <c r="P20">
        <f t="shared" si="29"/>
        <v>5.9999999999999977E-2</v>
      </c>
      <c r="Q20">
        <f t="shared" si="29"/>
        <v>4.9999999999999975E-2</v>
      </c>
      <c r="R20">
        <f t="shared" si="29"/>
        <v>3.9999999999999973E-2</v>
      </c>
      <c r="S20">
        <f t="shared" si="29"/>
        <v>2.9999999999999971E-2</v>
      </c>
      <c r="T20">
        <f t="shared" si="29"/>
        <v>1.9999999999999969E-2</v>
      </c>
      <c r="U20">
        <f t="shared" si="29"/>
        <v>9.999999999999969E-3</v>
      </c>
      <c r="V20">
        <f t="shared" si="29"/>
        <v>-3.1225022567582528E-17</v>
      </c>
      <c r="W20">
        <f t="shared" si="29"/>
        <v>-1.0000000000000031E-2</v>
      </c>
      <c r="X20">
        <f t="shared" si="29"/>
        <v>-2.0000000000000032E-2</v>
      </c>
      <c r="Y20">
        <f t="shared" si="29"/>
        <v>-3.0000000000000034E-2</v>
      </c>
      <c r="Z20">
        <f t="shared" si="29"/>
        <v>-4.0000000000000036E-2</v>
      </c>
      <c r="AA20">
        <f t="shared" si="29"/>
        <v>-5.0000000000000037E-2</v>
      </c>
      <c r="AB20">
        <f t="shared" si="29"/>
        <v>-6.0000000000000039E-2</v>
      </c>
      <c r="AC20">
        <f t="shared" si="29"/>
        <v>-7.0000000000000034E-2</v>
      </c>
      <c r="AD20">
        <f t="shared" si="29"/>
        <v>-8.0000000000000029E-2</v>
      </c>
      <c r="AE20">
        <f t="shared" si="29"/>
        <v>-9.0000000000000024E-2</v>
      </c>
      <c r="AF20">
        <f t="shared" si="29"/>
        <v>-0.10000000000000002</v>
      </c>
      <c r="AG20">
        <f t="shared" si="29"/>
        <v>-0.11000000000000001</v>
      </c>
      <c r="AH20">
        <f t="shared" si="29"/>
        <v>-0.12000000000000001</v>
      </c>
      <c r="AI20">
        <f t="shared" si="29"/>
        <v>-0.13</v>
      </c>
      <c r="AJ20">
        <f t="shared" si="29"/>
        <v>-0.14000000000000001</v>
      </c>
      <c r="AK20">
        <f t="shared" si="29"/>
        <v>-0.15000000000000002</v>
      </c>
      <c r="AL20">
        <f t="shared" si="29"/>
        <v>-0.16000000000000003</v>
      </c>
      <c r="AM20">
        <f t="shared" si="29"/>
        <v>-0.17000000000000004</v>
      </c>
      <c r="AN20">
        <f t="shared" si="29"/>
        <v>-0.18000000000000005</v>
      </c>
      <c r="AO20">
        <f t="shared" si="29"/>
        <v>-0.19000000000000006</v>
      </c>
      <c r="AP20">
        <f t="shared" si="29"/>
        <v>-0.20000000000000007</v>
      </c>
    </row>
    <row r="21" spans="1:42" x14ac:dyDescent="0.25">
      <c r="A21">
        <f t="shared" si="4"/>
        <v>2.3000000000000034</v>
      </c>
      <c r="B21">
        <f t="shared" si="5"/>
        <v>0.2</v>
      </c>
      <c r="C21">
        <f t="shared" ref="C21:AP21" si="30">B21-0.01</f>
        <v>0.19</v>
      </c>
      <c r="D21">
        <f t="shared" si="30"/>
        <v>0.18</v>
      </c>
      <c r="E21">
        <f t="shared" si="30"/>
        <v>0.16999999999999998</v>
      </c>
      <c r="F21">
        <f t="shared" si="30"/>
        <v>0.15999999999999998</v>
      </c>
      <c r="G21">
        <f t="shared" si="30"/>
        <v>0.14999999999999997</v>
      </c>
      <c r="H21">
        <f t="shared" si="30"/>
        <v>0.13999999999999996</v>
      </c>
      <c r="I21">
        <f t="shared" si="30"/>
        <v>0.12999999999999995</v>
      </c>
      <c r="J21">
        <f t="shared" si="30"/>
        <v>0.11999999999999995</v>
      </c>
      <c r="K21">
        <f t="shared" si="30"/>
        <v>0.10999999999999996</v>
      </c>
      <c r="L21">
        <f t="shared" si="30"/>
        <v>9.9999999999999964E-2</v>
      </c>
      <c r="M21">
        <f t="shared" si="30"/>
        <v>8.9999999999999969E-2</v>
      </c>
      <c r="N21">
        <f t="shared" si="30"/>
        <v>7.9999999999999974E-2</v>
      </c>
      <c r="O21">
        <f t="shared" si="30"/>
        <v>6.9999999999999979E-2</v>
      </c>
      <c r="P21">
        <f t="shared" si="30"/>
        <v>5.9999999999999977E-2</v>
      </c>
      <c r="Q21">
        <f t="shared" si="30"/>
        <v>4.9999999999999975E-2</v>
      </c>
      <c r="R21">
        <f t="shared" si="30"/>
        <v>3.9999999999999973E-2</v>
      </c>
      <c r="S21">
        <f t="shared" si="30"/>
        <v>2.9999999999999971E-2</v>
      </c>
      <c r="T21">
        <f t="shared" si="30"/>
        <v>1.9999999999999969E-2</v>
      </c>
      <c r="U21">
        <f t="shared" si="30"/>
        <v>9.999999999999969E-3</v>
      </c>
      <c r="V21">
        <f t="shared" si="30"/>
        <v>-3.1225022567582528E-17</v>
      </c>
      <c r="W21">
        <f t="shared" si="30"/>
        <v>-1.0000000000000031E-2</v>
      </c>
      <c r="X21">
        <f t="shared" si="30"/>
        <v>-2.0000000000000032E-2</v>
      </c>
      <c r="Y21">
        <f t="shared" si="30"/>
        <v>-3.0000000000000034E-2</v>
      </c>
      <c r="Z21">
        <f t="shared" si="30"/>
        <v>-4.0000000000000036E-2</v>
      </c>
      <c r="AA21">
        <f t="shared" si="30"/>
        <v>-5.0000000000000037E-2</v>
      </c>
      <c r="AB21">
        <f t="shared" si="30"/>
        <v>-6.0000000000000039E-2</v>
      </c>
      <c r="AC21">
        <f t="shared" si="30"/>
        <v>-7.0000000000000034E-2</v>
      </c>
      <c r="AD21">
        <f t="shared" si="30"/>
        <v>-8.0000000000000029E-2</v>
      </c>
      <c r="AE21">
        <f t="shared" si="30"/>
        <v>-9.0000000000000024E-2</v>
      </c>
      <c r="AF21">
        <f t="shared" si="30"/>
        <v>-0.10000000000000002</v>
      </c>
      <c r="AG21">
        <f t="shared" si="30"/>
        <v>-0.11000000000000001</v>
      </c>
      <c r="AH21">
        <f t="shared" si="30"/>
        <v>-0.12000000000000001</v>
      </c>
      <c r="AI21">
        <f t="shared" si="30"/>
        <v>-0.13</v>
      </c>
      <c r="AJ21">
        <f t="shared" si="30"/>
        <v>-0.14000000000000001</v>
      </c>
      <c r="AK21">
        <f t="shared" si="30"/>
        <v>-0.15000000000000002</v>
      </c>
      <c r="AL21">
        <f t="shared" si="30"/>
        <v>-0.16000000000000003</v>
      </c>
      <c r="AM21">
        <f t="shared" si="30"/>
        <v>-0.17000000000000004</v>
      </c>
      <c r="AN21">
        <f t="shared" si="30"/>
        <v>-0.18000000000000005</v>
      </c>
      <c r="AO21">
        <f t="shared" si="30"/>
        <v>-0.19000000000000006</v>
      </c>
      <c r="AP21">
        <f t="shared" si="30"/>
        <v>-0.20000000000000007</v>
      </c>
    </row>
    <row r="22" spans="1:42" x14ac:dyDescent="0.25">
      <c r="A22">
        <f t="shared" si="4"/>
        <v>2.2500000000000036</v>
      </c>
      <c r="B22">
        <f t="shared" si="5"/>
        <v>0.2</v>
      </c>
      <c r="C22">
        <f t="shared" ref="C22:AP22" si="31">B22-0.01</f>
        <v>0.19</v>
      </c>
      <c r="D22">
        <f t="shared" si="31"/>
        <v>0.18</v>
      </c>
      <c r="E22">
        <f t="shared" si="31"/>
        <v>0.16999999999999998</v>
      </c>
      <c r="F22">
        <f t="shared" si="31"/>
        <v>0.15999999999999998</v>
      </c>
      <c r="G22">
        <f t="shared" si="31"/>
        <v>0.14999999999999997</v>
      </c>
      <c r="H22">
        <f t="shared" si="31"/>
        <v>0.13999999999999996</v>
      </c>
      <c r="I22">
        <f t="shared" si="31"/>
        <v>0.12999999999999995</v>
      </c>
      <c r="J22">
        <f t="shared" si="31"/>
        <v>0.11999999999999995</v>
      </c>
      <c r="K22">
        <f t="shared" si="31"/>
        <v>0.10999999999999996</v>
      </c>
      <c r="L22">
        <f t="shared" si="31"/>
        <v>9.9999999999999964E-2</v>
      </c>
      <c r="M22">
        <f t="shared" si="31"/>
        <v>8.9999999999999969E-2</v>
      </c>
      <c r="N22">
        <f t="shared" si="31"/>
        <v>7.9999999999999974E-2</v>
      </c>
      <c r="O22">
        <f t="shared" si="31"/>
        <v>6.9999999999999979E-2</v>
      </c>
      <c r="P22">
        <f t="shared" si="31"/>
        <v>5.9999999999999977E-2</v>
      </c>
      <c r="Q22">
        <f t="shared" si="31"/>
        <v>4.9999999999999975E-2</v>
      </c>
      <c r="R22">
        <f t="shared" si="31"/>
        <v>3.9999999999999973E-2</v>
      </c>
      <c r="S22">
        <f t="shared" si="31"/>
        <v>2.9999999999999971E-2</v>
      </c>
      <c r="T22">
        <f t="shared" si="31"/>
        <v>1.9999999999999969E-2</v>
      </c>
      <c r="U22">
        <f t="shared" si="31"/>
        <v>9.999999999999969E-3</v>
      </c>
      <c r="V22">
        <f t="shared" si="31"/>
        <v>-3.1225022567582528E-17</v>
      </c>
      <c r="W22">
        <f t="shared" si="31"/>
        <v>-1.0000000000000031E-2</v>
      </c>
      <c r="X22">
        <f t="shared" si="31"/>
        <v>-2.0000000000000032E-2</v>
      </c>
      <c r="Y22">
        <f t="shared" si="31"/>
        <v>-3.0000000000000034E-2</v>
      </c>
      <c r="Z22">
        <f t="shared" si="31"/>
        <v>-4.0000000000000036E-2</v>
      </c>
      <c r="AA22">
        <f t="shared" si="31"/>
        <v>-5.0000000000000037E-2</v>
      </c>
      <c r="AB22">
        <f t="shared" si="31"/>
        <v>-6.0000000000000039E-2</v>
      </c>
      <c r="AC22">
        <f t="shared" si="31"/>
        <v>-7.0000000000000034E-2</v>
      </c>
      <c r="AD22">
        <f t="shared" si="31"/>
        <v>-8.0000000000000029E-2</v>
      </c>
      <c r="AE22">
        <f t="shared" si="31"/>
        <v>-9.0000000000000024E-2</v>
      </c>
      <c r="AF22">
        <f t="shared" si="31"/>
        <v>-0.10000000000000002</v>
      </c>
      <c r="AG22">
        <f t="shared" si="31"/>
        <v>-0.11000000000000001</v>
      </c>
      <c r="AH22">
        <f t="shared" si="31"/>
        <v>-0.12000000000000001</v>
      </c>
      <c r="AI22">
        <f t="shared" si="31"/>
        <v>-0.13</v>
      </c>
      <c r="AJ22">
        <f t="shared" si="31"/>
        <v>-0.14000000000000001</v>
      </c>
      <c r="AK22">
        <f t="shared" si="31"/>
        <v>-0.15000000000000002</v>
      </c>
      <c r="AL22">
        <f t="shared" si="31"/>
        <v>-0.16000000000000003</v>
      </c>
      <c r="AM22">
        <f t="shared" si="31"/>
        <v>-0.17000000000000004</v>
      </c>
      <c r="AN22">
        <f t="shared" si="31"/>
        <v>-0.18000000000000005</v>
      </c>
      <c r="AO22">
        <f t="shared" si="31"/>
        <v>-0.19000000000000006</v>
      </c>
      <c r="AP22">
        <f t="shared" si="31"/>
        <v>-0.20000000000000007</v>
      </c>
    </row>
    <row r="23" spans="1:42" x14ac:dyDescent="0.25">
      <c r="A23">
        <f t="shared" si="4"/>
        <v>2.2000000000000037</v>
      </c>
      <c r="B23">
        <f t="shared" si="5"/>
        <v>0.2</v>
      </c>
      <c r="C23">
        <f t="shared" ref="C23:AP23" si="32">B23-0.01</f>
        <v>0.19</v>
      </c>
      <c r="D23">
        <f t="shared" si="32"/>
        <v>0.18</v>
      </c>
      <c r="E23">
        <f t="shared" si="32"/>
        <v>0.16999999999999998</v>
      </c>
      <c r="F23">
        <f t="shared" si="32"/>
        <v>0.15999999999999998</v>
      </c>
      <c r="G23">
        <f t="shared" si="32"/>
        <v>0.14999999999999997</v>
      </c>
      <c r="H23">
        <f t="shared" si="32"/>
        <v>0.13999999999999996</v>
      </c>
      <c r="I23">
        <f t="shared" si="32"/>
        <v>0.12999999999999995</v>
      </c>
      <c r="J23">
        <f t="shared" si="32"/>
        <v>0.11999999999999995</v>
      </c>
      <c r="K23">
        <f t="shared" si="32"/>
        <v>0.10999999999999996</v>
      </c>
      <c r="L23">
        <f t="shared" si="32"/>
        <v>9.9999999999999964E-2</v>
      </c>
      <c r="M23">
        <f t="shared" si="32"/>
        <v>8.9999999999999969E-2</v>
      </c>
      <c r="N23">
        <f t="shared" si="32"/>
        <v>7.9999999999999974E-2</v>
      </c>
      <c r="O23">
        <f t="shared" si="32"/>
        <v>6.9999999999999979E-2</v>
      </c>
      <c r="P23">
        <f t="shared" si="32"/>
        <v>5.9999999999999977E-2</v>
      </c>
      <c r="Q23">
        <f t="shared" si="32"/>
        <v>4.9999999999999975E-2</v>
      </c>
      <c r="R23">
        <f t="shared" si="32"/>
        <v>3.9999999999999973E-2</v>
      </c>
      <c r="S23">
        <f t="shared" si="32"/>
        <v>2.9999999999999971E-2</v>
      </c>
      <c r="T23">
        <f t="shared" si="32"/>
        <v>1.9999999999999969E-2</v>
      </c>
      <c r="U23">
        <f t="shared" si="32"/>
        <v>9.999999999999969E-3</v>
      </c>
      <c r="V23">
        <f t="shared" si="32"/>
        <v>-3.1225022567582528E-17</v>
      </c>
      <c r="W23">
        <f t="shared" si="32"/>
        <v>-1.0000000000000031E-2</v>
      </c>
      <c r="X23">
        <f t="shared" si="32"/>
        <v>-2.0000000000000032E-2</v>
      </c>
      <c r="Y23">
        <f t="shared" si="32"/>
        <v>-3.0000000000000034E-2</v>
      </c>
      <c r="Z23">
        <f t="shared" si="32"/>
        <v>-4.0000000000000036E-2</v>
      </c>
      <c r="AA23">
        <f t="shared" si="32"/>
        <v>-5.0000000000000037E-2</v>
      </c>
      <c r="AB23">
        <f t="shared" si="32"/>
        <v>-6.0000000000000039E-2</v>
      </c>
      <c r="AC23">
        <f t="shared" si="32"/>
        <v>-7.0000000000000034E-2</v>
      </c>
      <c r="AD23">
        <f t="shared" si="32"/>
        <v>-8.0000000000000029E-2</v>
      </c>
      <c r="AE23">
        <f t="shared" si="32"/>
        <v>-9.0000000000000024E-2</v>
      </c>
      <c r="AF23">
        <f t="shared" si="32"/>
        <v>-0.10000000000000002</v>
      </c>
      <c r="AG23">
        <f t="shared" si="32"/>
        <v>-0.11000000000000001</v>
      </c>
      <c r="AH23">
        <f t="shared" si="32"/>
        <v>-0.12000000000000001</v>
      </c>
      <c r="AI23">
        <f t="shared" si="32"/>
        <v>-0.13</v>
      </c>
      <c r="AJ23">
        <f t="shared" si="32"/>
        <v>-0.14000000000000001</v>
      </c>
      <c r="AK23">
        <f t="shared" si="32"/>
        <v>-0.15000000000000002</v>
      </c>
      <c r="AL23">
        <f t="shared" si="32"/>
        <v>-0.16000000000000003</v>
      </c>
      <c r="AM23">
        <f t="shared" si="32"/>
        <v>-0.17000000000000004</v>
      </c>
      <c r="AN23">
        <f t="shared" si="32"/>
        <v>-0.18000000000000005</v>
      </c>
      <c r="AO23">
        <f t="shared" si="32"/>
        <v>-0.19000000000000006</v>
      </c>
      <c r="AP23">
        <f t="shared" si="32"/>
        <v>-0.20000000000000007</v>
      </c>
    </row>
    <row r="24" spans="1:42" x14ac:dyDescent="0.25">
      <c r="A24">
        <f t="shared" si="4"/>
        <v>2.1500000000000039</v>
      </c>
      <c r="B24">
        <f t="shared" si="5"/>
        <v>0.2</v>
      </c>
      <c r="C24">
        <f t="shared" ref="C24:AP24" si="33">B24-0.01</f>
        <v>0.19</v>
      </c>
      <c r="D24">
        <f t="shared" si="33"/>
        <v>0.18</v>
      </c>
      <c r="E24">
        <f t="shared" si="33"/>
        <v>0.16999999999999998</v>
      </c>
      <c r="F24">
        <f t="shared" si="33"/>
        <v>0.15999999999999998</v>
      </c>
      <c r="G24">
        <f t="shared" si="33"/>
        <v>0.14999999999999997</v>
      </c>
      <c r="H24">
        <f t="shared" si="33"/>
        <v>0.13999999999999996</v>
      </c>
      <c r="I24">
        <f t="shared" si="33"/>
        <v>0.12999999999999995</v>
      </c>
      <c r="J24">
        <f t="shared" si="33"/>
        <v>0.11999999999999995</v>
      </c>
      <c r="K24">
        <f t="shared" si="33"/>
        <v>0.10999999999999996</v>
      </c>
      <c r="L24">
        <f t="shared" si="33"/>
        <v>9.9999999999999964E-2</v>
      </c>
      <c r="M24">
        <f t="shared" si="33"/>
        <v>8.9999999999999969E-2</v>
      </c>
      <c r="N24">
        <f t="shared" si="33"/>
        <v>7.9999999999999974E-2</v>
      </c>
      <c r="O24">
        <f t="shared" si="33"/>
        <v>6.9999999999999979E-2</v>
      </c>
      <c r="P24">
        <f t="shared" si="33"/>
        <v>5.9999999999999977E-2</v>
      </c>
      <c r="Q24">
        <f t="shared" si="33"/>
        <v>4.9999999999999975E-2</v>
      </c>
      <c r="R24">
        <f t="shared" si="33"/>
        <v>3.9999999999999973E-2</v>
      </c>
      <c r="S24">
        <f t="shared" si="33"/>
        <v>2.9999999999999971E-2</v>
      </c>
      <c r="T24">
        <f t="shared" si="33"/>
        <v>1.9999999999999969E-2</v>
      </c>
      <c r="U24">
        <f t="shared" si="33"/>
        <v>9.999999999999969E-3</v>
      </c>
      <c r="V24">
        <f t="shared" si="33"/>
        <v>-3.1225022567582528E-17</v>
      </c>
      <c r="W24">
        <f t="shared" si="33"/>
        <v>-1.0000000000000031E-2</v>
      </c>
      <c r="X24">
        <f t="shared" si="33"/>
        <v>-2.0000000000000032E-2</v>
      </c>
      <c r="Y24">
        <f t="shared" si="33"/>
        <v>-3.0000000000000034E-2</v>
      </c>
      <c r="Z24">
        <f t="shared" si="33"/>
        <v>-4.0000000000000036E-2</v>
      </c>
      <c r="AA24">
        <f t="shared" si="33"/>
        <v>-5.0000000000000037E-2</v>
      </c>
      <c r="AB24">
        <f t="shared" si="33"/>
        <v>-6.0000000000000039E-2</v>
      </c>
      <c r="AC24">
        <f t="shared" si="33"/>
        <v>-7.0000000000000034E-2</v>
      </c>
      <c r="AD24">
        <f t="shared" si="33"/>
        <v>-8.0000000000000029E-2</v>
      </c>
      <c r="AE24">
        <f t="shared" si="33"/>
        <v>-9.0000000000000024E-2</v>
      </c>
      <c r="AF24">
        <f t="shared" si="33"/>
        <v>-0.10000000000000002</v>
      </c>
      <c r="AG24">
        <f t="shared" si="33"/>
        <v>-0.11000000000000001</v>
      </c>
      <c r="AH24">
        <f t="shared" si="33"/>
        <v>-0.12000000000000001</v>
      </c>
      <c r="AI24">
        <f t="shared" si="33"/>
        <v>-0.13</v>
      </c>
      <c r="AJ24">
        <f t="shared" si="33"/>
        <v>-0.14000000000000001</v>
      </c>
      <c r="AK24">
        <f t="shared" si="33"/>
        <v>-0.15000000000000002</v>
      </c>
      <c r="AL24">
        <f t="shared" si="33"/>
        <v>-0.16000000000000003</v>
      </c>
      <c r="AM24">
        <f t="shared" si="33"/>
        <v>-0.17000000000000004</v>
      </c>
      <c r="AN24">
        <f t="shared" si="33"/>
        <v>-0.18000000000000005</v>
      </c>
      <c r="AO24">
        <f t="shared" si="33"/>
        <v>-0.19000000000000006</v>
      </c>
      <c r="AP24">
        <f t="shared" si="33"/>
        <v>-0.20000000000000007</v>
      </c>
    </row>
    <row r="25" spans="1:42" x14ac:dyDescent="0.25">
      <c r="A25">
        <f t="shared" si="4"/>
        <v>2.1000000000000041</v>
      </c>
      <c r="B25">
        <f t="shared" si="5"/>
        <v>0.2</v>
      </c>
      <c r="C25">
        <f t="shared" ref="C25:AP25" si="34">B25-0.01</f>
        <v>0.19</v>
      </c>
      <c r="D25">
        <f t="shared" si="34"/>
        <v>0.18</v>
      </c>
      <c r="E25">
        <f t="shared" si="34"/>
        <v>0.16999999999999998</v>
      </c>
      <c r="F25">
        <f t="shared" si="34"/>
        <v>0.15999999999999998</v>
      </c>
      <c r="G25">
        <f t="shared" si="34"/>
        <v>0.14999999999999997</v>
      </c>
      <c r="H25">
        <f t="shared" si="34"/>
        <v>0.13999999999999996</v>
      </c>
      <c r="I25">
        <f t="shared" si="34"/>
        <v>0.12999999999999995</v>
      </c>
      <c r="J25">
        <f t="shared" si="34"/>
        <v>0.11999999999999995</v>
      </c>
      <c r="K25">
        <f t="shared" si="34"/>
        <v>0.10999999999999996</v>
      </c>
      <c r="L25">
        <f t="shared" si="34"/>
        <v>9.9999999999999964E-2</v>
      </c>
      <c r="M25">
        <f t="shared" si="34"/>
        <v>8.9999999999999969E-2</v>
      </c>
      <c r="N25">
        <f t="shared" si="34"/>
        <v>7.9999999999999974E-2</v>
      </c>
      <c r="O25">
        <f t="shared" si="34"/>
        <v>6.9999999999999979E-2</v>
      </c>
      <c r="P25">
        <f t="shared" si="34"/>
        <v>5.9999999999999977E-2</v>
      </c>
      <c r="Q25">
        <f t="shared" si="34"/>
        <v>4.9999999999999975E-2</v>
      </c>
      <c r="R25">
        <f t="shared" si="34"/>
        <v>3.9999999999999973E-2</v>
      </c>
      <c r="S25">
        <f t="shared" si="34"/>
        <v>2.9999999999999971E-2</v>
      </c>
      <c r="T25">
        <f t="shared" si="34"/>
        <v>1.9999999999999969E-2</v>
      </c>
      <c r="U25">
        <f t="shared" si="34"/>
        <v>9.999999999999969E-3</v>
      </c>
      <c r="V25">
        <f t="shared" si="34"/>
        <v>-3.1225022567582528E-17</v>
      </c>
      <c r="W25">
        <f t="shared" si="34"/>
        <v>-1.0000000000000031E-2</v>
      </c>
      <c r="X25">
        <f t="shared" si="34"/>
        <v>-2.0000000000000032E-2</v>
      </c>
      <c r="Y25">
        <f t="shared" si="34"/>
        <v>-3.0000000000000034E-2</v>
      </c>
      <c r="Z25">
        <f t="shared" si="34"/>
        <v>-4.0000000000000036E-2</v>
      </c>
      <c r="AA25">
        <f t="shared" si="34"/>
        <v>-5.0000000000000037E-2</v>
      </c>
      <c r="AB25">
        <f t="shared" si="34"/>
        <v>-6.0000000000000039E-2</v>
      </c>
      <c r="AC25">
        <f t="shared" si="34"/>
        <v>-7.0000000000000034E-2</v>
      </c>
      <c r="AD25">
        <f t="shared" si="34"/>
        <v>-8.0000000000000029E-2</v>
      </c>
      <c r="AE25">
        <f t="shared" si="34"/>
        <v>-9.0000000000000024E-2</v>
      </c>
      <c r="AF25">
        <f t="shared" si="34"/>
        <v>-0.10000000000000002</v>
      </c>
      <c r="AG25">
        <f t="shared" si="34"/>
        <v>-0.11000000000000001</v>
      </c>
      <c r="AH25">
        <f t="shared" si="34"/>
        <v>-0.12000000000000001</v>
      </c>
      <c r="AI25">
        <f t="shared" si="34"/>
        <v>-0.13</v>
      </c>
      <c r="AJ25">
        <f t="shared" si="34"/>
        <v>-0.14000000000000001</v>
      </c>
      <c r="AK25">
        <f t="shared" si="34"/>
        <v>-0.15000000000000002</v>
      </c>
      <c r="AL25">
        <f t="shared" si="34"/>
        <v>-0.16000000000000003</v>
      </c>
      <c r="AM25">
        <f t="shared" si="34"/>
        <v>-0.17000000000000004</v>
      </c>
      <c r="AN25">
        <f t="shared" si="34"/>
        <v>-0.18000000000000005</v>
      </c>
      <c r="AO25">
        <f t="shared" si="34"/>
        <v>-0.19000000000000006</v>
      </c>
      <c r="AP25">
        <f t="shared" si="34"/>
        <v>-0.20000000000000007</v>
      </c>
    </row>
    <row r="26" spans="1:42" x14ac:dyDescent="0.25">
      <c r="A26">
        <f t="shared" si="4"/>
        <v>2.0500000000000043</v>
      </c>
      <c r="B26">
        <f t="shared" si="5"/>
        <v>0.2</v>
      </c>
      <c r="C26">
        <f t="shared" ref="C26:AP26" si="35">B26-0.01</f>
        <v>0.19</v>
      </c>
      <c r="D26">
        <f t="shared" si="35"/>
        <v>0.18</v>
      </c>
      <c r="E26">
        <f t="shared" si="35"/>
        <v>0.16999999999999998</v>
      </c>
      <c r="F26">
        <f t="shared" si="35"/>
        <v>0.15999999999999998</v>
      </c>
      <c r="G26">
        <f t="shared" si="35"/>
        <v>0.14999999999999997</v>
      </c>
      <c r="H26">
        <f t="shared" si="35"/>
        <v>0.13999999999999996</v>
      </c>
      <c r="I26">
        <f t="shared" si="35"/>
        <v>0.12999999999999995</v>
      </c>
      <c r="J26">
        <f t="shared" si="35"/>
        <v>0.11999999999999995</v>
      </c>
      <c r="K26">
        <f t="shared" si="35"/>
        <v>0.10999999999999996</v>
      </c>
      <c r="L26">
        <f t="shared" si="35"/>
        <v>9.9999999999999964E-2</v>
      </c>
      <c r="M26">
        <f t="shared" si="35"/>
        <v>8.9999999999999969E-2</v>
      </c>
      <c r="N26">
        <f t="shared" si="35"/>
        <v>7.9999999999999974E-2</v>
      </c>
      <c r="O26">
        <f t="shared" si="35"/>
        <v>6.9999999999999979E-2</v>
      </c>
      <c r="P26">
        <f t="shared" si="35"/>
        <v>5.9999999999999977E-2</v>
      </c>
      <c r="Q26">
        <f t="shared" si="35"/>
        <v>4.9999999999999975E-2</v>
      </c>
      <c r="R26">
        <f t="shared" si="35"/>
        <v>3.9999999999999973E-2</v>
      </c>
      <c r="S26">
        <f t="shared" si="35"/>
        <v>2.9999999999999971E-2</v>
      </c>
      <c r="T26">
        <f t="shared" si="35"/>
        <v>1.9999999999999969E-2</v>
      </c>
      <c r="U26">
        <f t="shared" si="35"/>
        <v>9.999999999999969E-3</v>
      </c>
      <c r="V26">
        <f t="shared" si="35"/>
        <v>-3.1225022567582528E-17</v>
      </c>
      <c r="W26">
        <f t="shared" si="35"/>
        <v>-1.0000000000000031E-2</v>
      </c>
      <c r="X26">
        <f t="shared" si="35"/>
        <v>-2.0000000000000032E-2</v>
      </c>
      <c r="Y26">
        <f t="shared" si="35"/>
        <v>-3.0000000000000034E-2</v>
      </c>
      <c r="Z26">
        <f t="shared" si="35"/>
        <v>-4.0000000000000036E-2</v>
      </c>
      <c r="AA26">
        <f t="shared" si="35"/>
        <v>-5.0000000000000037E-2</v>
      </c>
      <c r="AB26">
        <f t="shared" si="35"/>
        <v>-6.0000000000000039E-2</v>
      </c>
      <c r="AC26">
        <f t="shared" si="35"/>
        <v>-7.0000000000000034E-2</v>
      </c>
      <c r="AD26">
        <f t="shared" si="35"/>
        <v>-8.0000000000000029E-2</v>
      </c>
      <c r="AE26">
        <f t="shared" si="35"/>
        <v>-9.0000000000000024E-2</v>
      </c>
      <c r="AF26">
        <f t="shared" si="35"/>
        <v>-0.10000000000000002</v>
      </c>
      <c r="AG26">
        <f t="shared" si="35"/>
        <v>-0.11000000000000001</v>
      </c>
      <c r="AH26">
        <f t="shared" si="35"/>
        <v>-0.12000000000000001</v>
      </c>
      <c r="AI26">
        <f t="shared" si="35"/>
        <v>-0.13</v>
      </c>
      <c r="AJ26">
        <f t="shared" si="35"/>
        <v>-0.14000000000000001</v>
      </c>
      <c r="AK26">
        <f t="shared" si="35"/>
        <v>-0.15000000000000002</v>
      </c>
      <c r="AL26">
        <f t="shared" si="35"/>
        <v>-0.16000000000000003</v>
      </c>
      <c r="AM26">
        <f t="shared" si="35"/>
        <v>-0.17000000000000004</v>
      </c>
      <c r="AN26">
        <f t="shared" si="35"/>
        <v>-0.18000000000000005</v>
      </c>
      <c r="AO26">
        <f t="shared" si="35"/>
        <v>-0.19000000000000006</v>
      </c>
      <c r="AP26">
        <f t="shared" si="35"/>
        <v>-0.20000000000000007</v>
      </c>
    </row>
    <row r="27" spans="1:42" x14ac:dyDescent="0.25">
      <c r="A27">
        <f t="shared" si="4"/>
        <v>2.0000000000000044</v>
      </c>
      <c r="B27">
        <f t="shared" si="5"/>
        <v>0.2</v>
      </c>
      <c r="C27">
        <f t="shared" ref="C27:AP27" si="36">B27-0.01</f>
        <v>0.19</v>
      </c>
      <c r="D27">
        <f t="shared" si="36"/>
        <v>0.18</v>
      </c>
      <c r="E27">
        <f t="shared" si="36"/>
        <v>0.16999999999999998</v>
      </c>
      <c r="F27">
        <f t="shared" si="36"/>
        <v>0.15999999999999998</v>
      </c>
      <c r="G27">
        <f t="shared" si="36"/>
        <v>0.14999999999999997</v>
      </c>
      <c r="H27">
        <f t="shared" si="36"/>
        <v>0.13999999999999996</v>
      </c>
      <c r="I27">
        <f t="shared" si="36"/>
        <v>0.12999999999999995</v>
      </c>
      <c r="J27">
        <f t="shared" si="36"/>
        <v>0.11999999999999995</v>
      </c>
      <c r="K27">
        <f t="shared" si="36"/>
        <v>0.10999999999999996</v>
      </c>
      <c r="L27">
        <f t="shared" si="36"/>
        <v>9.9999999999999964E-2</v>
      </c>
      <c r="M27">
        <f t="shared" si="36"/>
        <v>8.9999999999999969E-2</v>
      </c>
      <c r="N27">
        <f t="shared" si="36"/>
        <v>7.9999999999999974E-2</v>
      </c>
      <c r="O27">
        <f t="shared" si="36"/>
        <v>6.9999999999999979E-2</v>
      </c>
      <c r="P27">
        <f t="shared" si="36"/>
        <v>5.9999999999999977E-2</v>
      </c>
      <c r="Q27">
        <f t="shared" si="36"/>
        <v>4.9999999999999975E-2</v>
      </c>
      <c r="R27">
        <f t="shared" si="36"/>
        <v>3.9999999999999973E-2</v>
      </c>
      <c r="S27">
        <f t="shared" si="36"/>
        <v>2.9999999999999971E-2</v>
      </c>
      <c r="T27">
        <f t="shared" si="36"/>
        <v>1.9999999999999969E-2</v>
      </c>
      <c r="U27">
        <f t="shared" si="36"/>
        <v>9.999999999999969E-3</v>
      </c>
      <c r="V27">
        <f t="shared" si="36"/>
        <v>-3.1225022567582528E-17</v>
      </c>
      <c r="W27">
        <f t="shared" si="36"/>
        <v>-1.0000000000000031E-2</v>
      </c>
      <c r="X27">
        <f t="shared" si="36"/>
        <v>-2.0000000000000032E-2</v>
      </c>
      <c r="Y27">
        <f t="shared" si="36"/>
        <v>-3.0000000000000034E-2</v>
      </c>
      <c r="Z27">
        <f t="shared" si="36"/>
        <v>-4.0000000000000036E-2</v>
      </c>
      <c r="AA27">
        <f t="shared" si="36"/>
        <v>-5.0000000000000037E-2</v>
      </c>
      <c r="AB27">
        <f t="shared" si="36"/>
        <v>-6.0000000000000039E-2</v>
      </c>
      <c r="AC27">
        <f t="shared" si="36"/>
        <v>-7.0000000000000034E-2</v>
      </c>
      <c r="AD27">
        <f t="shared" si="36"/>
        <v>-8.0000000000000029E-2</v>
      </c>
      <c r="AE27">
        <f t="shared" si="36"/>
        <v>-9.0000000000000024E-2</v>
      </c>
      <c r="AF27">
        <f t="shared" si="36"/>
        <v>-0.10000000000000002</v>
      </c>
      <c r="AG27">
        <f t="shared" si="36"/>
        <v>-0.11000000000000001</v>
      </c>
      <c r="AH27">
        <f t="shared" si="36"/>
        <v>-0.12000000000000001</v>
      </c>
      <c r="AI27">
        <f t="shared" si="36"/>
        <v>-0.13</v>
      </c>
      <c r="AJ27">
        <f t="shared" si="36"/>
        <v>-0.14000000000000001</v>
      </c>
      <c r="AK27">
        <f t="shared" si="36"/>
        <v>-0.15000000000000002</v>
      </c>
      <c r="AL27">
        <f t="shared" si="36"/>
        <v>-0.16000000000000003</v>
      </c>
      <c r="AM27">
        <f t="shared" si="36"/>
        <v>-0.17000000000000004</v>
      </c>
      <c r="AN27">
        <f t="shared" si="36"/>
        <v>-0.18000000000000005</v>
      </c>
      <c r="AO27">
        <f t="shared" si="36"/>
        <v>-0.19000000000000006</v>
      </c>
      <c r="AP27">
        <f t="shared" si="36"/>
        <v>-0.20000000000000007</v>
      </c>
    </row>
    <row r="28" spans="1:42" x14ac:dyDescent="0.25">
      <c r="A28">
        <f t="shared" si="4"/>
        <v>1.9500000000000044</v>
      </c>
      <c r="B28">
        <f t="shared" si="5"/>
        <v>0.2</v>
      </c>
      <c r="C28">
        <f t="shared" ref="C28:AP28" si="37">B28-0.01</f>
        <v>0.19</v>
      </c>
      <c r="D28">
        <f t="shared" si="37"/>
        <v>0.18</v>
      </c>
      <c r="E28">
        <f t="shared" si="37"/>
        <v>0.16999999999999998</v>
      </c>
      <c r="F28">
        <f t="shared" si="37"/>
        <v>0.15999999999999998</v>
      </c>
      <c r="G28">
        <f t="shared" si="37"/>
        <v>0.14999999999999997</v>
      </c>
      <c r="H28">
        <f t="shared" si="37"/>
        <v>0.13999999999999996</v>
      </c>
      <c r="I28">
        <f t="shared" si="37"/>
        <v>0.12999999999999995</v>
      </c>
      <c r="J28">
        <f t="shared" si="37"/>
        <v>0.11999999999999995</v>
      </c>
      <c r="K28">
        <f t="shared" si="37"/>
        <v>0.10999999999999996</v>
      </c>
      <c r="L28">
        <f t="shared" si="37"/>
        <v>9.9999999999999964E-2</v>
      </c>
      <c r="M28">
        <f t="shared" si="37"/>
        <v>8.9999999999999969E-2</v>
      </c>
      <c r="N28">
        <f t="shared" si="37"/>
        <v>7.9999999999999974E-2</v>
      </c>
      <c r="O28">
        <f t="shared" si="37"/>
        <v>6.9999999999999979E-2</v>
      </c>
      <c r="P28">
        <f t="shared" si="37"/>
        <v>5.9999999999999977E-2</v>
      </c>
      <c r="Q28">
        <f t="shared" si="37"/>
        <v>4.9999999999999975E-2</v>
      </c>
      <c r="R28">
        <f t="shared" si="37"/>
        <v>3.9999999999999973E-2</v>
      </c>
      <c r="S28">
        <f t="shared" si="37"/>
        <v>2.9999999999999971E-2</v>
      </c>
      <c r="T28">
        <f t="shared" si="37"/>
        <v>1.9999999999999969E-2</v>
      </c>
      <c r="U28">
        <f t="shared" si="37"/>
        <v>9.999999999999969E-3</v>
      </c>
      <c r="V28">
        <f t="shared" si="37"/>
        <v>-3.1225022567582528E-17</v>
      </c>
      <c r="W28">
        <f t="shared" si="37"/>
        <v>-1.0000000000000031E-2</v>
      </c>
      <c r="X28">
        <f t="shared" si="37"/>
        <v>-2.0000000000000032E-2</v>
      </c>
      <c r="Y28">
        <f t="shared" si="37"/>
        <v>-3.0000000000000034E-2</v>
      </c>
      <c r="Z28">
        <f t="shared" si="37"/>
        <v>-4.0000000000000036E-2</v>
      </c>
      <c r="AA28">
        <f t="shared" si="37"/>
        <v>-5.0000000000000037E-2</v>
      </c>
      <c r="AB28">
        <f t="shared" si="37"/>
        <v>-6.0000000000000039E-2</v>
      </c>
      <c r="AC28">
        <f t="shared" si="37"/>
        <v>-7.0000000000000034E-2</v>
      </c>
      <c r="AD28">
        <f t="shared" si="37"/>
        <v>-8.0000000000000029E-2</v>
      </c>
      <c r="AE28">
        <f t="shared" si="37"/>
        <v>-9.0000000000000024E-2</v>
      </c>
      <c r="AF28">
        <f t="shared" si="37"/>
        <v>-0.10000000000000002</v>
      </c>
      <c r="AG28">
        <f t="shared" si="37"/>
        <v>-0.11000000000000001</v>
      </c>
      <c r="AH28">
        <f t="shared" si="37"/>
        <v>-0.12000000000000001</v>
      </c>
      <c r="AI28">
        <f t="shared" si="37"/>
        <v>-0.13</v>
      </c>
      <c r="AJ28">
        <f t="shared" si="37"/>
        <v>-0.14000000000000001</v>
      </c>
      <c r="AK28">
        <f t="shared" si="37"/>
        <v>-0.15000000000000002</v>
      </c>
      <c r="AL28">
        <f t="shared" si="37"/>
        <v>-0.16000000000000003</v>
      </c>
      <c r="AM28">
        <f t="shared" si="37"/>
        <v>-0.17000000000000004</v>
      </c>
      <c r="AN28">
        <f t="shared" si="37"/>
        <v>-0.18000000000000005</v>
      </c>
      <c r="AO28">
        <f t="shared" si="37"/>
        <v>-0.19000000000000006</v>
      </c>
      <c r="AP28">
        <f t="shared" si="37"/>
        <v>-0.20000000000000007</v>
      </c>
    </row>
    <row r="29" spans="1:42" x14ac:dyDescent="0.25">
      <c r="A29">
        <f t="shared" si="4"/>
        <v>1.9000000000000044</v>
      </c>
      <c r="B29">
        <f t="shared" si="5"/>
        <v>0.2</v>
      </c>
      <c r="C29">
        <f t="shared" ref="C29:AP29" si="38">B29-0.01</f>
        <v>0.19</v>
      </c>
      <c r="D29">
        <f t="shared" si="38"/>
        <v>0.18</v>
      </c>
      <c r="E29">
        <f t="shared" si="38"/>
        <v>0.16999999999999998</v>
      </c>
      <c r="F29">
        <f t="shared" si="38"/>
        <v>0.15999999999999998</v>
      </c>
      <c r="G29">
        <f t="shared" si="38"/>
        <v>0.14999999999999997</v>
      </c>
      <c r="H29">
        <f t="shared" si="38"/>
        <v>0.13999999999999996</v>
      </c>
      <c r="I29">
        <f t="shared" si="38"/>
        <v>0.12999999999999995</v>
      </c>
      <c r="J29">
        <f t="shared" si="38"/>
        <v>0.11999999999999995</v>
      </c>
      <c r="K29">
        <f t="shared" si="38"/>
        <v>0.10999999999999996</v>
      </c>
      <c r="L29">
        <f t="shared" si="38"/>
        <v>9.9999999999999964E-2</v>
      </c>
      <c r="M29">
        <f t="shared" si="38"/>
        <v>8.9999999999999969E-2</v>
      </c>
      <c r="N29">
        <f t="shared" si="38"/>
        <v>7.9999999999999974E-2</v>
      </c>
      <c r="O29">
        <f t="shared" si="38"/>
        <v>6.9999999999999979E-2</v>
      </c>
      <c r="P29">
        <f t="shared" si="38"/>
        <v>5.9999999999999977E-2</v>
      </c>
      <c r="Q29">
        <f t="shared" si="38"/>
        <v>4.9999999999999975E-2</v>
      </c>
      <c r="R29">
        <f t="shared" si="38"/>
        <v>3.9999999999999973E-2</v>
      </c>
      <c r="S29">
        <f t="shared" si="38"/>
        <v>2.9999999999999971E-2</v>
      </c>
      <c r="T29">
        <f t="shared" si="38"/>
        <v>1.9999999999999969E-2</v>
      </c>
      <c r="U29">
        <f t="shared" si="38"/>
        <v>9.999999999999969E-3</v>
      </c>
      <c r="V29">
        <f t="shared" si="38"/>
        <v>-3.1225022567582528E-17</v>
      </c>
      <c r="W29">
        <f t="shared" si="38"/>
        <v>-1.0000000000000031E-2</v>
      </c>
      <c r="X29">
        <f t="shared" si="38"/>
        <v>-2.0000000000000032E-2</v>
      </c>
      <c r="Y29">
        <f t="shared" si="38"/>
        <v>-3.0000000000000034E-2</v>
      </c>
      <c r="Z29">
        <f t="shared" si="38"/>
        <v>-4.0000000000000036E-2</v>
      </c>
      <c r="AA29">
        <f t="shared" si="38"/>
        <v>-5.0000000000000037E-2</v>
      </c>
      <c r="AB29">
        <f t="shared" si="38"/>
        <v>-6.0000000000000039E-2</v>
      </c>
      <c r="AC29">
        <f t="shared" si="38"/>
        <v>-7.0000000000000034E-2</v>
      </c>
      <c r="AD29">
        <f t="shared" si="38"/>
        <v>-8.0000000000000029E-2</v>
      </c>
      <c r="AE29">
        <f t="shared" si="38"/>
        <v>-9.0000000000000024E-2</v>
      </c>
      <c r="AF29">
        <f t="shared" si="38"/>
        <v>-0.10000000000000002</v>
      </c>
      <c r="AG29">
        <f t="shared" si="38"/>
        <v>-0.11000000000000001</v>
      </c>
      <c r="AH29">
        <f t="shared" si="38"/>
        <v>-0.12000000000000001</v>
      </c>
      <c r="AI29">
        <f t="shared" si="38"/>
        <v>-0.13</v>
      </c>
      <c r="AJ29">
        <f t="shared" si="38"/>
        <v>-0.14000000000000001</v>
      </c>
      <c r="AK29">
        <f t="shared" si="38"/>
        <v>-0.15000000000000002</v>
      </c>
      <c r="AL29">
        <f t="shared" si="38"/>
        <v>-0.16000000000000003</v>
      </c>
      <c r="AM29">
        <f t="shared" si="38"/>
        <v>-0.17000000000000004</v>
      </c>
      <c r="AN29">
        <f t="shared" si="38"/>
        <v>-0.18000000000000005</v>
      </c>
      <c r="AO29">
        <f t="shared" si="38"/>
        <v>-0.19000000000000006</v>
      </c>
      <c r="AP29">
        <f t="shared" si="38"/>
        <v>-0.20000000000000007</v>
      </c>
    </row>
    <row r="30" spans="1:42" x14ac:dyDescent="0.25">
      <c r="A30">
        <f t="shared" si="4"/>
        <v>1.8500000000000043</v>
      </c>
      <c r="B30">
        <f t="shared" si="5"/>
        <v>0.2</v>
      </c>
      <c r="C30">
        <f t="shared" ref="C30:AP30" si="39">B30-0.01</f>
        <v>0.19</v>
      </c>
      <c r="D30">
        <f t="shared" si="39"/>
        <v>0.18</v>
      </c>
      <c r="E30">
        <f t="shared" si="39"/>
        <v>0.16999999999999998</v>
      </c>
      <c r="F30">
        <f t="shared" si="39"/>
        <v>0.15999999999999998</v>
      </c>
      <c r="G30">
        <f t="shared" si="39"/>
        <v>0.14999999999999997</v>
      </c>
      <c r="H30">
        <f t="shared" si="39"/>
        <v>0.13999999999999996</v>
      </c>
      <c r="I30">
        <f t="shared" si="39"/>
        <v>0.12999999999999995</v>
      </c>
      <c r="J30">
        <f t="shared" si="39"/>
        <v>0.11999999999999995</v>
      </c>
      <c r="K30">
        <f t="shared" si="39"/>
        <v>0.10999999999999996</v>
      </c>
      <c r="L30">
        <f t="shared" si="39"/>
        <v>9.9999999999999964E-2</v>
      </c>
      <c r="M30">
        <f t="shared" si="39"/>
        <v>8.9999999999999969E-2</v>
      </c>
      <c r="N30">
        <f t="shared" si="39"/>
        <v>7.9999999999999974E-2</v>
      </c>
      <c r="O30">
        <f t="shared" si="39"/>
        <v>6.9999999999999979E-2</v>
      </c>
      <c r="P30">
        <f t="shared" si="39"/>
        <v>5.9999999999999977E-2</v>
      </c>
      <c r="Q30">
        <f t="shared" si="39"/>
        <v>4.9999999999999975E-2</v>
      </c>
      <c r="R30">
        <f t="shared" si="39"/>
        <v>3.9999999999999973E-2</v>
      </c>
      <c r="S30">
        <f t="shared" si="39"/>
        <v>2.9999999999999971E-2</v>
      </c>
      <c r="T30">
        <f t="shared" si="39"/>
        <v>1.9999999999999969E-2</v>
      </c>
      <c r="U30">
        <f t="shared" si="39"/>
        <v>9.999999999999969E-3</v>
      </c>
      <c r="V30">
        <f t="shared" si="39"/>
        <v>-3.1225022567582528E-17</v>
      </c>
      <c r="W30">
        <f t="shared" si="39"/>
        <v>-1.0000000000000031E-2</v>
      </c>
      <c r="X30">
        <f t="shared" si="39"/>
        <v>-2.0000000000000032E-2</v>
      </c>
      <c r="Y30">
        <f t="shared" si="39"/>
        <v>-3.0000000000000034E-2</v>
      </c>
      <c r="Z30">
        <f t="shared" si="39"/>
        <v>-4.0000000000000036E-2</v>
      </c>
      <c r="AA30">
        <f t="shared" si="39"/>
        <v>-5.0000000000000037E-2</v>
      </c>
      <c r="AB30">
        <f t="shared" si="39"/>
        <v>-6.0000000000000039E-2</v>
      </c>
      <c r="AC30">
        <f t="shared" si="39"/>
        <v>-7.0000000000000034E-2</v>
      </c>
      <c r="AD30">
        <f t="shared" si="39"/>
        <v>-8.0000000000000029E-2</v>
      </c>
      <c r="AE30">
        <f t="shared" si="39"/>
        <v>-9.0000000000000024E-2</v>
      </c>
      <c r="AF30">
        <f t="shared" si="39"/>
        <v>-0.10000000000000002</v>
      </c>
      <c r="AG30">
        <f t="shared" si="39"/>
        <v>-0.11000000000000001</v>
      </c>
      <c r="AH30">
        <f t="shared" si="39"/>
        <v>-0.12000000000000001</v>
      </c>
      <c r="AI30">
        <f t="shared" si="39"/>
        <v>-0.13</v>
      </c>
      <c r="AJ30">
        <f t="shared" si="39"/>
        <v>-0.14000000000000001</v>
      </c>
      <c r="AK30">
        <f t="shared" si="39"/>
        <v>-0.15000000000000002</v>
      </c>
      <c r="AL30">
        <f t="shared" si="39"/>
        <v>-0.16000000000000003</v>
      </c>
      <c r="AM30">
        <f t="shared" si="39"/>
        <v>-0.17000000000000004</v>
      </c>
      <c r="AN30">
        <f t="shared" si="39"/>
        <v>-0.18000000000000005</v>
      </c>
      <c r="AO30">
        <f t="shared" si="39"/>
        <v>-0.19000000000000006</v>
      </c>
      <c r="AP30">
        <f t="shared" si="39"/>
        <v>-0.20000000000000007</v>
      </c>
    </row>
    <row r="31" spans="1:42" x14ac:dyDescent="0.25">
      <c r="A31">
        <f t="shared" si="4"/>
        <v>1.8000000000000043</v>
      </c>
      <c r="B31">
        <f t="shared" si="5"/>
        <v>0.2</v>
      </c>
      <c r="C31">
        <f t="shared" ref="C31:AP31" si="40">B31-0.01</f>
        <v>0.19</v>
      </c>
      <c r="D31">
        <f t="shared" si="40"/>
        <v>0.18</v>
      </c>
      <c r="E31">
        <f t="shared" si="40"/>
        <v>0.16999999999999998</v>
      </c>
      <c r="F31">
        <f t="shared" si="40"/>
        <v>0.15999999999999998</v>
      </c>
      <c r="G31">
        <f t="shared" si="40"/>
        <v>0.14999999999999997</v>
      </c>
      <c r="H31">
        <f t="shared" si="40"/>
        <v>0.13999999999999996</v>
      </c>
      <c r="I31">
        <f t="shared" si="40"/>
        <v>0.12999999999999995</v>
      </c>
      <c r="J31">
        <f t="shared" si="40"/>
        <v>0.11999999999999995</v>
      </c>
      <c r="K31">
        <f t="shared" si="40"/>
        <v>0.10999999999999996</v>
      </c>
      <c r="L31">
        <f t="shared" si="40"/>
        <v>9.9999999999999964E-2</v>
      </c>
      <c r="M31">
        <f t="shared" si="40"/>
        <v>8.9999999999999969E-2</v>
      </c>
      <c r="N31">
        <f t="shared" si="40"/>
        <v>7.9999999999999974E-2</v>
      </c>
      <c r="O31">
        <f t="shared" si="40"/>
        <v>6.9999999999999979E-2</v>
      </c>
      <c r="P31">
        <f t="shared" si="40"/>
        <v>5.9999999999999977E-2</v>
      </c>
      <c r="Q31">
        <f t="shared" si="40"/>
        <v>4.9999999999999975E-2</v>
      </c>
      <c r="R31">
        <f t="shared" si="40"/>
        <v>3.9999999999999973E-2</v>
      </c>
      <c r="S31">
        <f t="shared" si="40"/>
        <v>2.9999999999999971E-2</v>
      </c>
      <c r="T31">
        <f t="shared" si="40"/>
        <v>1.9999999999999969E-2</v>
      </c>
      <c r="U31">
        <f t="shared" si="40"/>
        <v>9.999999999999969E-3</v>
      </c>
      <c r="V31">
        <f t="shared" si="40"/>
        <v>-3.1225022567582528E-17</v>
      </c>
      <c r="W31">
        <f t="shared" si="40"/>
        <v>-1.0000000000000031E-2</v>
      </c>
      <c r="X31">
        <f t="shared" si="40"/>
        <v>-2.0000000000000032E-2</v>
      </c>
      <c r="Y31">
        <f t="shared" si="40"/>
        <v>-3.0000000000000034E-2</v>
      </c>
      <c r="Z31">
        <f t="shared" si="40"/>
        <v>-4.0000000000000036E-2</v>
      </c>
      <c r="AA31">
        <f t="shared" si="40"/>
        <v>-5.0000000000000037E-2</v>
      </c>
      <c r="AB31">
        <f t="shared" si="40"/>
        <v>-6.0000000000000039E-2</v>
      </c>
      <c r="AC31">
        <f t="shared" si="40"/>
        <v>-7.0000000000000034E-2</v>
      </c>
      <c r="AD31">
        <f t="shared" si="40"/>
        <v>-8.0000000000000029E-2</v>
      </c>
      <c r="AE31">
        <f t="shared" si="40"/>
        <v>-9.0000000000000024E-2</v>
      </c>
      <c r="AF31">
        <f t="shared" si="40"/>
        <v>-0.10000000000000002</v>
      </c>
      <c r="AG31">
        <f t="shared" si="40"/>
        <v>-0.11000000000000001</v>
      </c>
      <c r="AH31">
        <f t="shared" si="40"/>
        <v>-0.12000000000000001</v>
      </c>
      <c r="AI31">
        <f t="shared" si="40"/>
        <v>-0.13</v>
      </c>
      <c r="AJ31">
        <f t="shared" si="40"/>
        <v>-0.14000000000000001</v>
      </c>
      <c r="AK31">
        <f t="shared" si="40"/>
        <v>-0.15000000000000002</v>
      </c>
      <c r="AL31">
        <f t="shared" si="40"/>
        <v>-0.16000000000000003</v>
      </c>
      <c r="AM31">
        <f t="shared" si="40"/>
        <v>-0.17000000000000004</v>
      </c>
      <c r="AN31">
        <f t="shared" si="40"/>
        <v>-0.18000000000000005</v>
      </c>
      <c r="AO31">
        <f t="shared" si="40"/>
        <v>-0.19000000000000006</v>
      </c>
      <c r="AP31">
        <f t="shared" si="40"/>
        <v>-0.20000000000000007</v>
      </c>
    </row>
    <row r="32" spans="1:42" x14ac:dyDescent="0.25">
      <c r="A32">
        <f t="shared" si="4"/>
        <v>1.7500000000000042</v>
      </c>
      <c r="B32">
        <f t="shared" si="5"/>
        <v>0.2</v>
      </c>
      <c r="C32">
        <f t="shared" ref="C32:AP32" si="41">B32-0.01</f>
        <v>0.19</v>
      </c>
      <c r="D32">
        <f t="shared" si="41"/>
        <v>0.18</v>
      </c>
      <c r="E32">
        <f t="shared" si="41"/>
        <v>0.16999999999999998</v>
      </c>
      <c r="F32">
        <f t="shared" si="41"/>
        <v>0.15999999999999998</v>
      </c>
      <c r="G32">
        <f t="shared" si="41"/>
        <v>0.14999999999999997</v>
      </c>
      <c r="H32">
        <f t="shared" si="41"/>
        <v>0.13999999999999996</v>
      </c>
      <c r="I32">
        <f t="shared" si="41"/>
        <v>0.12999999999999995</v>
      </c>
      <c r="J32">
        <f t="shared" si="41"/>
        <v>0.11999999999999995</v>
      </c>
      <c r="K32">
        <f t="shared" si="41"/>
        <v>0.10999999999999996</v>
      </c>
      <c r="L32">
        <f t="shared" si="41"/>
        <v>9.9999999999999964E-2</v>
      </c>
      <c r="M32">
        <f t="shared" si="41"/>
        <v>8.9999999999999969E-2</v>
      </c>
      <c r="N32">
        <f t="shared" si="41"/>
        <v>7.9999999999999974E-2</v>
      </c>
      <c r="O32">
        <f t="shared" si="41"/>
        <v>6.9999999999999979E-2</v>
      </c>
      <c r="P32">
        <f t="shared" si="41"/>
        <v>5.9999999999999977E-2</v>
      </c>
      <c r="Q32">
        <f t="shared" si="41"/>
        <v>4.9999999999999975E-2</v>
      </c>
      <c r="R32">
        <f t="shared" si="41"/>
        <v>3.9999999999999973E-2</v>
      </c>
      <c r="S32">
        <f t="shared" si="41"/>
        <v>2.9999999999999971E-2</v>
      </c>
      <c r="T32">
        <f t="shared" si="41"/>
        <v>1.9999999999999969E-2</v>
      </c>
      <c r="U32">
        <f t="shared" si="41"/>
        <v>9.999999999999969E-3</v>
      </c>
      <c r="V32">
        <f t="shared" si="41"/>
        <v>-3.1225022567582528E-17</v>
      </c>
      <c r="W32">
        <f t="shared" si="41"/>
        <v>-1.0000000000000031E-2</v>
      </c>
      <c r="X32">
        <f t="shared" si="41"/>
        <v>-2.0000000000000032E-2</v>
      </c>
      <c r="Y32">
        <f t="shared" si="41"/>
        <v>-3.0000000000000034E-2</v>
      </c>
      <c r="Z32">
        <f t="shared" si="41"/>
        <v>-4.0000000000000036E-2</v>
      </c>
      <c r="AA32">
        <f t="shared" si="41"/>
        <v>-5.0000000000000037E-2</v>
      </c>
      <c r="AB32">
        <f t="shared" si="41"/>
        <v>-6.0000000000000039E-2</v>
      </c>
      <c r="AC32">
        <f t="shared" si="41"/>
        <v>-7.0000000000000034E-2</v>
      </c>
      <c r="AD32">
        <f t="shared" si="41"/>
        <v>-8.0000000000000029E-2</v>
      </c>
      <c r="AE32">
        <f t="shared" si="41"/>
        <v>-9.0000000000000024E-2</v>
      </c>
      <c r="AF32">
        <f t="shared" si="41"/>
        <v>-0.10000000000000002</v>
      </c>
      <c r="AG32">
        <f t="shared" si="41"/>
        <v>-0.11000000000000001</v>
      </c>
      <c r="AH32">
        <f t="shared" si="41"/>
        <v>-0.12000000000000001</v>
      </c>
      <c r="AI32">
        <f t="shared" si="41"/>
        <v>-0.13</v>
      </c>
      <c r="AJ32">
        <f t="shared" si="41"/>
        <v>-0.14000000000000001</v>
      </c>
      <c r="AK32">
        <f t="shared" si="41"/>
        <v>-0.15000000000000002</v>
      </c>
      <c r="AL32">
        <f t="shared" si="41"/>
        <v>-0.16000000000000003</v>
      </c>
      <c r="AM32">
        <f t="shared" si="41"/>
        <v>-0.17000000000000004</v>
      </c>
      <c r="AN32">
        <f t="shared" si="41"/>
        <v>-0.18000000000000005</v>
      </c>
      <c r="AO32">
        <f t="shared" si="41"/>
        <v>-0.19000000000000006</v>
      </c>
      <c r="AP32">
        <f t="shared" si="41"/>
        <v>-0.20000000000000007</v>
      </c>
    </row>
    <row r="33" spans="1:42" x14ac:dyDescent="0.25">
      <c r="A33">
        <f t="shared" si="4"/>
        <v>1.7000000000000042</v>
      </c>
      <c r="B33">
        <f t="shared" si="5"/>
        <v>0.2</v>
      </c>
      <c r="C33">
        <f t="shared" ref="C33:AP33" si="42">B33-0.01</f>
        <v>0.19</v>
      </c>
      <c r="D33">
        <f t="shared" si="42"/>
        <v>0.18</v>
      </c>
      <c r="E33">
        <f t="shared" si="42"/>
        <v>0.16999999999999998</v>
      </c>
      <c r="F33">
        <f t="shared" si="42"/>
        <v>0.15999999999999998</v>
      </c>
      <c r="G33">
        <f t="shared" si="42"/>
        <v>0.14999999999999997</v>
      </c>
      <c r="H33">
        <f t="shared" si="42"/>
        <v>0.13999999999999996</v>
      </c>
      <c r="I33">
        <f t="shared" si="42"/>
        <v>0.12999999999999995</v>
      </c>
      <c r="J33">
        <f t="shared" si="42"/>
        <v>0.11999999999999995</v>
      </c>
      <c r="K33">
        <f t="shared" si="42"/>
        <v>0.10999999999999996</v>
      </c>
      <c r="L33">
        <f t="shared" si="42"/>
        <v>9.9999999999999964E-2</v>
      </c>
      <c r="M33">
        <f t="shared" si="42"/>
        <v>8.9999999999999969E-2</v>
      </c>
      <c r="N33">
        <f t="shared" si="42"/>
        <v>7.9999999999999974E-2</v>
      </c>
      <c r="O33">
        <f t="shared" si="42"/>
        <v>6.9999999999999979E-2</v>
      </c>
      <c r="P33">
        <f t="shared" si="42"/>
        <v>5.9999999999999977E-2</v>
      </c>
      <c r="Q33">
        <f t="shared" si="42"/>
        <v>4.9999999999999975E-2</v>
      </c>
      <c r="R33">
        <f t="shared" si="42"/>
        <v>3.9999999999999973E-2</v>
      </c>
      <c r="S33">
        <f t="shared" si="42"/>
        <v>2.9999999999999971E-2</v>
      </c>
      <c r="T33">
        <f t="shared" si="42"/>
        <v>1.9999999999999969E-2</v>
      </c>
      <c r="U33">
        <f t="shared" si="42"/>
        <v>9.999999999999969E-3</v>
      </c>
      <c r="V33">
        <f t="shared" si="42"/>
        <v>-3.1225022567582528E-17</v>
      </c>
      <c r="W33">
        <f t="shared" si="42"/>
        <v>-1.0000000000000031E-2</v>
      </c>
      <c r="X33">
        <f t="shared" si="42"/>
        <v>-2.0000000000000032E-2</v>
      </c>
      <c r="Y33">
        <f t="shared" si="42"/>
        <v>-3.0000000000000034E-2</v>
      </c>
      <c r="Z33">
        <f t="shared" si="42"/>
        <v>-4.0000000000000036E-2</v>
      </c>
      <c r="AA33">
        <f t="shared" si="42"/>
        <v>-5.0000000000000037E-2</v>
      </c>
      <c r="AB33">
        <f t="shared" si="42"/>
        <v>-6.0000000000000039E-2</v>
      </c>
      <c r="AC33">
        <f t="shared" si="42"/>
        <v>-7.0000000000000034E-2</v>
      </c>
      <c r="AD33">
        <f t="shared" si="42"/>
        <v>-8.0000000000000029E-2</v>
      </c>
      <c r="AE33">
        <f t="shared" si="42"/>
        <v>-9.0000000000000024E-2</v>
      </c>
      <c r="AF33">
        <f t="shared" si="42"/>
        <v>-0.10000000000000002</v>
      </c>
      <c r="AG33">
        <f t="shared" si="42"/>
        <v>-0.11000000000000001</v>
      </c>
      <c r="AH33">
        <f t="shared" si="42"/>
        <v>-0.12000000000000001</v>
      </c>
      <c r="AI33">
        <f t="shared" si="42"/>
        <v>-0.13</v>
      </c>
      <c r="AJ33">
        <f t="shared" si="42"/>
        <v>-0.14000000000000001</v>
      </c>
      <c r="AK33">
        <f t="shared" si="42"/>
        <v>-0.15000000000000002</v>
      </c>
      <c r="AL33">
        <f t="shared" si="42"/>
        <v>-0.16000000000000003</v>
      </c>
      <c r="AM33">
        <f t="shared" si="42"/>
        <v>-0.17000000000000004</v>
      </c>
      <c r="AN33">
        <f t="shared" si="42"/>
        <v>-0.18000000000000005</v>
      </c>
      <c r="AO33">
        <f t="shared" si="42"/>
        <v>-0.19000000000000006</v>
      </c>
      <c r="AP33">
        <f t="shared" si="42"/>
        <v>-0.20000000000000007</v>
      </c>
    </row>
    <row r="34" spans="1:42" x14ac:dyDescent="0.25">
      <c r="A34">
        <f t="shared" si="4"/>
        <v>1.6500000000000041</v>
      </c>
      <c r="B34">
        <f t="shared" si="5"/>
        <v>0.2</v>
      </c>
      <c r="C34">
        <f t="shared" ref="C34:AP34" si="43">B34-0.01</f>
        <v>0.19</v>
      </c>
      <c r="D34">
        <f t="shared" si="43"/>
        <v>0.18</v>
      </c>
      <c r="E34">
        <f t="shared" si="43"/>
        <v>0.16999999999999998</v>
      </c>
      <c r="F34">
        <f t="shared" si="43"/>
        <v>0.15999999999999998</v>
      </c>
      <c r="G34">
        <f t="shared" si="43"/>
        <v>0.14999999999999997</v>
      </c>
      <c r="H34">
        <f t="shared" si="43"/>
        <v>0.13999999999999996</v>
      </c>
      <c r="I34">
        <f t="shared" si="43"/>
        <v>0.12999999999999995</v>
      </c>
      <c r="J34">
        <f t="shared" si="43"/>
        <v>0.11999999999999995</v>
      </c>
      <c r="K34">
        <f t="shared" si="43"/>
        <v>0.10999999999999996</v>
      </c>
      <c r="L34">
        <f t="shared" si="43"/>
        <v>9.9999999999999964E-2</v>
      </c>
      <c r="M34">
        <f t="shared" si="43"/>
        <v>8.9999999999999969E-2</v>
      </c>
      <c r="N34">
        <f t="shared" si="43"/>
        <v>7.9999999999999974E-2</v>
      </c>
      <c r="O34">
        <f t="shared" si="43"/>
        <v>6.9999999999999979E-2</v>
      </c>
      <c r="P34">
        <f t="shared" si="43"/>
        <v>5.9999999999999977E-2</v>
      </c>
      <c r="Q34">
        <f t="shared" si="43"/>
        <v>4.9999999999999975E-2</v>
      </c>
      <c r="R34">
        <f t="shared" si="43"/>
        <v>3.9999999999999973E-2</v>
      </c>
      <c r="S34">
        <f t="shared" si="43"/>
        <v>2.9999999999999971E-2</v>
      </c>
      <c r="T34">
        <f t="shared" si="43"/>
        <v>1.9999999999999969E-2</v>
      </c>
      <c r="U34">
        <f t="shared" si="43"/>
        <v>9.999999999999969E-3</v>
      </c>
      <c r="V34">
        <f t="shared" si="43"/>
        <v>-3.1225022567582528E-17</v>
      </c>
      <c r="W34">
        <f t="shared" si="43"/>
        <v>-1.0000000000000031E-2</v>
      </c>
      <c r="X34">
        <f t="shared" si="43"/>
        <v>-2.0000000000000032E-2</v>
      </c>
      <c r="Y34">
        <f t="shared" si="43"/>
        <v>-3.0000000000000034E-2</v>
      </c>
      <c r="Z34">
        <f t="shared" si="43"/>
        <v>-4.0000000000000036E-2</v>
      </c>
      <c r="AA34">
        <f t="shared" si="43"/>
        <v>-5.0000000000000037E-2</v>
      </c>
      <c r="AB34">
        <f t="shared" si="43"/>
        <v>-6.0000000000000039E-2</v>
      </c>
      <c r="AC34">
        <f t="shared" si="43"/>
        <v>-7.0000000000000034E-2</v>
      </c>
      <c r="AD34">
        <f t="shared" si="43"/>
        <v>-8.0000000000000029E-2</v>
      </c>
      <c r="AE34">
        <f t="shared" si="43"/>
        <v>-9.0000000000000024E-2</v>
      </c>
      <c r="AF34">
        <f t="shared" si="43"/>
        <v>-0.10000000000000002</v>
      </c>
      <c r="AG34">
        <f t="shared" si="43"/>
        <v>-0.11000000000000001</v>
      </c>
      <c r="AH34">
        <f t="shared" si="43"/>
        <v>-0.12000000000000001</v>
      </c>
      <c r="AI34">
        <f t="shared" si="43"/>
        <v>-0.13</v>
      </c>
      <c r="AJ34">
        <f t="shared" si="43"/>
        <v>-0.14000000000000001</v>
      </c>
      <c r="AK34">
        <f t="shared" si="43"/>
        <v>-0.15000000000000002</v>
      </c>
      <c r="AL34">
        <f t="shared" si="43"/>
        <v>-0.16000000000000003</v>
      </c>
      <c r="AM34">
        <f t="shared" si="43"/>
        <v>-0.17000000000000004</v>
      </c>
      <c r="AN34">
        <f t="shared" si="43"/>
        <v>-0.18000000000000005</v>
      </c>
      <c r="AO34">
        <f t="shared" si="43"/>
        <v>-0.19000000000000006</v>
      </c>
      <c r="AP34">
        <f t="shared" si="43"/>
        <v>-0.20000000000000007</v>
      </c>
    </row>
    <row r="35" spans="1:42" x14ac:dyDescent="0.25">
      <c r="A35">
        <f t="shared" si="4"/>
        <v>1.6000000000000041</v>
      </c>
      <c r="B35">
        <f t="shared" si="5"/>
        <v>0.2</v>
      </c>
      <c r="C35">
        <f t="shared" ref="C35:AP35" si="44">B35-0.01</f>
        <v>0.19</v>
      </c>
      <c r="D35">
        <f t="shared" si="44"/>
        <v>0.18</v>
      </c>
      <c r="E35">
        <f t="shared" si="44"/>
        <v>0.16999999999999998</v>
      </c>
      <c r="F35">
        <f t="shared" si="44"/>
        <v>0.15999999999999998</v>
      </c>
      <c r="G35">
        <f t="shared" si="44"/>
        <v>0.14999999999999997</v>
      </c>
      <c r="H35">
        <f t="shared" si="44"/>
        <v>0.13999999999999996</v>
      </c>
      <c r="I35">
        <f t="shared" si="44"/>
        <v>0.12999999999999995</v>
      </c>
      <c r="J35">
        <f t="shared" si="44"/>
        <v>0.11999999999999995</v>
      </c>
      <c r="K35">
        <f t="shared" si="44"/>
        <v>0.10999999999999996</v>
      </c>
      <c r="L35">
        <f t="shared" si="44"/>
        <v>9.9999999999999964E-2</v>
      </c>
      <c r="M35">
        <f t="shared" si="44"/>
        <v>8.9999999999999969E-2</v>
      </c>
      <c r="N35">
        <f t="shared" si="44"/>
        <v>7.9999999999999974E-2</v>
      </c>
      <c r="O35">
        <f t="shared" si="44"/>
        <v>6.9999999999999979E-2</v>
      </c>
      <c r="P35">
        <f t="shared" si="44"/>
        <v>5.9999999999999977E-2</v>
      </c>
      <c r="Q35">
        <f t="shared" si="44"/>
        <v>4.9999999999999975E-2</v>
      </c>
      <c r="R35">
        <f t="shared" si="44"/>
        <v>3.9999999999999973E-2</v>
      </c>
      <c r="S35">
        <f t="shared" si="44"/>
        <v>2.9999999999999971E-2</v>
      </c>
      <c r="T35">
        <f t="shared" si="44"/>
        <v>1.9999999999999969E-2</v>
      </c>
      <c r="U35">
        <f t="shared" si="44"/>
        <v>9.999999999999969E-3</v>
      </c>
      <c r="V35">
        <f t="shared" si="44"/>
        <v>-3.1225022567582528E-17</v>
      </c>
      <c r="W35">
        <f t="shared" si="44"/>
        <v>-1.0000000000000031E-2</v>
      </c>
      <c r="X35">
        <f t="shared" si="44"/>
        <v>-2.0000000000000032E-2</v>
      </c>
      <c r="Y35">
        <f t="shared" si="44"/>
        <v>-3.0000000000000034E-2</v>
      </c>
      <c r="Z35">
        <f t="shared" si="44"/>
        <v>-4.0000000000000036E-2</v>
      </c>
      <c r="AA35">
        <f t="shared" si="44"/>
        <v>-5.0000000000000037E-2</v>
      </c>
      <c r="AB35">
        <f t="shared" si="44"/>
        <v>-6.0000000000000039E-2</v>
      </c>
      <c r="AC35">
        <f t="shared" si="44"/>
        <v>-7.0000000000000034E-2</v>
      </c>
      <c r="AD35">
        <f t="shared" si="44"/>
        <v>-8.0000000000000029E-2</v>
      </c>
      <c r="AE35">
        <f t="shared" si="44"/>
        <v>-9.0000000000000024E-2</v>
      </c>
      <c r="AF35">
        <f t="shared" si="44"/>
        <v>-0.10000000000000002</v>
      </c>
      <c r="AG35">
        <f t="shared" si="44"/>
        <v>-0.11000000000000001</v>
      </c>
      <c r="AH35">
        <f t="shared" si="44"/>
        <v>-0.12000000000000001</v>
      </c>
      <c r="AI35">
        <f t="shared" si="44"/>
        <v>-0.13</v>
      </c>
      <c r="AJ35">
        <f t="shared" si="44"/>
        <v>-0.14000000000000001</v>
      </c>
      <c r="AK35">
        <f t="shared" si="44"/>
        <v>-0.15000000000000002</v>
      </c>
      <c r="AL35">
        <f t="shared" si="44"/>
        <v>-0.16000000000000003</v>
      </c>
      <c r="AM35">
        <f t="shared" si="44"/>
        <v>-0.17000000000000004</v>
      </c>
      <c r="AN35">
        <f t="shared" si="44"/>
        <v>-0.18000000000000005</v>
      </c>
      <c r="AO35">
        <f t="shared" si="44"/>
        <v>-0.19000000000000006</v>
      </c>
      <c r="AP35">
        <f t="shared" si="44"/>
        <v>-0.20000000000000007</v>
      </c>
    </row>
    <row r="36" spans="1:42" x14ac:dyDescent="0.25">
      <c r="A36">
        <f t="shared" si="4"/>
        <v>1.550000000000004</v>
      </c>
      <c r="B36">
        <f t="shared" si="5"/>
        <v>0.2</v>
      </c>
      <c r="C36">
        <f t="shared" ref="C36:AP36" si="45">B36-0.01</f>
        <v>0.19</v>
      </c>
      <c r="D36">
        <f t="shared" si="45"/>
        <v>0.18</v>
      </c>
      <c r="E36">
        <f t="shared" si="45"/>
        <v>0.16999999999999998</v>
      </c>
      <c r="F36">
        <f t="shared" si="45"/>
        <v>0.15999999999999998</v>
      </c>
      <c r="G36">
        <f t="shared" si="45"/>
        <v>0.14999999999999997</v>
      </c>
      <c r="H36">
        <f t="shared" si="45"/>
        <v>0.13999999999999996</v>
      </c>
      <c r="I36">
        <f t="shared" si="45"/>
        <v>0.12999999999999995</v>
      </c>
      <c r="J36">
        <f t="shared" si="45"/>
        <v>0.11999999999999995</v>
      </c>
      <c r="K36">
        <f t="shared" si="45"/>
        <v>0.10999999999999996</v>
      </c>
      <c r="L36">
        <f t="shared" si="45"/>
        <v>9.9999999999999964E-2</v>
      </c>
      <c r="M36">
        <f t="shared" si="45"/>
        <v>8.9999999999999969E-2</v>
      </c>
      <c r="N36">
        <f t="shared" si="45"/>
        <v>7.9999999999999974E-2</v>
      </c>
      <c r="O36">
        <f t="shared" si="45"/>
        <v>6.9999999999999979E-2</v>
      </c>
      <c r="P36">
        <f t="shared" si="45"/>
        <v>5.9999999999999977E-2</v>
      </c>
      <c r="Q36">
        <f t="shared" si="45"/>
        <v>4.9999999999999975E-2</v>
      </c>
      <c r="R36">
        <f t="shared" si="45"/>
        <v>3.9999999999999973E-2</v>
      </c>
      <c r="S36">
        <f t="shared" si="45"/>
        <v>2.9999999999999971E-2</v>
      </c>
      <c r="T36">
        <f t="shared" si="45"/>
        <v>1.9999999999999969E-2</v>
      </c>
      <c r="U36">
        <f t="shared" si="45"/>
        <v>9.999999999999969E-3</v>
      </c>
      <c r="V36">
        <f t="shared" si="45"/>
        <v>-3.1225022567582528E-17</v>
      </c>
      <c r="W36">
        <f t="shared" si="45"/>
        <v>-1.0000000000000031E-2</v>
      </c>
      <c r="X36">
        <f t="shared" si="45"/>
        <v>-2.0000000000000032E-2</v>
      </c>
      <c r="Y36">
        <f t="shared" si="45"/>
        <v>-3.0000000000000034E-2</v>
      </c>
      <c r="Z36">
        <f t="shared" si="45"/>
        <v>-4.0000000000000036E-2</v>
      </c>
      <c r="AA36">
        <f t="shared" si="45"/>
        <v>-5.0000000000000037E-2</v>
      </c>
      <c r="AB36">
        <f t="shared" si="45"/>
        <v>-6.0000000000000039E-2</v>
      </c>
      <c r="AC36">
        <f t="shared" si="45"/>
        <v>-7.0000000000000034E-2</v>
      </c>
      <c r="AD36">
        <f t="shared" si="45"/>
        <v>-8.0000000000000029E-2</v>
      </c>
      <c r="AE36">
        <f t="shared" si="45"/>
        <v>-9.0000000000000024E-2</v>
      </c>
      <c r="AF36">
        <f t="shared" si="45"/>
        <v>-0.10000000000000002</v>
      </c>
      <c r="AG36">
        <f t="shared" si="45"/>
        <v>-0.11000000000000001</v>
      </c>
      <c r="AH36">
        <f t="shared" si="45"/>
        <v>-0.12000000000000001</v>
      </c>
      <c r="AI36">
        <f t="shared" si="45"/>
        <v>-0.13</v>
      </c>
      <c r="AJ36">
        <f t="shared" si="45"/>
        <v>-0.14000000000000001</v>
      </c>
      <c r="AK36">
        <f t="shared" si="45"/>
        <v>-0.15000000000000002</v>
      </c>
      <c r="AL36">
        <f t="shared" si="45"/>
        <v>-0.16000000000000003</v>
      </c>
      <c r="AM36">
        <f t="shared" si="45"/>
        <v>-0.17000000000000004</v>
      </c>
      <c r="AN36">
        <f t="shared" si="45"/>
        <v>-0.18000000000000005</v>
      </c>
      <c r="AO36">
        <f t="shared" si="45"/>
        <v>-0.19000000000000006</v>
      </c>
      <c r="AP36">
        <f t="shared" si="45"/>
        <v>-0.20000000000000007</v>
      </c>
    </row>
    <row r="37" spans="1:42" x14ac:dyDescent="0.25">
      <c r="A37">
        <f t="shared" si="4"/>
        <v>1.500000000000004</v>
      </c>
      <c r="B37">
        <f t="shared" si="5"/>
        <v>0.2</v>
      </c>
      <c r="C37">
        <f t="shared" ref="C37:AP37" si="46">B37-0.01</f>
        <v>0.19</v>
      </c>
      <c r="D37">
        <f t="shared" si="46"/>
        <v>0.18</v>
      </c>
      <c r="E37">
        <f t="shared" si="46"/>
        <v>0.16999999999999998</v>
      </c>
      <c r="F37">
        <f t="shared" si="46"/>
        <v>0.15999999999999998</v>
      </c>
      <c r="G37">
        <f t="shared" si="46"/>
        <v>0.14999999999999997</v>
      </c>
      <c r="H37">
        <f t="shared" si="46"/>
        <v>0.13999999999999996</v>
      </c>
      <c r="I37">
        <f t="shared" si="46"/>
        <v>0.12999999999999995</v>
      </c>
      <c r="J37">
        <f t="shared" si="46"/>
        <v>0.11999999999999995</v>
      </c>
      <c r="K37">
        <f t="shared" si="46"/>
        <v>0.10999999999999996</v>
      </c>
      <c r="L37">
        <f t="shared" si="46"/>
        <v>9.9999999999999964E-2</v>
      </c>
      <c r="M37">
        <f t="shared" si="46"/>
        <v>8.9999999999999969E-2</v>
      </c>
      <c r="N37">
        <f t="shared" si="46"/>
        <v>7.9999999999999974E-2</v>
      </c>
      <c r="O37">
        <f t="shared" si="46"/>
        <v>6.9999999999999979E-2</v>
      </c>
      <c r="P37">
        <f t="shared" si="46"/>
        <v>5.9999999999999977E-2</v>
      </c>
      <c r="Q37">
        <f t="shared" si="46"/>
        <v>4.9999999999999975E-2</v>
      </c>
      <c r="R37">
        <f t="shared" si="46"/>
        <v>3.9999999999999973E-2</v>
      </c>
      <c r="S37">
        <f t="shared" si="46"/>
        <v>2.9999999999999971E-2</v>
      </c>
      <c r="T37">
        <f t="shared" si="46"/>
        <v>1.9999999999999969E-2</v>
      </c>
      <c r="U37">
        <f t="shared" si="46"/>
        <v>9.999999999999969E-3</v>
      </c>
      <c r="V37">
        <f t="shared" si="46"/>
        <v>-3.1225022567582528E-17</v>
      </c>
      <c r="W37">
        <f t="shared" si="46"/>
        <v>-1.0000000000000031E-2</v>
      </c>
      <c r="X37">
        <f t="shared" si="46"/>
        <v>-2.0000000000000032E-2</v>
      </c>
      <c r="Y37">
        <f t="shared" si="46"/>
        <v>-3.0000000000000034E-2</v>
      </c>
      <c r="Z37">
        <f t="shared" si="46"/>
        <v>-4.0000000000000036E-2</v>
      </c>
      <c r="AA37">
        <f t="shared" si="46"/>
        <v>-5.0000000000000037E-2</v>
      </c>
      <c r="AB37">
        <f t="shared" si="46"/>
        <v>-6.0000000000000039E-2</v>
      </c>
      <c r="AC37">
        <f t="shared" si="46"/>
        <v>-7.0000000000000034E-2</v>
      </c>
      <c r="AD37">
        <f t="shared" si="46"/>
        <v>-8.0000000000000029E-2</v>
      </c>
      <c r="AE37">
        <f t="shared" si="46"/>
        <v>-9.0000000000000024E-2</v>
      </c>
      <c r="AF37">
        <f t="shared" si="46"/>
        <v>-0.10000000000000002</v>
      </c>
      <c r="AG37">
        <f t="shared" si="46"/>
        <v>-0.11000000000000001</v>
      </c>
      <c r="AH37">
        <f t="shared" si="46"/>
        <v>-0.12000000000000001</v>
      </c>
      <c r="AI37">
        <f t="shared" si="46"/>
        <v>-0.13</v>
      </c>
      <c r="AJ37">
        <f t="shared" si="46"/>
        <v>-0.14000000000000001</v>
      </c>
      <c r="AK37">
        <f t="shared" si="46"/>
        <v>-0.15000000000000002</v>
      </c>
      <c r="AL37">
        <f t="shared" si="46"/>
        <v>-0.16000000000000003</v>
      </c>
      <c r="AM37">
        <f t="shared" si="46"/>
        <v>-0.17000000000000004</v>
      </c>
      <c r="AN37">
        <f t="shared" si="46"/>
        <v>-0.18000000000000005</v>
      </c>
      <c r="AO37">
        <f t="shared" si="46"/>
        <v>-0.19000000000000006</v>
      </c>
      <c r="AP37">
        <f t="shared" si="46"/>
        <v>-0.20000000000000007</v>
      </c>
    </row>
    <row r="38" spans="1:42" x14ac:dyDescent="0.25">
      <c r="A38">
        <f t="shared" si="4"/>
        <v>1.450000000000004</v>
      </c>
      <c r="B38">
        <f t="shared" si="5"/>
        <v>0.2</v>
      </c>
      <c r="C38">
        <f t="shared" ref="C38:AP38" si="47">B38-0.01</f>
        <v>0.19</v>
      </c>
      <c r="D38">
        <f t="shared" si="47"/>
        <v>0.18</v>
      </c>
      <c r="E38">
        <f t="shared" si="47"/>
        <v>0.16999999999999998</v>
      </c>
      <c r="F38">
        <f t="shared" si="47"/>
        <v>0.15999999999999998</v>
      </c>
      <c r="G38">
        <f t="shared" si="47"/>
        <v>0.14999999999999997</v>
      </c>
      <c r="H38">
        <f t="shared" si="47"/>
        <v>0.13999999999999996</v>
      </c>
      <c r="I38">
        <f t="shared" si="47"/>
        <v>0.12999999999999995</v>
      </c>
      <c r="J38">
        <f t="shared" si="47"/>
        <v>0.11999999999999995</v>
      </c>
      <c r="K38">
        <f t="shared" si="47"/>
        <v>0.10999999999999996</v>
      </c>
      <c r="L38">
        <f t="shared" si="47"/>
        <v>9.9999999999999964E-2</v>
      </c>
      <c r="M38">
        <f t="shared" si="47"/>
        <v>8.9999999999999969E-2</v>
      </c>
      <c r="N38">
        <f t="shared" si="47"/>
        <v>7.9999999999999974E-2</v>
      </c>
      <c r="O38">
        <f t="shared" si="47"/>
        <v>6.9999999999999979E-2</v>
      </c>
      <c r="P38">
        <f t="shared" si="47"/>
        <v>5.9999999999999977E-2</v>
      </c>
      <c r="Q38">
        <f t="shared" si="47"/>
        <v>4.9999999999999975E-2</v>
      </c>
      <c r="R38">
        <f t="shared" si="47"/>
        <v>3.9999999999999973E-2</v>
      </c>
      <c r="S38">
        <f t="shared" si="47"/>
        <v>2.9999999999999971E-2</v>
      </c>
      <c r="T38">
        <f t="shared" si="47"/>
        <v>1.9999999999999969E-2</v>
      </c>
      <c r="U38">
        <f t="shared" si="47"/>
        <v>9.999999999999969E-3</v>
      </c>
      <c r="V38">
        <f t="shared" si="47"/>
        <v>-3.1225022567582528E-17</v>
      </c>
      <c r="W38">
        <f t="shared" si="47"/>
        <v>-1.0000000000000031E-2</v>
      </c>
      <c r="X38">
        <f t="shared" si="47"/>
        <v>-2.0000000000000032E-2</v>
      </c>
      <c r="Y38">
        <f t="shared" si="47"/>
        <v>-3.0000000000000034E-2</v>
      </c>
      <c r="Z38">
        <f t="shared" si="47"/>
        <v>-4.0000000000000036E-2</v>
      </c>
      <c r="AA38">
        <f t="shared" si="47"/>
        <v>-5.0000000000000037E-2</v>
      </c>
      <c r="AB38">
        <f t="shared" si="47"/>
        <v>-6.0000000000000039E-2</v>
      </c>
      <c r="AC38">
        <f t="shared" si="47"/>
        <v>-7.0000000000000034E-2</v>
      </c>
      <c r="AD38">
        <f t="shared" si="47"/>
        <v>-8.0000000000000029E-2</v>
      </c>
      <c r="AE38">
        <f t="shared" si="47"/>
        <v>-9.0000000000000024E-2</v>
      </c>
      <c r="AF38">
        <f t="shared" si="47"/>
        <v>-0.10000000000000002</v>
      </c>
      <c r="AG38">
        <f t="shared" si="47"/>
        <v>-0.11000000000000001</v>
      </c>
      <c r="AH38">
        <f t="shared" si="47"/>
        <v>-0.12000000000000001</v>
      </c>
      <c r="AI38">
        <f t="shared" si="47"/>
        <v>-0.13</v>
      </c>
      <c r="AJ38">
        <f t="shared" si="47"/>
        <v>-0.14000000000000001</v>
      </c>
      <c r="AK38">
        <f t="shared" si="47"/>
        <v>-0.15000000000000002</v>
      </c>
      <c r="AL38">
        <f t="shared" si="47"/>
        <v>-0.16000000000000003</v>
      </c>
      <c r="AM38">
        <f t="shared" si="47"/>
        <v>-0.17000000000000004</v>
      </c>
      <c r="AN38">
        <f t="shared" si="47"/>
        <v>-0.18000000000000005</v>
      </c>
      <c r="AO38">
        <f t="shared" si="47"/>
        <v>-0.19000000000000006</v>
      </c>
      <c r="AP38">
        <f t="shared" si="47"/>
        <v>-0.20000000000000007</v>
      </c>
    </row>
    <row r="39" spans="1:42" x14ac:dyDescent="0.25">
      <c r="A39">
        <f t="shared" si="4"/>
        <v>1.4000000000000039</v>
      </c>
      <c r="B39">
        <f t="shared" si="5"/>
        <v>0.2</v>
      </c>
      <c r="C39">
        <f t="shared" ref="C39:AP39" si="48">B39-0.01</f>
        <v>0.19</v>
      </c>
      <c r="D39">
        <f t="shared" si="48"/>
        <v>0.18</v>
      </c>
      <c r="E39">
        <f t="shared" si="48"/>
        <v>0.16999999999999998</v>
      </c>
      <c r="F39">
        <f t="shared" si="48"/>
        <v>0.15999999999999998</v>
      </c>
      <c r="G39">
        <f t="shared" si="48"/>
        <v>0.14999999999999997</v>
      </c>
      <c r="H39">
        <f t="shared" si="48"/>
        <v>0.13999999999999996</v>
      </c>
      <c r="I39">
        <f t="shared" si="48"/>
        <v>0.12999999999999995</v>
      </c>
      <c r="J39">
        <f t="shared" si="48"/>
        <v>0.11999999999999995</v>
      </c>
      <c r="K39">
        <f t="shared" si="48"/>
        <v>0.10999999999999996</v>
      </c>
      <c r="L39">
        <f t="shared" si="48"/>
        <v>9.9999999999999964E-2</v>
      </c>
      <c r="M39">
        <f t="shared" si="48"/>
        <v>8.9999999999999969E-2</v>
      </c>
      <c r="N39">
        <f t="shared" si="48"/>
        <v>7.9999999999999974E-2</v>
      </c>
      <c r="O39">
        <f t="shared" si="48"/>
        <v>6.9999999999999979E-2</v>
      </c>
      <c r="P39">
        <f t="shared" si="48"/>
        <v>5.9999999999999977E-2</v>
      </c>
      <c r="Q39">
        <f t="shared" si="48"/>
        <v>4.9999999999999975E-2</v>
      </c>
      <c r="R39">
        <f t="shared" si="48"/>
        <v>3.9999999999999973E-2</v>
      </c>
      <c r="S39">
        <f t="shared" si="48"/>
        <v>2.9999999999999971E-2</v>
      </c>
      <c r="T39">
        <f t="shared" si="48"/>
        <v>1.9999999999999969E-2</v>
      </c>
      <c r="U39">
        <f t="shared" si="48"/>
        <v>9.999999999999969E-3</v>
      </c>
      <c r="V39">
        <f t="shared" si="48"/>
        <v>-3.1225022567582528E-17</v>
      </c>
      <c r="W39">
        <f t="shared" si="48"/>
        <v>-1.0000000000000031E-2</v>
      </c>
      <c r="X39">
        <f t="shared" si="48"/>
        <v>-2.0000000000000032E-2</v>
      </c>
      <c r="Y39">
        <f t="shared" si="48"/>
        <v>-3.0000000000000034E-2</v>
      </c>
      <c r="Z39">
        <f t="shared" si="48"/>
        <v>-4.0000000000000036E-2</v>
      </c>
      <c r="AA39">
        <f t="shared" si="48"/>
        <v>-5.0000000000000037E-2</v>
      </c>
      <c r="AB39">
        <f t="shared" si="48"/>
        <v>-6.0000000000000039E-2</v>
      </c>
      <c r="AC39">
        <f t="shared" si="48"/>
        <v>-7.0000000000000034E-2</v>
      </c>
      <c r="AD39">
        <f t="shared" si="48"/>
        <v>-8.0000000000000029E-2</v>
      </c>
      <c r="AE39">
        <f t="shared" si="48"/>
        <v>-9.0000000000000024E-2</v>
      </c>
      <c r="AF39">
        <f t="shared" si="48"/>
        <v>-0.10000000000000002</v>
      </c>
      <c r="AG39">
        <f t="shared" si="48"/>
        <v>-0.11000000000000001</v>
      </c>
      <c r="AH39">
        <f t="shared" si="48"/>
        <v>-0.12000000000000001</v>
      </c>
      <c r="AI39">
        <f t="shared" si="48"/>
        <v>-0.13</v>
      </c>
      <c r="AJ39">
        <f t="shared" si="48"/>
        <v>-0.14000000000000001</v>
      </c>
      <c r="AK39">
        <f t="shared" si="48"/>
        <v>-0.15000000000000002</v>
      </c>
      <c r="AL39">
        <f t="shared" si="48"/>
        <v>-0.16000000000000003</v>
      </c>
      <c r="AM39">
        <f t="shared" si="48"/>
        <v>-0.17000000000000004</v>
      </c>
      <c r="AN39">
        <f t="shared" si="48"/>
        <v>-0.18000000000000005</v>
      </c>
      <c r="AO39">
        <f t="shared" si="48"/>
        <v>-0.19000000000000006</v>
      </c>
      <c r="AP39">
        <f t="shared" si="48"/>
        <v>-0.20000000000000007</v>
      </c>
    </row>
    <row r="40" spans="1:42" x14ac:dyDescent="0.25">
      <c r="A40">
        <f t="shared" si="4"/>
        <v>1.3500000000000039</v>
      </c>
      <c r="B40">
        <f t="shared" si="5"/>
        <v>0.2</v>
      </c>
      <c r="C40">
        <f t="shared" ref="C40:AP40" si="49">B40-0.01</f>
        <v>0.19</v>
      </c>
      <c r="D40">
        <f t="shared" si="49"/>
        <v>0.18</v>
      </c>
      <c r="E40">
        <f t="shared" si="49"/>
        <v>0.16999999999999998</v>
      </c>
      <c r="F40">
        <f t="shared" si="49"/>
        <v>0.15999999999999998</v>
      </c>
      <c r="G40">
        <f t="shared" si="49"/>
        <v>0.14999999999999997</v>
      </c>
      <c r="H40">
        <f t="shared" si="49"/>
        <v>0.13999999999999996</v>
      </c>
      <c r="I40">
        <f t="shared" si="49"/>
        <v>0.12999999999999995</v>
      </c>
      <c r="J40">
        <f t="shared" si="49"/>
        <v>0.11999999999999995</v>
      </c>
      <c r="K40">
        <f t="shared" si="49"/>
        <v>0.10999999999999996</v>
      </c>
      <c r="L40">
        <f t="shared" si="49"/>
        <v>9.9999999999999964E-2</v>
      </c>
      <c r="M40">
        <f t="shared" si="49"/>
        <v>8.9999999999999969E-2</v>
      </c>
      <c r="N40">
        <f t="shared" si="49"/>
        <v>7.9999999999999974E-2</v>
      </c>
      <c r="O40">
        <f t="shared" si="49"/>
        <v>6.9999999999999979E-2</v>
      </c>
      <c r="P40">
        <f t="shared" si="49"/>
        <v>5.9999999999999977E-2</v>
      </c>
      <c r="Q40">
        <f t="shared" si="49"/>
        <v>4.9999999999999975E-2</v>
      </c>
      <c r="R40">
        <f t="shared" si="49"/>
        <v>3.9999999999999973E-2</v>
      </c>
      <c r="S40">
        <f t="shared" si="49"/>
        <v>2.9999999999999971E-2</v>
      </c>
      <c r="T40">
        <f t="shared" si="49"/>
        <v>1.9999999999999969E-2</v>
      </c>
      <c r="U40">
        <f t="shared" si="49"/>
        <v>9.999999999999969E-3</v>
      </c>
      <c r="V40">
        <f t="shared" si="49"/>
        <v>-3.1225022567582528E-17</v>
      </c>
      <c r="W40">
        <f t="shared" si="49"/>
        <v>-1.0000000000000031E-2</v>
      </c>
      <c r="X40">
        <f t="shared" si="49"/>
        <v>-2.0000000000000032E-2</v>
      </c>
      <c r="Y40">
        <f t="shared" si="49"/>
        <v>-3.0000000000000034E-2</v>
      </c>
      <c r="Z40">
        <f t="shared" si="49"/>
        <v>-4.0000000000000036E-2</v>
      </c>
      <c r="AA40">
        <f t="shared" si="49"/>
        <v>-5.0000000000000037E-2</v>
      </c>
      <c r="AB40">
        <f t="shared" si="49"/>
        <v>-6.0000000000000039E-2</v>
      </c>
      <c r="AC40">
        <f t="shared" si="49"/>
        <v>-7.0000000000000034E-2</v>
      </c>
      <c r="AD40">
        <f t="shared" si="49"/>
        <v>-8.0000000000000029E-2</v>
      </c>
      <c r="AE40">
        <f t="shared" si="49"/>
        <v>-9.0000000000000024E-2</v>
      </c>
      <c r="AF40">
        <f t="shared" si="49"/>
        <v>-0.10000000000000002</v>
      </c>
      <c r="AG40">
        <f t="shared" si="49"/>
        <v>-0.11000000000000001</v>
      </c>
      <c r="AH40">
        <f t="shared" si="49"/>
        <v>-0.12000000000000001</v>
      </c>
      <c r="AI40">
        <f t="shared" si="49"/>
        <v>-0.13</v>
      </c>
      <c r="AJ40">
        <f t="shared" si="49"/>
        <v>-0.14000000000000001</v>
      </c>
      <c r="AK40">
        <f t="shared" si="49"/>
        <v>-0.15000000000000002</v>
      </c>
      <c r="AL40">
        <f t="shared" si="49"/>
        <v>-0.16000000000000003</v>
      </c>
      <c r="AM40">
        <f t="shared" si="49"/>
        <v>-0.17000000000000004</v>
      </c>
      <c r="AN40">
        <f t="shared" si="49"/>
        <v>-0.18000000000000005</v>
      </c>
      <c r="AO40">
        <f t="shared" si="49"/>
        <v>-0.19000000000000006</v>
      </c>
      <c r="AP40">
        <f t="shared" si="49"/>
        <v>-0.20000000000000007</v>
      </c>
    </row>
    <row r="41" spans="1:42" x14ac:dyDescent="0.25">
      <c r="A41">
        <f t="shared" si="4"/>
        <v>1.3000000000000038</v>
      </c>
      <c r="B41">
        <f t="shared" si="5"/>
        <v>0.2</v>
      </c>
      <c r="C41">
        <f t="shared" ref="C41:AP41" si="50">B41-0.01</f>
        <v>0.19</v>
      </c>
      <c r="D41">
        <f t="shared" si="50"/>
        <v>0.18</v>
      </c>
      <c r="E41">
        <f t="shared" si="50"/>
        <v>0.16999999999999998</v>
      </c>
      <c r="F41">
        <f t="shared" si="50"/>
        <v>0.15999999999999998</v>
      </c>
      <c r="G41">
        <f t="shared" si="50"/>
        <v>0.14999999999999997</v>
      </c>
      <c r="H41">
        <f t="shared" si="50"/>
        <v>0.13999999999999996</v>
      </c>
      <c r="I41">
        <f t="shared" si="50"/>
        <v>0.12999999999999995</v>
      </c>
      <c r="J41">
        <f t="shared" si="50"/>
        <v>0.11999999999999995</v>
      </c>
      <c r="K41">
        <f t="shared" si="50"/>
        <v>0.10999999999999996</v>
      </c>
      <c r="L41">
        <f t="shared" si="50"/>
        <v>9.9999999999999964E-2</v>
      </c>
      <c r="M41">
        <f t="shared" si="50"/>
        <v>8.9999999999999969E-2</v>
      </c>
      <c r="N41">
        <f t="shared" si="50"/>
        <v>7.9999999999999974E-2</v>
      </c>
      <c r="O41">
        <f t="shared" si="50"/>
        <v>6.9999999999999979E-2</v>
      </c>
      <c r="P41">
        <f t="shared" si="50"/>
        <v>5.9999999999999977E-2</v>
      </c>
      <c r="Q41">
        <f t="shared" si="50"/>
        <v>4.9999999999999975E-2</v>
      </c>
      <c r="R41">
        <f t="shared" si="50"/>
        <v>3.9999999999999973E-2</v>
      </c>
      <c r="S41">
        <f t="shared" si="50"/>
        <v>2.9999999999999971E-2</v>
      </c>
      <c r="T41">
        <f t="shared" si="50"/>
        <v>1.9999999999999969E-2</v>
      </c>
      <c r="U41">
        <f t="shared" si="50"/>
        <v>9.999999999999969E-3</v>
      </c>
      <c r="V41">
        <f t="shared" si="50"/>
        <v>-3.1225022567582528E-17</v>
      </c>
      <c r="W41">
        <f t="shared" si="50"/>
        <v>-1.0000000000000031E-2</v>
      </c>
      <c r="X41">
        <f t="shared" si="50"/>
        <v>-2.0000000000000032E-2</v>
      </c>
      <c r="Y41">
        <f t="shared" si="50"/>
        <v>-3.0000000000000034E-2</v>
      </c>
      <c r="Z41">
        <f t="shared" si="50"/>
        <v>-4.0000000000000036E-2</v>
      </c>
      <c r="AA41">
        <f t="shared" si="50"/>
        <v>-5.0000000000000037E-2</v>
      </c>
      <c r="AB41">
        <f t="shared" si="50"/>
        <v>-6.0000000000000039E-2</v>
      </c>
      <c r="AC41">
        <f t="shared" si="50"/>
        <v>-7.0000000000000034E-2</v>
      </c>
      <c r="AD41">
        <f t="shared" si="50"/>
        <v>-8.0000000000000029E-2</v>
      </c>
      <c r="AE41">
        <f t="shared" si="50"/>
        <v>-9.0000000000000024E-2</v>
      </c>
      <c r="AF41">
        <f t="shared" si="50"/>
        <v>-0.10000000000000002</v>
      </c>
      <c r="AG41">
        <f t="shared" si="50"/>
        <v>-0.11000000000000001</v>
      </c>
      <c r="AH41">
        <f t="shared" si="50"/>
        <v>-0.12000000000000001</v>
      </c>
      <c r="AI41">
        <f t="shared" si="50"/>
        <v>-0.13</v>
      </c>
      <c r="AJ41">
        <f t="shared" si="50"/>
        <v>-0.14000000000000001</v>
      </c>
      <c r="AK41">
        <f t="shared" si="50"/>
        <v>-0.15000000000000002</v>
      </c>
      <c r="AL41">
        <f t="shared" si="50"/>
        <v>-0.16000000000000003</v>
      </c>
      <c r="AM41">
        <f t="shared" si="50"/>
        <v>-0.17000000000000004</v>
      </c>
      <c r="AN41">
        <f t="shared" si="50"/>
        <v>-0.18000000000000005</v>
      </c>
      <c r="AO41">
        <f t="shared" si="50"/>
        <v>-0.19000000000000006</v>
      </c>
      <c r="AP41">
        <f t="shared" si="50"/>
        <v>-0.20000000000000007</v>
      </c>
    </row>
    <row r="42" spans="1:42" x14ac:dyDescent="0.25">
      <c r="A42">
        <f t="shared" si="4"/>
        <v>1.2500000000000038</v>
      </c>
      <c r="B42">
        <f t="shared" si="5"/>
        <v>0.2</v>
      </c>
      <c r="C42">
        <f t="shared" ref="C42:AP42" si="51">B42-0.01</f>
        <v>0.19</v>
      </c>
      <c r="D42">
        <f t="shared" si="51"/>
        <v>0.18</v>
      </c>
      <c r="E42">
        <f t="shared" si="51"/>
        <v>0.16999999999999998</v>
      </c>
      <c r="F42">
        <f t="shared" si="51"/>
        <v>0.15999999999999998</v>
      </c>
      <c r="G42">
        <f t="shared" si="51"/>
        <v>0.14999999999999997</v>
      </c>
      <c r="H42">
        <f t="shared" si="51"/>
        <v>0.13999999999999996</v>
      </c>
      <c r="I42">
        <f t="shared" si="51"/>
        <v>0.12999999999999995</v>
      </c>
      <c r="J42">
        <f t="shared" si="51"/>
        <v>0.11999999999999995</v>
      </c>
      <c r="K42">
        <f t="shared" si="51"/>
        <v>0.10999999999999996</v>
      </c>
      <c r="L42">
        <f t="shared" si="51"/>
        <v>9.9999999999999964E-2</v>
      </c>
      <c r="M42">
        <f t="shared" si="51"/>
        <v>8.9999999999999969E-2</v>
      </c>
      <c r="N42">
        <f t="shared" si="51"/>
        <v>7.9999999999999974E-2</v>
      </c>
      <c r="O42">
        <f t="shared" si="51"/>
        <v>6.9999999999999979E-2</v>
      </c>
      <c r="P42">
        <f t="shared" si="51"/>
        <v>5.9999999999999977E-2</v>
      </c>
      <c r="Q42">
        <f t="shared" si="51"/>
        <v>4.9999999999999975E-2</v>
      </c>
      <c r="R42">
        <f t="shared" si="51"/>
        <v>3.9999999999999973E-2</v>
      </c>
      <c r="S42">
        <f t="shared" si="51"/>
        <v>2.9999999999999971E-2</v>
      </c>
      <c r="T42">
        <f t="shared" si="51"/>
        <v>1.9999999999999969E-2</v>
      </c>
      <c r="U42">
        <f t="shared" si="51"/>
        <v>9.999999999999969E-3</v>
      </c>
      <c r="V42">
        <f t="shared" si="51"/>
        <v>-3.1225022567582528E-17</v>
      </c>
      <c r="W42">
        <f t="shared" si="51"/>
        <v>-1.0000000000000031E-2</v>
      </c>
      <c r="X42">
        <f t="shared" si="51"/>
        <v>-2.0000000000000032E-2</v>
      </c>
      <c r="Y42">
        <f t="shared" si="51"/>
        <v>-3.0000000000000034E-2</v>
      </c>
      <c r="Z42">
        <f t="shared" si="51"/>
        <v>-4.0000000000000036E-2</v>
      </c>
      <c r="AA42">
        <f t="shared" si="51"/>
        <v>-5.0000000000000037E-2</v>
      </c>
      <c r="AB42">
        <f t="shared" si="51"/>
        <v>-6.0000000000000039E-2</v>
      </c>
      <c r="AC42">
        <f t="shared" si="51"/>
        <v>-7.0000000000000034E-2</v>
      </c>
      <c r="AD42">
        <f t="shared" si="51"/>
        <v>-8.0000000000000029E-2</v>
      </c>
      <c r="AE42">
        <f t="shared" si="51"/>
        <v>-9.0000000000000024E-2</v>
      </c>
      <c r="AF42">
        <f t="shared" si="51"/>
        <v>-0.10000000000000002</v>
      </c>
      <c r="AG42">
        <f t="shared" si="51"/>
        <v>-0.11000000000000001</v>
      </c>
      <c r="AH42">
        <f t="shared" si="51"/>
        <v>-0.12000000000000001</v>
      </c>
      <c r="AI42">
        <f t="shared" si="51"/>
        <v>-0.13</v>
      </c>
      <c r="AJ42">
        <f t="shared" si="51"/>
        <v>-0.14000000000000001</v>
      </c>
      <c r="AK42">
        <f t="shared" si="51"/>
        <v>-0.15000000000000002</v>
      </c>
      <c r="AL42">
        <f t="shared" si="51"/>
        <v>-0.16000000000000003</v>
      </c>
      <c r="AM42">
        <f t="shared" si="51"/>
        <v>-0.17000000000000004</v>
      </c>
      <c r="AN42">
        <f t="shared" si="51"/>
        <v>-0.18000000000000005</v>
      </c>
      <c r="AO42">
        <f t="shared" si="51"/>
        <v>-0.19000000000000006</v>
      </c>
      <c r="AP42">
        <f t="shared" si="51"/>
        <v>-0.20000000000000007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tabSelected="1" topLeftCell="I73" workbookViewId="0">
      <selection activeCell="W101" sqref="W101"/>
    </sheetView>
  </sheetViews>
  <sheetFormatPr defaultRowHeight="13.2" x14ac:dyDescent="0.25"/>
  <cols>
    <col min="2" max="3" width="12.44140625" bestFit="1" customWidth="1"/>
  </cols>
  <sheetData>
    <row r="1" spans="1:62" x14ac:dyDescent="0.25">
      <c r="B1" t="s">
        <v>35</v>
      </c>
      <c r="C1">
        <v>2.25</v>
      </c>
    </row>
    <row r="2" spans="1:62" x14ac:dyDescent="0.25">
      <c r="B2" t="s">
        <v>36</v>
      </c>
      <c r="C2">
        <v>2.25</v>
      </c>
    </row>
    <row r="3" spans="1:62" x14ac:dyDescent="0.25">
      <c r="B3" t="s">
        <v>37</v>
      </c>
      <c r="C3">
        <v>0.65</v>
      </c>
    </row>
    <row r="4" spans="1:62" x14ac:dyDescent="0.25">
      <c r="B4" s="5">
        <v>0.2</v>
      </c>
      <c r="C4" s="5">
        <f>B4-0.01</f>
        <v>0.19</v>
      </c>
      <c r="D4" s="5">
        <f t="shared" ref="D4:AO4" si="0">C4-0.01</f>
        <v>0.18</v>
      </c>
      <c r="E4" s="5">
        <f t="shared" si="0"/>
        <v>0.16999999999999998</v>
      </c>
      <c r="F4" s="5">
        <f t="shared" si="0"/>
        <v>0.15999999999999998</v>
      </c>
      <c r="G4" s="5">
        <f t="shared" si="0"/>
        <v>0.14999999999999997</v>
      </c>
      <c r="H4" s="5">
        <f t="shared" si="0"/>
        <v>0.13999999999999996</v>
      </c>
      <c r="I4" s="5">
        <f t="shared" si="0"/>
        <v>0.12999999999999995</v>
      </c>
      <c r="J4" s="5">
        <f t="shared" si="0"/>
        <v>0.11999999999999995</v>
      </c>
      <c r="K4" s="5">
        <f t="shared" si="0"/>
        <v>0.10999999999999996</v>
      </c>
      <c r="L4" s="5">
        <f t="shared" si="0"/>
        <v>9.9999999999999964E-2</v>
      </c>
      <c r="M4" s="5">
        <f t="shared" si="0"/>
        <v>8.9999999999999969E-2</v>
      </c>
      <c r="N4" s="5">
        <f t="shared" si="0"/>
        <v>7.9999999999999974E-2</v>
      </c>
      <c r="O4" s="5">
        <f t="shared" si="0"/>
        <v>6.9999999999999979E-2</v>
      </c>
      <c r="P4" s="5">
        <f t="shared" si="0"/>
        <v>5.9999999999999977E-2</v>
      </c>
      <c r="Q4" s="5">
        <f t="shared" si="0"/>
        <v>4.9999999999999975E-2</v>
      </c>
      <c r="R4" s="5">
        <f t="shared" si="0"/>
        <v>3.9999999999999973E-2</v>
      </c>
      <c r="S4" s="5">
        <f t="shared" si="0"/>
        <v>2.9999999999999971E-2</v>
      </c>
      <c r="T4" s="5">
        <f t="shared" si="0"/>
        <v>1.9999999999999969E-2</v>
      </c>
      <c r="U4" s="5">
        <f t="shared" si="0"/>
        <v>9.999999999999969E-3</v>
      </c>
      <c r="V4" s="5">
        <f t="shared" si="0"/>
        <v>-3.1225022567582528E-17</v>
      </c>
      <c r="W4" s="5">
        <f t="shared" si="0"/>
        <v>-1.0000000000000031E-2</v>
      </c>
      <c r="X4" s="5">
        <f t="shared" si="0"/>
        <v>-2.0000000000000032E-2</v>
      </c>
      <c r="Y4" s="5">
        <f t="shared" si="0"/>
        <v>-3.0000000000000034E-2</v>
      </c>
      <c r="Z4" s="5">
        <f t="shared" si="0"/>
        <v>-4.0000000000000036E-2</v>
      </c>
      <c r="AA4" s="5">
        <f t="shared" si="0"/>
        <v>-5.0000000000000037E-2</v>
      </c>
      <c r="AB4" s="5">
        <f t="shared" si="0"/>
        <v>-6.0000000000000039E-2</v>
      </c>
      <c r="AC4" s="5">
        <f>AB4-0.01</f>
        <v>-7.0000000000000034E-2</v>
      </c>
      <c r="AD4" s="5">
        <f t="shared" si="0"/>
        <v>-8.0000000000000029E-2</v>
      </c>
      <c r="AE4" s="5">
        <f t="shared" si="0"/>
        <v>-9.0000000000000024E-2</v>
      </c>
      <c r="AF4" s="5">
        <f t="shared" si="0"/>
        <v>-0.10000000000000002</v>
      </c>
      <c r="AG4" s="5">
        <f t="shared" si="0"/>
        <v>-0.11000000000000001</v>
      </c>
      <c r="AH4" s="5">
        <f t="shared" si="0"/>
        <v>-0.12000000000000001</v>
      </c>
      <c r="AI4" s="5">
        <f t="shared" si="0"/>
        <v>-0.13</v>
      </c>
      <c r="AJ4" s="5">
        <f t="shared" si="0"/>
        <v>-0.14000000000000001</v>
      </c>
      <c r="AK4" s="5">
        <f t="shared" si="0"/>
        <v>-0.15000000000000002</v>
      </c>
      <c r="AL4" s="5">
        <f t="shared" si="0"/>
        <v>-0.16000000000000003</v>
      </c>
      <c r="AM4" s="5">
        <f t="shared" si="0"/>
        <v>-0.17000000000000004</v>
      </c>
      <c r="AN4" s="5">
        <f t="shared" si="0"/>
        <v>-0.18000000000000005</v>
      </c>
      <c r="AO4" s="5">
        <f t="shared" si="0"/>
        <v>-0.19000000000000006</v>
      </c>
      <c r="AP4" s="5">
        <f>AO4-0.01</f>
        <v>-0.20000000000000007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5">
      <c r="A5" s="5">
        <f>'spread vs mar matrix'!A2</f>
        <v>3.25</v>
      </c>
      <c r="B5" s="4">
        <f>_xll.EURO($A5-B$4, $C$1, 0.035, 0.035, $C$3, 30, 0, 0)+_xll.EURO($A5-B$4, $C$1, 0.035, 0.035, $C$3, 30, 1, 0)-ABS($A5-$C$2)</f>
        <v>-0.18144844768609125</v>
      </c>
      <c r="C5" s="4">
        <f>_xll.EURO($A5-C$4, $C$1, 0.035, 0.035, $C$3, 30, 0, 0)+_xll.EURO($A5-C$4, $C$1, 0.035, 0.035, $C$3, 30, 1, 0)-ABS($A5-$C$2)</f>
        <v>-0.1723022722026728</v>
      </c>
      <c r="D5" s="4">
        <f>_xll.EURO($A5-D$4, $C$1, 0.035, 0.035, $C$3, 30, 0, 0)+_xll.EURO($A5-D$4, $C$1, 0.035, 0.035, $C$3, 30, 1, 0)-ABS($A5-$C$2)</f>
        <v>-0.1631255805872085</v>
      </c>
      <c r="E5" s="4">
        <f>_xll.EURO($A5-E$4, $C$1, 0.035, 0.035, $C$3, 30, 0, 0)+_xll.EURO($A5-E$4, $C$1, 0.035, 0.035, $C$3, 30, 1, 0)-ABS($A5-$C$2)</f>
        <v>-0.15391939162811297</v>
      </c>
      <c r="F5" s="4">
        <f>_xll.EURO($A5-F$4, $C$1, 0.035, 0.035, $C$3, 30, 0, 0)+_xll.EURO($A5-F$4, $C$1, 0.035, 0.035, $C$3, 30, 1, 0)-ABS($A5-$C$2)</f>
        <v>-0.14468469564933295</v>
      </c>
      <c r="G5" s="4">
        <f>_xll.EURO($A5-G$4, $C$1, 0.035, 0.035, $C$3, 30, 0, 0)+_xll.EURO($A5-G$4, $C$1, 0.035, 0.035, $C$3, 30, 1, 0)-ABS($A5-$C$2)</f>
        <v>-0.13542245502513717</v>
      </c>
      <c r="H5" s="4">
        <f>_xll.EURO($A5-H$4, $C$1, 0.035, 0.035, $C$3, 30, 0, 0)+_xll.EURO($A5-H$4, $C$1, 0.035, 0.035, $C$3, 30, 1, 0)-ABS($A5-$C$2)</f>
        <v>-0.12613360470067736</v>
      </c>
      <c r="I5" s="4">
        <f>_xll.EURO($A5-I$4, $C$1, 0.035, 0.035, $C$3, 30, 0, 0)+_xll.EURO($A5-I$4, $C$1, 0.035, 0.035, $C$3, 30, 1, 0)-ABS($A5-$C$2)</f>
        <v>-0.1168190527172378</v>
      </c>
      <c r="J5" s="4">
        <f>_xll.EURO($A5-J$4, $C$1, 0.035, 0.035, $C$3, 30, 0, 0)+_xll.EURO($A5-J$4, $C$1, 0.035, 0.035, $C$3, 30, 1, 0)-ABS($A5-$C$2)</f>
        <v>-0.10747968074116487</v>
      </c>
      <c r="K5" s="4">
        <f>_xll.EURO($A5-K$4, $C$1, 0.035, 0.035, $C$3, 30, 0, 0)+_xll.EURO($A5-K$4, $C$1, 0.035, 0.035, $C$3, 30, 1, 0)-ABS($A5-$C$2)</f>
        <v>-9.8116344595510663E-2</v>
      </c>
      <c r="L5" s="4">
        <f>_xll.EURO($A5-L$4, $C$1, 0.035, 0.035, $C$3, 30, 0, 0)+_xll.EURO($A5-L$4, $C$1, 0.035, 0.035, $C$3, 30, 1, 0)-ABS($A5-$C$2)</f>
        <v>-8.8729874793473718E-2</v>
      </c>
      <c r="M5" s="4">
        <f>_xll.EURO($A5-M$4, $C$1, 0.035, 0.035, $C$3, 30, 0, 0)+_xll.EURO($A5-M$4, $C$1, 0.035, 0.035, $C$3, 30, 1, 0)-ABS($A5-$C$2)</f>
        <v>-7.932107707278091E-2</v>
      </c>
      <c r="N5" s="4">
        <f>_xll.EURO($A5-N$4, $C$1, 0.035, 0.035, $C$3, 30, 0, 0)+_xll.EURO($A5-N$4, $C$1, 0.035, 0.035, $C$3, 30, 1, 0)-ABS($A5-$C$2)</f>
        <v>-6.9890732930189214E-2</v>
      </c>
      <c r="O5" s="4">
        <f>_xll.EURO($A5-O$4, $C$1, 0.035, 0.035, $C$3, 30, 0, 0)+_xll.EURO($A5-O$4, $C$1, 0.035, 0.035, $C$3, 30, 1, 0)-ABS($A5-$C$2)</f>
        <v>-6.0439600155344442E-2</v>
      </c>
      <c r="P5" s="4">
        <f>_xll.EURO($A5-P$4, $C$1, 0.035, 0.035, $C$3, 30, 0, 0)+_xll.EURO($A5-P$4, $C$1, 0.035, 0.035, $C$3, 30, 1, 0)-ABS($A5-$C$2)</f>
        <v>-5.0968413363270404E-2</v>
      </c>
      <c r="Q5" s="4">
        <f>_xll.EURO($A5-Q$4, $C$1, 0.035, 0.035, $C$3, 30, 0, 0)+_xll.EURO($A5-Q$4, $C$1, 0.035, 0.035, $C$3, 30, 1, 0)-ABS($A5-$C$2)</f>
        <v>-4.1477884524818487E-2</v>
      </c>
      <c r="R5" s="4">
        <f>_xll.EURO($A5-R$4, $C$1, 0.035, 0.035, $C$3, 30, 0, 0)+_xll.EURO($A5-R$4, $C$1, 0.035, 0.035, $C$3, 30, 1, 0)-ABS($A5-$C$2)</f>
        <v>-3.1968703494438033E-2</v>
      </c>
      <c r="S5" s="4">
        <f>_xll.EURO($A5-S$4, $C$1, 0.035, 0.035, $C$3, 30, 0, 0)+_xll.EURO($A5-S$4, $C$1, 0.035, 0.035, $C$3, 30, 1, 0)-ABS($A5-$C$2)</f>
        <v>-2.2441538534680672E-2</v>
      </c>
      <c r="T5" s="4">
        <f>_xll.EURO($A5-T$4, $C$1, 0.035, 0.035, $C$3, 30, 0, 0)+_xll.EURO($A5-T$4, $C$1, 0.035, 0.035, $C$3, 30, 1, 0)-ABS($A5-$C$2)</f>
        <v>-1.289703683688237E-2</v>
      </c>
      <c r="U5" s="4">
        <f>_xll.EURO($A5-U$4, $C$1, 0.035, 0.035, $C$3, 30, 0, 0)+_xll.EURO($A5-U$4, $C$1, 0.035, 0.035, $C$3, 30, 1, 0)-ABS($A5-$C$2)</f>
        <v>-3.3358250375161713E-3</v>
      </c>
      <c r="V5" s="4">
        <f>_xll.EURO($A5-V$4, $C$1, 0.035, 0.035, $C$3, 30, 0, 0)+_xll.EURO($A5-V$4, $C$1, 0.035, 0.035, $C$3, 30, 1, 0)-ABS($A5-$C$2)</f>
        <v>6.2414902702609965E-3</v>
      </c>
      <c r="W5" s="4">
        <f>_xll.EURO($A5-W$4, $C$1, 0.035, 0.035, $C$3, 30, 0, 0)+_xll.EURO($A5-W$4, $C$1, 0.035, 0.035, $C$3, 30, 1, 0)-ABS($A5-$C$2)</f>
        <v>1.5834322030307435E-2</v>
      </c>
      <c r="X5" s="4">
        <f>_xll.EURO($A5-X$4, $C$1, 0.035, 0.035, $C$3, 30, 0, 0)+_xll.EURO($A5-X$4, $C$1, 0.035, 0.035, $C$3, 30, 1, 0)-ABS($A5-$C$2)</f>
        <v>2.5442102222836827E-2</v>
      </c>
      <c r="Y5" s="4">
        <f>_xll.EURO($A5-Y$4, $C$1, 0.035, 0.035, $C$3, 30, 0, 0)+_xll.EURO($A5-Y$4, $C$1, 0.035, 0.035, $C$3, 30, 1, 0)-ABS($A5-$C$2)</f>
        <v>3.5064281369786565E-2</v>
      </c>
      <c r="Z5" s="4">
        <f>_xll.EURO($A5-Z$4, $C$1, 0.035, 0.035, $C$3, 30, 0, 0)+_xll.EURO($A5-Z$4, $C$1, 0.035, 0.035, $C$3, 30, 1, 0)-ABS($A5-$C$2)</f>
        <v>4.4700328046524129E-2</v>
      </c>
      <c r="AA5" s="4">
        <f>_xll.EURO($A5-AA$4, $C$1, 0.035, 0.035, $C$3, 30, 0, 0)+_xll.EURO($A5-AA$4, $C$1, 0.035, 0.035, $C$3, 30, 1, 0)-ABS($A5-$C$2)</f>
        <v>5.4349728400226338E-2</v>
      </c>
      <c r="AB5" s="4">
        <f>_xll.EURO($A5-AB$4, $C$1, 0.035, 0.035, $C$3, 30, 0, 0)+_xll.EURO($A5-AB$4, $C$1, 0.035, 0.035, $C$3, 30, 1, 0)-ABS($A5-$C$2)</f>
        <v>6.4011985675193284E-2</v>
      </c>
      <c r="AC5" s="4">
        <f>_xll.EURO($A5-AC$4, $C$1, 0.035, 0.035, $C$3, 30, 0, 0)+_xll.EURO($A5-AC$4, $C$1, 0.035, 0.035, $C$3, 30, 1, 0)-ABS($A5-$C$2)</f>
        <v>7.3686619745345849E-2</v>
      </c>
      <c r="AD5" s="4">
        <f>_xll.EURO($A5-AD$4, $C$1, 0.035, 0.035, $C$3, 30, 0, 0)+_xll.EURO($A5-AD$4, $C$1, 0.035, 0.035, $C$3, 30, 1, 0)-ABS($A5-$C$2)</f>
        <v>8.337316665413419E-2</v>
      </c>
      <c r="AE5" s="4">
        <f>_xll.EURO($A5-AE$4, $C$1, 0.035, 0.035, $C$3, 30, 0, 0)+_xll.EURO($A5-AE$4, $C$1, 0.035, 0.035, $C$3, 30, 1, 0)-ABS($A5-$C$2)</f>
        <v>9.3071178162049684E-2</v>
      </c>
      <c r="AF5" s="4">
        <f>_xll.EURO($A5-AF$4, $C$1, 0.035, 0.035, $C$3, 30, 0, 0)+_xll.EURO($A5-AF$4, $C$1, 0.035, 0.035, $C$3, 30, 1, 0)-ABS($A5-$C$2)</f>
        <v>0.10278022130192266</v>
      </c>
      <c r="AG5" s="4">
        <f>_xll.EURO($A5-AG$4, $C$1, 0.035, 0.035, $C$3, 30, 0, 0)+_xll.EURO($A5-AG$4, $C$1, 0.035, 0.035, $C$3, 30, 1, 0)-ABS($A5-$C$2)</f>
        <v>0.11249987794213245</v>
      </c>
      <c r="AH5" s="4">
        <f>_xll.EURO($A5-AH$4, $C$1, 0.035, 0.035, $C$3, 30, 0, 0)+_xll.EURO($A5-AH$4, $C$1, 0.035, 0.035, $C$3, 30, 1, 0)-ABS($A5-$C$2)</f>
        <v>0.12222974435788636</v>
      </c>
      <c r="AI5" s="4">
        <f>_xll.EURO($A5-AI$4, $C$1, 0.035, 0.035, $C$3, 30, 0, 0)+_xll.EURO($A5-AI$4, $C$1, 0.035, 0.035, $C$3, 30, 1, 0)-ABS($A5-$C$2)</f>
        <v>0.13196943081064783</v>
      </c>
      <c r="AJ5" s="4">
        <f>_xll.EURO($A5-AJ$4, $C$1, 0.035, 0.035, $C$3, 30, 0, 0)+_xll.EURO($A5-AJ$4, $C$1, 0.035, 0.035, $C$3, 30, 1, 0)-ABS($A5-$C$2)</f>
        <v>0.14171856113581893</v>
      </c>
      <c r="AK5" s="4">
        <f>_xll.EURO($A5-AK$4, $C$1, 0.035, 0.035, $C$3, 30, 0, 0)+_xll.EURO($A5-AK$4, $C$1, 0.035, 0.035, $C$3, 30, 1, 0)-ABS($A5-$C$2)</f>
        <v>0.15147677233873669</v>
      </c>
      <c r="AL5" s="4">
        <f>_xll.EURO($A5-AL$4, $C$1, 0.035, 0.035, $C$3, 30, 0, 0)+_xll.EURO($A5-AL$4, $C$1, 0.035, 0.035, $C$3, 30, 1, 0)-ABS($A5-$C$2)</f>
        <v>0.16124371419903105</v>
      </c>
      <c r="AM5" s="4">
        <f>_xll.EURO($A5-AM$4, $C$1, 0.035, 0.035, $C$3, 30, 0, 0)+_xll.EURO($A5-AM$4, $C$1, 0.035, 0.035, $C$3, 30, 1, 0)-ABS($A5-$C$2)</f>
        <v>0.17101904888339114</v>
      </c>
      <c r="AN5" s="4">
        <f>_xll.EURO($A5-AN$4, $C$1, 0.035, 0.035, $C$3, 30, 0, 0)+_xll.EURO($A5-AN$4, $C$1, 0.035, 0.035, $C$3, 30, 1, 0)-ABS($A5-$C$2)</f>
        <v>0.18080245056674271</v>
      </c>
      <c r="AO5" s="4">
        <f>_xll.EURO($A5-AO$4, $C$1, 0.035, 0.035, $C$3, 30, 0, 0)+_xll.EURO($A5-AO$4, $C$1, 0.035, 0.035, $C$3, 30, 1, 0)-ABS($A5-$C$2)</f>
        <v>0.19059360506185707</v>
      </c>
      <c r="AP5" s="4">
        <f>_xll.EURO($A5-AP$4, $C$1, 0.035, 0.035, $C$3, 30, 0, 0)+_xll.EURO($A5-AP$4, $C$1, 0.035, 0.035, $C$3, 30, 1, 0)-ABS($A5-$C$2)</f>
        <v>0.20039220945736802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5">
      <c r="A6" s="5">
        <f>'spread vs mar matrix'!A3</f>
        <v>3.2</v>
      </c>
      <c r="B6" s="4">
        <f>_xll.EURO($A6-B$4, $C$1, 0.035, 0.035, $C$3, 30, 0, 0)+_xll.EURO($A6-B$4, $C$1, 0.035, 0.035, $C$3, 30, 1, 0)-ABS(A6-$C$2)</f>
        <v>-0.17668386974105599</v>
      </c>
      <c r="C6" s="4">
        <f>_xll.EURO($A6-C$4, $C$1, 0.035, 0.035, $C$3, 30, 0, 0)+_xll.EURO($A6-C$4, $C$1, 0.035, 0.035, $C$3, 30, 1, 0)-ABS($A6-$C$2)</f>
        <v>-0.16770658806744432</v>
      </c>
      <c r="D6" s="4">
        <f>_xll.EURO($A6-D$4, $C$1, 0.035, 0.035, $C$3, 30, 0, 0)+_xll.EURO($A6-D$4, $C$1, 0.035, 0.035, $C$3, 30, 1, 0)-ABS($A6-$C$2)</f>
        <v>-0.15869325188448347</v>
      </c>
      <c r="E6" s="4">
        <f>_xll.EURO($A6-E$4, $C$1, 0.035, 0.035, $C$3, 30, 0, 0)+_xll.EURO($A6-E$4, $C$1, 0.035, 0.035, $C$3, 30, 1, 0)-ABS($A6-$C$2)</f>
        <v>-0.14964502974139315</v>
      </c>
      <c r="F6" s="4">
        <f>_xll.EURO($A6-F$4, $C$1, 0.035, 0.035, $C$3, 30, 0, 0)+_xll.EURO($A6-F$4, $C$1, 0.035, 0.035, $C$3, 30, 1, 0)-ABS($A6-$C$2)</f>
        <v>-0.1405630592766699</v>
      </c>
      <c r="G6" s="4">
        <f>_xll.EURO($A6-G$4, $C$1, 0.035, 0.035, $C$3, 30, 0, 0)+_xll.EURO($A6-G$4, $C$1, 0.035, 0.035, $C$3, 30, 1, 0)-ABS($A6-$C$2)</f>
        <v>-0.13144844768609154</v>
      </c>
      <c r="H6" s="4">
        <f>_xll.EURO($A6-H$4, $C$1, 0.035, 0.035, $C$3, 30, 0, 0)+_xll.EURO($A6-H$4, $C$1, 0.035, 0.035, $C$3, 30, 1, 0)-ABS($A6-$C$2)</f>
        <v>-0.12230227220267298</v>
      </c>
      <c r="I6" s="4">
        <f>_xll.EURO($A6-I$4, $C$1, 0.035, 0.035, $C$3, 30, 0, 0)+_xll.EURO($A6-I$4, $C$1, 0.035, 0.035, $C$3, 30, 1, 0)-ABS($A6-$C$2)</f>
        <v>-0.11312558058720823</v>
      </c>
      <c r="J6" s="4">
        <f>_xll.EURO($A6-J$4, $C$1, 0.035, 0.035, $C$3, 30, 0, 0)+_xll.EURO($A6-J$4, $C$1, 0.035, 0.035, $C$3, 30, 1, 0)-ABS($A6-$C$2)</f>
        <v>-0.10391939162811314</v>
      </c>
      <c r="K6" s="4">
        <f>_xll.EURO($A6-K$4, $C$1, 0.035, 0.035, $C$3, 30, 0, 0)+_xll.EURO($A6-K$4, $C$1, 0.035, 0.035, $C$3, 30, 1, 0)-ABS($A6-$C$2)</f>
        <v>-9.4684695649333128E-2</v>
      </c>
      <c r="L6" s="4">
        <f>_xll.EURO($A6-L$4, $C$1, 0.035, 0.035, $C$3, 30, 0, 0)+_xll.EURO($A6-L$4, $C$1, 0.035, 0.035, $C$3, 30, 1, 0)-ABS($A6-$C$2)</f>
        <v>-8.5422455025137345E-2</v>
      </c>
      <c r="M6" s="4">
        <f>_xll.EURO($A6-M$4, $C$1, 0.035, 0.035, $C$3, 30, 0, 0)+_xll.EURO($A6-M$4, $C$1, 0.035, 0.035, $C$3, 30, 1, 0)-ABS($A6-$C$2)</f>
        <v>-7.6133604700678092E-2</v>
      </c>
      <c r="N6" s="4">
        <f>_xll.EURO($A6-N$4, $C$1, 0.035, 0.035, $C$3, 30, 0, 0)+_xll.EURO($A6-N$4, $C$1, 0.035, 0.035, $C$3, 30, 1, 0)-ABS($A6-$C$2)</f>
        <v>-6.6819052717237981E-2</v>
      </c>
      <c r="O6" s="4">
        <f>_xll.EURO($A6-O$4, $C$1, 0.035, 0.035, $C$3, 30, 0, 0)+_xll.EURO($A6-O$4, $C$1, 0.035, 0.035, $C$3, 30, 1, 0)-ABS($A6-$C$2)</f>
        <v>-5.7479680741165051E-2</v>
      </c>
      <c r="P6" s="4">
        <f>_xll.EURO($A6-P$4, $C$1, 0.035, 0.035, $C$3, 30, 0, 0)+_xll.EURO($A6-P$4, $C$1, 0.035, 0.035, $C$3, 30, 1, 0)-ABS($A6-$C$2)</f>
        <v>-4.811634459551084E-2</v>
      </c>
      <c r="Q6" s="4">
        <f>_xll.EURO($A6-Q$4, $C$1, 0.035, 0.035, $C$3, 30, 0, 0)+_xll.EURO($A6-Q$4, $C$1, 0.035, 0.035, $C$3, 30, 1, 0)-ABS($A6-$C$2)</f>
        <v>-3.8729874793473451E-2</v>
      </c>
      <c r="R6" s="4">
        <f>_xll.EURO($A6-R$4, $C$1, 0.035, 0.035, $C$3, 30, 0, 0)+_xll.EURO($A6-R$4, $C$1, 0.035, 0.035, $C$3, 30, 1, 0)-ABS($A6-$C$2)</f>
        <v>-2.9321077072781088E-2</v>
      </c>
      <c r="S6" s="4">
        <f>_xll.EURO($A6-S$4, $C$1, 0.035, 0.035, $C$3, 30, 0, 0)+_xll.EURO($A6-S$4, $C$1, 0.035, 0.035, $C$3, 30, 1, 0)-ABS($A6-$C$2)</f>
        <v>-1.9890732930188948E-2</v>
      </c>
      <c r="T6" s="4">
        <f>_xll.EURO($A6-T$4, $C$1, 0.035, 0.035, $C$3, 30, 0, 0)+_xll.EURO($A6-T$4, $C$1, 0.035, 0.035, $C$3, 30, 1, 0)-ABS($A6-$C$2)</f>
        <v>-1.0439600155344619E-2</v>
      </c>
      <c r="U6" s="4">
        <f>_xll.EURO($A6-U$4, $C$1, 0.035, 0.035, $C$3, 30, 0, 0)+_xll.EURO($A6-U$4, $C$1, 0.035, 0.035, $C$3, 30, 1, 0)-ABS($A6-$C$2)</f>
        <v>-9.6841336327058158E-4</v>
      </c>
      <c r="V6" s="4">
        <f>_xll.EURO($A6-V$4, $C$1, 0.035, 0.035, $C$3, 30, 0, 0)+_xll.EURO($A6-V$4, $C$1, 0.035, 0.035, $C$3, 30, 1, 0)-ABS($A6-$C$2)</f>
        <v>8.5221154751813355E-3</v>
      </c>
      <c r="W6" s="4">
        <f>_xll.EURO($A6-W$4, $C$1, 0.035, 0.035, $C$3, 30, 0, 0)+_xll.EURO($A6-W$4, $C$1, 0.035, 0.035, $C$3, 30, 1, 0)-ABS($A6-$C$2)</f>
        <v>1.8031296505562233E-2</v>
      </c>
      <c r="X6" s="4">
        <f>_xll.EURO($A6-X$4, $C$1, 0.035, 0.035, $C$3, 30, 0, 0)+_xll.EURO($A6-X$4, $C$1, 0.035, 0.035, $C$3, 30, 1, 0)-ABS($A6-$C$2)</f>
        <v>2.7558461465319151E-2</v>
      </c>
      <c r="Y6" s="4">
        <f>_xll.EURO($A6-Y$4, $C$1, 0.035, 0.035, $C$3, 30, 0, 0)+_xll.EURO($A6-Y$4, $C$1, 0.035, 0.035, $C$3, 30, 1, 0)-ABS($A6-$C$2)</f>
        <v>3.7102963163117897E-2</v>
      </c>
      <c r="Z6" s="4">
        <f>_xll.EURO($A6-Z$4, $C$1, 0.035, 0.035, $C$3, 30, 0, 0)+_xll.EURO($A6-Z$4, $C$1, 0.035, 0.035, $C$3, 30, 1, 0)-ABS($A6-$C$2)</f>
        <v>4.6664174962483651E-2</v>
      </c>
      <c r="AA6" s="4">
        <f>_xll.EURO($A6-AA$4, $C$1, 0.035, 0.035, $C$3, 30, 0, 0)+_xll.EURO($A6-AA$4, $C$1, 0.035, 0.035, $C$3, 30, 1, 0)-ABS($A6-$C$2)</f>
        <v>5.6241490270260819E-2</v>
      </c>
      <c r="AB6" s="4">
        <f>_xll.EURO($A6-AB$4, $C$1, 0.035, 0.035, $C$3, 30, 0, 0)+_xll.EURO($A6-AB$4, $C$1, 0.035, 0.035, $C$3, 30, 1, 0)-ABS($A6-$C$2)</f>
        <v>6.5834322030307257E-2</v>
      </c>
      <c r="AC6" s="4">
        <f>_xll.EURO($A6-AC$4, $C$1, 0.035, 0.035, $C$3, 30, 0, 0)+_xll.EURO($A6-AC$4, $C$1, 0.035, 0.035, $C$3, 30, 1, 0)-ABS($A6-$C$2)</f>
        <v>7.5442102222836649E-2</v>
      </c>
      <c r="AD6" s="4">
        <f>_xll.EURO($A6-AD$4, $C$1, 0.035, 0.035, $C$3, 30, 0, 0)+_xll.EURO($A6-AD$4, $C$1, 0.035, 0.035, $C$3, 30, 1, 0)-ABS($A6-$C$2)</f>
        <v>8.5064281369786388E-2</v>
      </c>
      <c r="AE6" s="4">
        <f>_xll.EURO($A6-AE$4, $C$1, 0.035, 0.035, $C$3, 30, 0, 0)+_xll.EURO($A6-AE$4, $C$1, 0.035, 0.035, $C$3, 30, 1, 0)-ABS($A6-$C$2)</f>
        <v>9.4700328046523952E-2</v>
      </c>
      <c r="AF6" s="4">
        <f>_xll.EURO($A6-AF$4, $C$1, 0.035, 0.035, $C$3, 30, 0, 0)+_xll.EURO($A6-AF$4, $C$1, 0.035, 0.035, $C$3, 30, 1, 0)-ABS($A6-$C$2)</f>
        <v>0.1043497284002266</v>
      </c>
      <c r="AG6" s="4">
        <f>_xll.EURO($A6-AG$4, $C$1, 0.035, 0.035, $C$3, 30, 0, 0)+_xll.EURO($A6-AG$4, $C$1, 0.035, 0.035, $C$3, 30, 1, 0)-ABS($A6-$C$2)</f>
        <v>0.11401198567519311</v>
      </c>
      <c r="AH6" s="4">
        <f>_xll.EURO($A6-AH$4, $C$1, 0.035, 0.035, $C$3, 30, 0, 0)+_xll.EURO($A6-AH$4, $C$1, 0.035, 0.035, $C$3, 30, 1, 0)-ABS($A6-$C$2)</f>
        <v>0.12368661974534612</v>
      </c>
      <c r="AI6" s="4">
        <f>_xll.EURO($A6-AI$4, $C$1, 0.035, 0.035, $C$3, 30, 0, 0)+_xll.EURO($A6-AI$4, $C$1, 0.035, 0.035, $C$3, 30, 1, 0)-ABS($A6-$C$2)</f>
        <v>0.13337316665413401</v>
      </c>
      <c r="AJ6" s="4">
        <f>_xll.EURO($A6-AJ$4, $C$1, 0.035, 0.035, $C$3, 30, 0, 0)+_xll.EURO($A6-AJ$4, $C$1, 0.035, 0.035, $C$3, 30, 1, 0)-ABS($A6-$C$2)</f>
        <v>0.14307117816204995</v>
      </c>
      <c r="AK6" s="4">
        <f>_xll.EURO($A6-AK$4, $C$1, 0.035, 0.035, $C$3, 30, 0, 0)+_xll.EURO($A6-AK$4, $C$1, 0.035, 0.035, $C$3, 30, 1, 0)-ABS($A6-$C$2)</f>
        <v>0.15278022130192248</v>
      </c>
      <c r="AL6" s="4">
        <f>_xll.EURO($A6-AL$4, $C$1, 0.035, 0.035, $C$3, 30, 0, 0)+_xll.EURO($A6-AL$4, $C$1, 0.035, 0.035, $C$3, 30, 1, 0)-ABS($A6-$C$2)</f>
        <v>0.1624998779421325</v>
      </c>
      <c r="AM6" s="4">
        <f>_xll.EURO($A6-AM$4, $C$1, 0.035, 0.035, $C$3, 30, 0, 0)+_xll.EURO($A6-AM$4, $C$1, 0.035, 0.035, $C$3, 30, 1, 0)-ABS($A6-$C$2)</f>
        <v>0.17222974435788618</v>
      </c>
      <c r="AN6" s="4">
        <f>_xll.EURO($A6-AN$4, $C$1, 0.035, 0.035, $C$3, 30, 0, 0)+_xll.EURO($A6-AN$4, $C$1, 0.035, 0.035, $C$3, 30, 1, 0)-ABS($A6-$C$2)</f>
        <v>0.18196943081064809</v>
      </c>
      <c r="AO6" s="4">
        <f>_xll.EURO($A6-AO$4, $C$1, 0.035, 0.035, $C$3, 30, 0, 0)+_xll.EURO($A6-AO$4, $C$1, 0.035, 0.035, $C$3, 30, 1, 0)-ABS($A6-$C$2)</f>
        <v>0.19171856113581875</v>
      </c>
      <c r="AP6" s="4">
        <f>_xll.EURO($A6-AP$4, $C$1, 0.035, 0.035, $C$3, 30, 0, 0)+_xll.EURO($A6-AP$4, $C$1, 0.035, 0.035, $C$3, 30, 1, 0)-ABS($A6-$C$2)</f>
        <v>0.20147677233873695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5">
      <c r="A7" s="5">
        <f>'spread vs mar matrix'!A4</f>
        <v>3.1500000000000004</v>
      </c>
      <c r="B7" s="4">
        <f>_xll.EURO($A7-B$4, $C$1, 0.035, 0.035, $C$3, 30, 0, 0)+_xll.EURO($A7-B$4, $C$1, 0.035, 0.035, $C$3, 30, 1, 0)-ABS(A7-$C$2)</f>
        <v>-0.17098634150624314</v>
      </c>
      <c r="C7" s="4">
        <f>_xll.EURO($A7-C$4, $C$1, 0.035, 0.035, $C$3, 30, 0, 0)+_xll.EURO($A7-C$4, $C$1, 0.035, 0.035, $C$3, 30, 1, 0)-ABS($A7-$C$2)</f>
        <v>-0.16220797344755167</v>
      </c>
      <c r="D7" s="4">
        <f>_xll.EURO($A7-D$4, $C$1, 0.035, 0.035, $C$3, 30, 0, 0)+_xll.EURO($A7-D$4, $C$1, 0.035, 0.035, $C$3, 30, 1, 0)-ABS($A7-$C$2)</f>
        <v>-0.15338722910979852</v>
      </c>
      <c r="E7" s="4">
        <f>_xll.EURO($A7-E$4, $C$1, 0.035, 0.035, $C$3, 30, 0, 0)+_xll.EURO($A7-E$4, $C$1, 0.035, 0.035, $C$3, 30, 1, 0)-ABS($A7-$C$2)</f>
        <v>-0.14452543809649621</v>
      </c>
      <c r="F7" s="4">
        <f>_xll.EURO($A7-F$4, $C$1, 0.035, 0.035, $C$3, 30, 0, 0)+_xll.EURO($A7-F$4, $C$1, 0.035, 0.035, $C$3, 30, 1, 0)-ABS($A7-$C$2)</f>
        <v>-0.13562389699069755</v>
      </c>
      <c r="G7" s="4">
        <f>_xll.EURO($A7-G$4, $C$1, 0.035, 0.035, $C$3, 30, 0, 0)+_xll.EURO($A7-G$4, $C$1, 0.035, 0.035, $C$3, 30, 1, 0)-ABS($A7-$C$2)</f>
        <v>-0.12668386974105539</v>
      </c>
      <c r="H7" s="4">
        <f>_xll.EURO($A7-H$4, $C$1, 0.035, 0.035, $C$3, 30, 0, 0)+_xll.EURO($A7-H$4, $C$1, 0.035, 0.035, $C$3, 30, 1, 0)-ABS($A7-$C$2)</f>
        <v>-0.1177065880674445</v>
      </c>
      <c r="I7" s="4">
        <f>_xll.EURO($A7-I$4, $C$1, 0.035, 0.035, $C$3, 30, 0, 0)+_xll.EURO($A7-I$4, $C$1, 0.035, 0.035, $C$3, 30, 1, 0)-ABS($A7-$C$2)</f>
        <v>-0.10869325188448276</v>
      </c>
      <c r="J7" s="4">
        <f>_xll.EURO($A7-J$4, $C$1, 0.035, 0.035, $C$3, 30, 0, 0)+_xll.EURO($A7-J$4, $C$1, 0.035, 0.035, $C$3, 30, 1, 0)-ABS($A7-$C$2)</f>
        <v>-9.9645029741393332E-2</v>
      </c>
      <c r="K7" s="4">
        <f>_xll.EURO($A7-K$4, $C$1, 0.035, 0.035, $C$3, 30, 0, 0)+_xll.EURO($A7-K$4, $C$1, 0.035, 0.035, $C$3, 30, 1, 0)-ABS($A7-$C$2)</f>
        <v>-9.0563059276669189E-2</v>
      </c>
      <c r="L7" s="4">
        <f>_xll.EURO($A7-L$4, $C$1, 0.035, 0.035, $C$3, 30, 0, 0)+_xll.EURO($A7-L$4, $C$1, 0.035, 0.035, $C$3, 30, 1, 0)-ABS($A7-$C$2)</f>
        <v>-8.1448447686091718E-2</v>
      </c>
      <c r="M7" s="4">
        <f>_xll.EURO($A7-M$4, $C$1, 0.035, 0.035, $C$3, 30, 0, 0)+_xll.EURO($A7-M$4, $C$1, 0.035, 0.035, $C$3, 30, 1, 0)-ABS($A7-$C$2)</f>
        <v>-7.2302272202672713E-2</v>
      </c>
      <c r="N7" s="4">
        <f>_xll.EURO($A7-N$4, $C$1, 0.035, 0.035, $C$3, 30, 0, 0)+_xll.EURO($A7-N$4, $C$1, 0.035, 0.035, $C$3, 30, 1, 0)-ABS($A7-$C$2)</f>
        <v>-6.3125580587208407E-2</v>
      </c>
      <c r="O7" s="4">
        <f>_xll.EURO($A7-O$4, $C$1, 0.035, 0.035, $C$3, 30, 0, 0)+_xll.EURO($A7-O$4, $C$1, 0.035, 0.035, $C$3, 30, 1, 0)-ABS($A7-$C$2)</f>
        <v>-5.3919391628113211E-2</v>
      </c>
      <c r="P7" s="4">
        <f>_xll.EURO($A7-P$4, $C$1, 0.035, 0.035, $C$3, 30, 0, 0)+_xll.EURO($A7-P$4, $C$1, 0.035, 0.035, $C$3, 30, 1, 0)-ABS($A7-$C$2)</f>
        <v>-4.4684695649333306E-2</v>
      </c>
      <c r="Q7" s="4">
        <f>_xll.EURO($A7-Q$4, $C$1, 0.035, 0.035, $C$3, 30, 0, 0)+_xll.EURO($A7-Q$4, $C$1, 0.035, 0.035, $C$3, 30, 1, 0)-ABS($A7-$C$2)</f>
        <v>-3.5422455025137523E-2</v>
      </c>
      <c r="R7" s="4">
        <f>_xll.EURO($A7-R$4, $C$1, 0.035, 0.035, $C$3, 30, 0, 0)+_xll.EURO($A7-R$4, $C$1, 0.035, 0.035, $C$3, 30, 1, 0)-ABS($A7-$C$2)</f>
        <v>-2.613360470067827E-2</v>
      </c>
      <c r="S7" s="4">
        <f>_xll.EURO($A7-S$4, $C$1, 0.035, 0.035, $C$3, 30, 0, 0)+_xll.EURO($A7-S$4, $C$1, 0.035, 0.035, $C$3, 30, 1, 0)-ABS($A7-$C$2)</f>
        <v>-1.6819052717238159E-2</v>
      </c>
      <c r="T7" s="4">
        <f>_xll.EURO($A7-T$4, $C$1, 0.035, 0.035, $C$3, 30, 0, 0)+_xll.EURO($A7-T$4, $C$1, 0.035, 0.035, $C$3, 30, 1, 0)-ABS($A7-$C$2)</f>
        <v>-7.4796807411652289E-3</v>
      </c>
      <c r="U7" s="4">
        <f>_xll.EURO($A7-U$4, $C$1, 0.035, 0.035, $C$3, 30, 0, 0)+_xll.EURO($A7-U$4, $C$1, 0.035, 0.035, $C$3, 30, 1, 0)-ABS($A7-$C$2)</f>
        <v>1.883655404489426E-3</v>
      </c>
      <c r="V7" s="4">
        <f>_xll.EURO($A7-V$4, $C$1, 0.035, 0.035, $C$3, 30, 0, 0)+_xll.EURO($A7-V$4, $C$1, 0.035, 0.035, $C$3, 30, 1, 0)-ABS($A7-$C$2)</f>
        <v>1.1270125206526371E-2</v>
      </c>
      <c r="W7" s="4">
        <f>_xll.EURO($A7-W$4, $C$1, 0.035, 0.035, $C$3, 30, 0, 0)+_xll.EURO($A7-W$4, $C$1, 0.035, 0.035, $C$3, 30, 1, 0)-ABS($A7-$C$2)</f>
        <v>2.0678922927219179E-2</v>
      </c>
      <c r="X7" s="4">
        <f>_xll.EURO($A7-X$4, $C$1, 0.035, 0.035, $C$3, 30, 0, 0)+_xll.EURO($A7-X$4, $C$1, 0.035, 0.035, $C$3, 30, 1, 0)-ABS($A7-$C$2)</f>
        <v>3.0109267069810874E-2</v>
      </c>
      <c r="Y7" s="4">
        <f>_xll.EURO($A7-Y$4, $C$1, 0.035, 0.035, $C$3, 30, 0, 0)+_xll.EURO($A7-Y$4, $C$1, 0.035, 0.035, $C$3, 30, 1, 0)-ABS($A7-$C$2)</f>
        <v>3.9560399844655203E-2</v>
      </c>
      <c r="Z7" s="4">
        <f>_xll.EURO($A7-Z$4, $C$1, 0.035, 0.035, $C$3, 30, 0, 0)+_xll.EURO($A7-Z$4, $C$1, 0.035, 0.035, $C$3, 30, 1, 0)-ABS($A7-$C$2)</f>
        <v>4.9031586636729241E-2</v>
      </c>
      <c r="AA7" s="4">
        <f>_xll.EURO($A7-AA$4, $C$1, 0.035, 0.035, $C$3, 30, 0, 0)+_xll.EURO($A7-AA$4, $C$1, 0.035, 0.035, $C$3, 30, 1, 0)-ABS($A7-$C$2)</f>
        <v>5.8522115475181158E-2</v>
      </c>
      <c r="AB7" s="4">
        <f>_xll.EURO($A7-AB$4, $C$1, 0.035, 0.035, $C$3, 30, 0, 0)+_xll.EURO($A7-AB$4, $C$1, 0.035, 0.035, $C$3, 30, 1, 0)-ABS($A7-$C$2)</f>
        <v>6.8031296505562056E-2</v>
      </c>
      <c r="AC7" s="4">
        <f>_xll.EURO($A7-AC$4, $C$1, 0.035, 0.035, $C$3, 30, 0, 0)+_xll.EURO($A7-AC$4, $C$1, 0.035, 0.035, $C$3, 30, 1, 0)-ABS($A7-$C$2)</f>
        <v>7.7558461465318973E-2</v>
      </c>
      <c r="AD7" s="4">
        <f>_xll.EURO($A7-AD$4, $C$1, 0.035, 0.035, $C$3, 30, 0, 0)+_xll.EURO($A7-AD$4, $C$1, 0.035, 0.035, $C$3, 30, 1, 0)-ABS($A7-$C$2)</f>
        <v>8.7102963163117719E-2</v>
      </c>
      <c r="AE7" s="4">
        <f>_xll.EURO($A7-AE$4, $C$1, 0.035, 0.035, $C$3, 30, 0, 0)+_xll.EURO($A7-AE$4, $C$1, 0.035, 0.035, $C$3, 30, 1, 0)-ABS($A7-$C$2)</f>
        <v>9.6664174962483473E-2</v>
      </c>
      <c r="AF7" s="4">
        <f>_xll.EURO($A7-AF$4, $C$1, 0.035, 0.035, $C$3, 30, 0, 0)+_xll.EURO($A7-AF$4, $C$1, 0.035, 0.035, $C$3, 30, 1, 0)-ABS($A7-$C$2)</f>
        <v>0.10624149027026086</v>
      </c>
      <c r="AG7" s="4">
        <f>_xll.EURO($A7-AG$4, $C$1, 0.035, 0.035, $C$3, 30, 0, 0)+_xll.EURO($A7-AG$4, $C$1, 0.035, 0.035, $C$3, 30, 1, 0)-ABS($A7-$C$2)</f>
        <v>0.11583432203030708</v>
      </c>
      <c r="AH7" s="4">
        <f>_xll.EURO($A7-AH$4, $C$1, 0.035, 0.035, $C$3, 30, 0, 0)+_xll.EURO($A7-AH$4, $C$1, 0.035, 0.035, $C$3, 30, 1, 0)-ABS($A7-$C$2)</f>
        <v>0.12544210222283692</v>
      </c>
      <c r="AI7" s="4">
        <f>_xll.EURO($A7-AI$4, $C$1, 0.035, 0.035, $C$3, 30, 0, 0)+_xll.EURO($A7-AI$4, $C$1, 0.035, 0.035, $C$3, 30, 1, 0)-ABS($A7-$C$2)</f>
        <v>0.13506428136978621</v>
      </c>
      <c r="AJ7" s="4">
        <f>_xll.EURO($A7-AJ$4, $C$1, 0.035, 0.035, $C$3, 30, 0, 0)+_xll.EURO($A7-AJ$4, $C$1, 0.035, 0.035, $C$3, 30, 1, 0)-ABS($A7-$C$2)</f>
        <v>0.14470032804652377</v>
      </c>
      <c r="AK7" s="4">
        <f>_xll.EURO($A7-AK$4, $C$1, 0.035, 0.035, $C$3, 30, 0, 0)+_xll.EURO($A7-AK$4, $C$1, 0.035, 0.035, $C$3, 30, 1, 0)-ABS($A7-$C$2)</f>
        <v>0.15434972840022643</v>
      </c>
      <c r="AL7" s="4">
        <f>_xll.EURO($A7-AL$4, $C$1, 0.035, 0.035, $C$3, 30, 0, 0)+_xll.EURO($A7-AL$4, $C$1, 0.035, 0.035, $C$3, 30, 1, 0)-ABS($A7-$C$2)</f>
        <v>0.16401198567519337</v>
      </c>
      <c r="AM7" s="4">
        <f>_xll.EURO($A7-AM$4, $C$1, 0.035, 0.035, $C$3, 30, 0, 0)+_xll.EURO($A7-AM$4, $C$1, 0.035, 0.035, $C$3, 30, 1, 0)-ABS($A7-$C$2)</f>
        <v>0.17368661974534594</v>
      </c>
      <c r="AN7" s="4">
        <f>_xll.EURO($A7-AN$4, $C$1, 0.035, 0.035, $C$3, 30, 0, 0)+_xll.EURO($A7-AN$4, $C$1, 0.035, 0.035, $C$3, 30, 1, 0)-ABS($A7-$C$2)</f>
        <v>0.18337316665413383</v>
      </c>
      <c r="AO7" s="4">
        <f>_xll.EURO($A7-AO$4, $C$1, 0.035, 0.035, $C$3, 30, 0, 0)+_xll.EURO($A7-AO$4, $C$1, 0.035, 0.035, $C$3, 30, 1, 0)-ABS($A7-$C$2)</f>
        <v>0.19307117816204977</v>
      </c>
      <c r="AP7" s="4">
        <f>_xll.EURO($A7-AP$4, $C$1, 0.035, 0.035, $C$3, 30, 0, 0)+_xll.EURO($A7-AP$4, $C$1, 0.035, 0.035, $C$3, 30, 1, 0)-ABS($A7-$C$2)</f>
        <v>0.20278022130192275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5">
      <c r="A8" s="5">
        <f>'spread vs mar matrix'!A5</f>
        <v>3.1000000000000005</v>
      </c>
      <c r="B8" s="4">
        <f>_xll.EURO($A8-B$4, $C$1, 0.035, 0.035, $C$3, 30, 0, 0)+_xll.EURO($A8-B$4, $C$1, 0.035, 0.035, $C$3, 30, 1, 0)-ABS(A8-$C$2)</f>
        <v>-0.16419364608887943</v>
      </c>
      <c r="C8" s="4">
        <f>_xll.EURO($A8-C$4, $C$1, 0.035, 0.035, $C$3, 30, 0, 0)+_xll.EURO($A8-C$4, $C$1, 0.035, 0.035, $C$3, 30, 1, 0)-ABS($A8-$C$2)</f>
        <v>-0.15564828339260239</v>
      </c>
      <c r="D8" s="4">
        <f>_xll.EURO($A8-D$4, $C$1, 0.035, 0.035, $C$3, 30, 0, 0)+_xll.EURO($A8-D$4, $C$1, 0.035, 0.035, $C$3, 30, 1, 0)-ABS($A8-$C$2)</f>
        <v>-0.14705338916748489</v>
      </c>
      <c r="E8" s="4">
        <f>_xll.EURO($A8-E$4, $C$1, 0.035, 0.035, $C$3, 30, 0, 0)+_xll.EURO($A8-E$4, $C$1, 0.035, 0.035, $C$3, 30, 1, 0)-ABS($A8-$C$2)</f>
        <v>-0.13841046310415961</v>
      </c>
      <c r="F8" s="4">
        <f>_xll.EURO($A8-F$4, $C$1, 0.035, 0.035, $C$3, 30, 0, 0)+_xll.EURO($A8-F$4, $C$1, 0.035, 0.035, $C$3, 30, 1, 0)-ABS($A8-$C$2)</f>
        <v>-0.12972097029707819</v>
      </c>
      <c r="G8" s="4">
        <f>_xll.EURO($A8-G$4, $C$1, 0.035, 0.035, $C$3, 30, 0, 0)+_xll.EURO($A8-G$4, $C$1, 0.035, 0.035, $C$3, 30, 1, 0)-ABS($A8-$C$2)</f>
        <v>-0.12098634150624288</v>
      </c>
      <c r="H8" s="4">
        <f>_xll.EURO($A8-H$4, $C$1, 0.035, 0.035, $C$3, 30, 0, 0)+_xll.EURO($A8-H$4, $C$1, 0.035, 0.035, $C$3, 30, 1, 0)-ABS($A8-$C$2)</f>
        <v>-0.11220797344755185</v>
      </c>
      <c r="I8" s="4">
        <f>_xll.EURO($A8-I$4, $C$1, 0.035, 0.035, $C$3, 30, 0, 0)+_xll.EURO($A8-I$4, $C$1, 0.035, 0.035, $C$3, 30, 1, 0)-ABS($A8-$C$2)</f>
        <v>-0.10338722910979792</v>
      </c>
      <c r="J8" s="4">
        <f>_xll.EURO($A8-J$4, $C$1, 0.035, 0.035, $C$3, 30, 0, 0)+_xll.EURO($A8-J$4, $C$1, 0.035, 0.035, $C$3, 30, 1, 0)-ABS($A8-$C$2)</f>
        <v>-9.4525438096496384E-2</v>
      </c>
      <c r="K8" s="4">
        <f>_xll.EURO($A8-K$4, $C$1, 0.035, 0.035, $C$3, 30, 0, 0)+_xll.EURO($A8-K$4, $C$1, 0.035, 0.035, $C$3, 30, 1, 0)-ABS($A8-$C$2)</f>
        <v>-8.5623896990696724E-2</v>
      </c>
      <c r="L8" s="4">
        <f>_xll.EURO($A8-L$4, $C$1, 0.035, 0.035, $C$3, 30, 0, 0)+_xll.EURO($A8-L$4, $C$1, 0.035, 0.035, $C$3, 30, 1, 0)-ABS($A8-$C$2)</f>
        <v>-7.6683869741055566E-2</v>
      </c>
      <c r="M8" s="4">
        <f>_xll.EURO($A8-M$4, $C$1, 0.035, 0.035, $C$3, 30, 0, 0)+_xll.EURO($A8-M$4, $C$1, 0.035, 0.035, $C$3, 30, 1, 0)-ABS($A8-$C$2)</f>
        <v>-6.7706588067444784E-2</v>
      </c>
      <c r="N8" s="4">
        <f>_xll.EURO($A8-N$4, $C$1, 0.035, 0.035, $C$3, 30, 0, 0)+_xll.EURO($A8-N$4, $C$1, 0.035, 0.035, $C$3, 30, 1, 0)-ABS($A8-$C$2)</f>
        <v>-5.8693251884482933E-2</v>
      </c>
      <c r="O8" s="4">
        <f>_xll.EURO($A8-O$4, $C$1, 0.035, 0.035, $C$3, 30, 0, 0)+_xll.EURO($A8-O$4, $C$1, 0.035, 0.035, $C$3, 30, 1, 0)-ABS($A8-$C$2)</f>
        <v>-4.964502974139362E-2</v>
      </c>
      <c r="P8" s="4">
        <f>_xll.EURO($A8-P$4, $C$1, 0.035, 0.035, $C$3, 30, 0, 0)+_xll.EURO($A8-P$4, $C$1, 0.035, 0.035, $C$3, 30, 1, 0)-ABS($A8-$C$2)</f>
        <v>-4.0563059276669367E-2</v>
      </c>
      <c r="Q8" s="4">
        <f>_xll.EURO($A8-Q$4, $C$1, 0.035, 0.035, $C$3, 30, 0, 0)+_xll.EURO($A8-Q$4, $C$1, 0.035, 0.035, $C$3, 30, 1, 0)-ABS($A8-$C$2)</f>
        <v>-3.1448447686091896E-2</v>
      </c>
      <c r="R8" s="4">
        <f>_xll.EURO($A8-R$4, $C$1, 0.035, 0.035, $C$3, 30, 0, 0)+_xll.EURO($A8-R$4, $C$1, 0.035, 0.035, $C$3, 30, 1, 0)-ABS($A8-$C$2)</f>
        <v>-2.230227220267289E-2</v>
      </c>
      <c r="S8" s="4">
        <f>_xll.EURO($A8-S$4, $C$1, 0.035, 0.035, $C$3, 30, 0, 0)+_xll.EURO($A8-S$4, $C$1, 0.035, 0.035, $C$3, 30, 1, 0)-ABS($A8-$C$2)</f>
        <v>-1.3125580587208252E-2</v>
      </c>
      <c r="T8" s="4">
        <f>_xll.EURO($A8-T$4, $C$1, 0.035, 0.035, $C$3, 30, 0, 0)+_xll.EURO($A8-T$4, $C$1, 0.035, 0.035, $C$3, 30, 1, 0)-ABS($A8-$C$2)</f>
        <v>-3.9193916281133889E-3</v>
      </c>
      <c r="U8" s="4">
        <f>_xll.EURO($A8-U$4, $C$1, 0.035, 0.035, $C$3, 30, 0, 0)+_xll.EURO($A8-U$4, $C$1, 0.035, 0.035, $C$3, 30, 1, 0)-ABS($A8-$C$2)</f>
        <v>5.3153043506669606E-3</v>
      </c>
      <c r="V8" s="4">
        <f>_xll.EURO($A8-V$4, $C$1, 0.035, 0.035, $C$3, 30, 0, 0)+_xll.EURO($A8-V$4, $C$1, 0.035, 0.035, $C$3, 30, 1, 0)-ABS($A8-$C$2)</f>
        <v>1.45775449748623E-2</v>
      </c>
      <c r="W8" s="4">
        <f>_xll.EURO($A8-W$4, $C$1, 0.035, 0.035, $C$3, 30, 0, 0)+_xll.EURO($A8-W$4, $C$1, 0.035, 0.035, $C$3, 30, 1, 0)-ABS($A8-$C$2)</f>
        <v>2.3866395299321996E-2</v>
      </c>
      <c r="X8" s="4">
        <f>_xll.EURO($A8-X$4, $C$1, 0.035, 0.035, $C$3, 30, 0, 0)+_xll.EURO($A8-X$4, $C$1, 0.035, 0.035, $C$3, 30, 1, 0)-ABS($A8-$C$2)</f>
        <v>3.3180947282761664E-2</v>
      </c>
      <c r="Y8" s="4">
        <f>_xll.EURO($A8-Y$4, $C$1, 0.035, 0.035, $C$3, 30, 0, 0)+_xll.EURO($A8-Y$4, $C$1, 0.035, 0.035, $C$3, 30, 1, 0)-ABS($A8-$C$2)</f>
        <v>4.2520319258835482E-2</v>
      </c>
      <c r="Z8" s="4">
        <f>_xll.EURO($A8-Z$4, $C$1, 0.035, 0.035, $C$3, 30, 0, 0)+_xll.EURO($A8-Z$4, $C$1, 0.035, 0.035, $C$3, 30, 1, 0)-ABS($A8-$C$2)</f>
        <v>5.1883655404489248E-2</v>
      </c>
      <c r="AA8" s="4">
        <f>_xll.EURO($A8-AA$4, $C$1, 0.035, 0.035, $C$3, 30, 0, 0)+_xll.EURO($A8-AA$4, $C$1, 0.035, 0.035, $C$3, 30, 1, 0)-ABS($A8-$C$2)</f>
        <v>6.1270125206526194E-2</v>
      </c>
      <c r="AB8" s="4">
        <f>_xll.EURO($A8-AB$4, $C$1, 0.035, 0.035, $C$3, 30, 0, 0)+_xll.EURO($A8-AB$4, $C$1, 0.035, 0.035, $C$3, 30, 1, 0)-ABS($A8-$C$2)</f>
        <v>7.0678922927219001E-2</v>
      </c>
      <c r="AC8" s="4">
        <f>_xll.EURO($A8-AC$4, $C$1, 0.035, 0.035, $C$3, 30, 0, 0)+_xll.EURO($A8-AC$4, $C$1, 0.035, 0.035, $C$3, 30, 1, 0)-ABS($A8-$C$2)</f>
        <v>8.0109267069810697E-2</v>
      </c>
      <c r="AD8" s="4">
        <f>_xll.EURO($A8-AD$4, $C$1, 0.035, 0.035, $C$3, 30, 0, 0)+_xll.EURO($A8-AD$4, $C$1, 0.035, 0.035, $C$3, 30, 1, 0)-ABS($A8-$C$2)</f>
        <v>8.9560399844655025E-2</v>
      </c>
      <c r="AE8" s="4">
        <f>_xll.EURO($A8-AE$4, $C$1, 0.035, 0.035, $C$3, 30, 0, 0)+_xll.EURO($A8-AE$4, $C$1, 0.035, 0.035, $C$3, 30, 1, 0)-ABS($A8-$C$2)</f>
        <v>9.9031586636729063E-2</v>
      </c>
      <c r="AF8" s="4">
        <f>_xll.EURO($A8-AF$4, $C$1, 0.035, 0.035, $C$3, 30, 0, 0)+_xll.EURO($A8-AF$4, $C$1, 0.035, 0.035, $C$3, 30, 1, 0)-ABS($A8-$C$2)</f>
        <v>0.10852211547518098</v>
      </c>
      <c r="AG8" s="4">
        <f>_xll.EURO($A8-AG$4, $C$1, 0.035, 0.035, $C$3, 30, 0, 0)+_xll.EURO($A8-AG$4, $C$1, 0.035, 0.035, $C$3, 30, 1, 0)-ABS($A8-$C$2)</f>
        <v>0.11803129650556188</v>
      </c>
      <c r="AH8" s="4">
        <f>_xll.EURO($A8-AH$4, $C$1, 0.035, 0.035, $C$3, 30, 0, 0)+_xll.EURO($A8-AH$4, $C$1, 0.035, 0.035, $C$3, 30, 1, 0)-ABS($A8-$C$2)</f>
        <v>0.1275584614653188</v>
      </c>
      <c r="AI8" s="4">
        <f>_xll.EURO($A8-AI$4, $C$1, 0.035, 0.035, $C$3, 30, 0, 0)+_xll.EURO($A8-AI$4, $C$1, 0.035, 0.035, $C$3, 30, 1, 0)-ABS($A8-$C$2)</f>
        <v>0.13710296316311754</v>
      </c>
      <c r="AJ8" s="4">
        <f>_xll.EURO($A8-AJ$4, $C$1, 0.035, 0.035, $C$3, 30, 0, 0)+_xll.EURO($A8-AJ$4, $C$1, 0.035, 0.035, $C$3, 30, 1, 0)-ABS($A8-$C$2)</f>
        <v>0.14666417496248374</v>
      </c>
      <c r="AK8" s="4">
        <f>_xll.EURO($A8-AK$4, $C$1, 0.035, 0.035, $C$3, 30, 0, 0)+_xll.EURO($A8-AK$4, $C$1, 0.035, 0.035, $C$3, 30, 1, 0)-ABS($A8-$C$2)</f>
        <v>0.15624149027026069</v>
      </c>
      <c r="AL8" s="4">
        <f>_xll.EURO($A8-AL$4, $C$1, 0.035, 0.035, $C$3, 30, 0, 0)+_xll.EURO($A8-AL$4, $C$1, 0.035, 0.035, $C$3, 30, 1, 0)-ABS($A8-$C$2)</f>
        <v>0.1658343220303069</v>
      </c>
      <c r="AM8" s="4">
        <f>_xll.EURO($A8-AM$4, $C$1, 0.035, 0.035, $C$3, 30, 0, 0)+_xll.EURO($A8-AM$4, $C$1, 0.035, 0.035, $C$3, 30, 1, 0)-ABS($A8-$C$2)</f>
        <v>0.17544210222283674</v>
      </c>
      <c r="AN8" s="4">
        <f>_xll.EURO($A8-AN$4, $C$1, 0.035, 0.035, $C$3, 30, 0, 0)+_xll.EURO($A8-AN$4, $C$1, 0.035, 0.035, $C$3, 30, 1, 0)-ABS($A8-$C$2)</f>
        <v>0.18506428136978648</v>
      </c>
      <c r="AO8" s="4">
        <f>_xll.EURO($A8-AO$4, $C$1, 0.035, 0.035, $C$3, 30, 0, 0)+_xll.EURO($A8-AO$4, $C$1, 0.035, 0.035, $C$3, 30, 1, 0)-ABS($A8-$C$2)</f>
        <v>0.1947003280465236</v>
      </c>
      <c r="AP8" s="4">
        <f>_xll.EURO($A8-AP$4, $C$1, 0.035, 0.035, $C$3, 30, 0, 0)+_xll.EURO($A8-AP$4, $C$1, 0.035, 0.035, $C$3, 30, 1, 0)-ABS($A8-$C$2)</f>
        <v>0.20434972840022625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5">
      <c r="A9" s="5">
        <f>'spread vs mar matrix'!A6</f>
        <v>3.0500000000000007</v>
      </c>
      <c r="B9" s="4">
        <f>_xll.EURO($A9-B$4, $C$1, 0.035, 0.035, $C$3, 30, 0, 0)+_xll.EURO($A9-B$4, $C$1, 0.035, 0.035, $C$3, 30, 1, 0)-ABS(A9-$C$2)</f>
        <v>-0.15612254941719417</v>
      </c>
      <c r="C9" s="4">
        <f>_xll.EURO($A9-C$4, $C$1, 0.035, 0.035, $C$3, 30, 0, 0)+_xll.EURO($A9-C$4, $C$1, 0.035, 0.035, $C$3, 30, 1, 0)-ABS($A9-$C$2)</f>
        <v>-0.14784856488983478</v>
      </c>
      <c r="D9" s="4">
        <f>_xll.EURO($A9-D$4, $C$1, 0.035, 0.035, $C$3, 30, 0, 0)+_xll.EURO($A9-D$4, $C$1, 0.035, 0.035, $C$3, 30, 1, 0)-ABS($A9-$C$2)</f>
        <v>-0.13951702453110026</v>
      </c>
      <c r="E9" s="4">
        <f>_xll.EURO($A9-E$4, $C$1, 0.035, 0.035, $C$3, 30, 0, 0)+_xll.EURO($A9-E$4, $C$1, 0.035, 0.035, $C$3, 30, 1, 0)-ABS($A9-$C$2)</f>
        <v>-0.13112960379699445</v>
      </c>
      <c r="F9" s="4">
        <f>_xll.EURO($A9-F$4, $C$1, 0.035, 0.035, $C$3, 30, 0, 0)+_xll.EURO($A9-F$4, $C$1, 0.035, 0.035, $C$3, 30, 1, 0)-ABS($A9-$C$2)</f>
        <v>-0.12268794273832206</v>
      </c>
      <c r="G9" s="4">
        <f>_xll.EURO($A9-G$4, $C$1, 0.035, 0.035, $C$3, 30, 0, 0)+_xll.EURO($A9-G$4, $C$1, 0.035, 0.035, $C$3, 30, 1, 0)-ABS($A9-$C$2)</f>
        <v>-0.11419364608887916</v>
      </c>
      <c r="H9" s="4">
        <f>_xll.EURO($A9-H$4, $C$1, 0.035, 0.035, $C$3, 30, 0, 0)+_xll.EURO($A9-H$4, $C$1, 0.035, 0.035, $C$3, 30, 1, 0)-ABS($A9-$C$2)</f>
        <v>-0.10564828339260257</v>
      </c>
      <c r="I9" s="4">
        <f>_xll.EURO($A9-I$4, $C$1, 0.035, 0.035, $C$3, 30, 0, 0)+_xll.EURO($A9-I$4, $C$1, 0.035, 0.035, $C$3, 30, 1, 0)-ABS($A9-$C$2)</f>
        <v>-9.7053389167484294E-2</v>
      </c>
      <c r="J9" s="4">
        <f>_xll.EURO($A9-J$4, $C$1, 0.035, 0.035, $C$3, 30, 0, 0)+_xll.EURO($A9-J$4, $C$1, 0.035, 0.035, $C$3, 30, 1, 0)-ABS($A9-$C$2)</f>
        <v>-8.8410463104159787E-2</v>
      </c>
      <c r="K9" s="4">
        <f>_xll.EURO($A9-K$4, $C$1, 0.035, 0.035, $C$3, 30, 0, 0)+_xll.EURO($A9-K$4, $C$1, 0.035, 0.035, $C$3, 30, 1, 0)-ABS($A9-$C$2)</f>
        <v>-7.9720970297077476E-2</v>
      </c>
      <c r="L9" s="4">
        <f>_xll.EURO($A9-L$4, $C$1, 0.035, 0.035, $C$3, 30, 0, 0)+_xll.EURO($A9-L$4, $C$1, 0.035, 0.035, $C$3, 30, 1, 0)-ABS($A9-$C$2)</f>
        <v>-7.0986341506243056E-2</v>
      </c>
      <c r="M9" s="4">
        <f>_xll.EURO($A9-M$4, $C$1, 0.035, 0.035, $C$3, 30, 0, 0)+_xll.EURO($A9-M$4, $C$1, 0.035, 0.035, $C$3, 30, 1, 0)-ABS($A9-$C$2)</f>
        <v>-6.2207973447551579E-2</v>
      </c>
      <c r="N9" s="4">
        <f>_xll.EURO($A9-N$4, $C$1, 0.035, 0.035, $C$3, 30, 0, 0)+_xll.EURO($A9-N$4, $C$1, 0.035, 0.035, $C$3, 30, 1, 0)-ABS($A9-$C$2)</f>
        <v>-5.3387229109798096E-2</v>
      </c>
      <c r="O9" s="4">
        <f>_xll.EURO($A9-O$4, $C$1, 0.035, 0.035, $C$3, 30, 0, 0)+_xll.EURO($A9-O$4, $C$1, 0.035, 0.035, $C$3, 30, 1, 0)-ABS($A9-$C$2)</f>
        <v>-4.4525438096496561E-2</v>
      </c>
      <c r="P9" s="4">
        <f>_xll.EURO($A9-P$4, $C$1, 0.035, 0.035, $C$3, 30, 0, 0)+_xll.EURO($A9-P$4, $C$1, 0.035, 0.035, $C$3, 30, 1, 0)-ABS($A9-$C$2)</f>
        <v>-3.5623896990696902E-2</v>
      </c>
      <c r="Q9" s="4">
        <f>_xll.EURO($A9-Q$4, $C$1, 0.035, 0.035, $C$3, 30, 0, 0)+_xll.EURO($A9-Q$4, $C$1, 0.035, 0.035, $C$3, 30, 1, 0)-ABS($A9-$C$2)</f>
        <v>-2.6683869741055188E-2</v>
      </c>
      <c r="R9" s="4">
        <f>_xll.EURO($A9-R$4, $C$1, 0.035, 0.035, $C$3, 30, 0, 0)+_xll.EURO($A9-R$4, $C$1, 0.035, 0.035, $C$3, 30, 1, 0)-ABS($A9-$C$2)</f>
        <v>-1.7706588067444962E-2</v>
      </c>
      <c r="S9" s="4">
        <f>_xll.EURO($A9-S$4, $C$1, 0.035, 0.035, $C$3, 30, 0, 0)+_xll.EURO($A9-S$4, $C$1, 0.035, 0.035, $C$3, 30, 1, 0)-ABS($A9-$C$2)</f>
        <v>-8.6932518844831108E-3</v>
      </c>
      <c r="T9" s="4">
        <f>_xll.EURO($A9-T$4, $C$1, 0.035, 0.035, $C$3, 30, 0, 0)+_xll.EURO($A9-T$4, $C$1, 0.035, 0.035, $C$3, 30, 1, 0)-ABS($A9-$C$2)</f>
        <v>3.5497025860620202E-4</v>
      </c>
      <c r="U9" s="4">
        <f>_xll.EURO($A9-U$4, $C$1, 0.035, 0.035, $C$3, 30, 0, 0)+_xll.EURO($A9-U$4, $C$1, 0.035, 0.035, $C$3, 30, 1, 0)-ABS($A9-$C$2)</f>
        <v>9.4369407233307889E-3</v>
      </c>
      <c r="V9" s="4">
        <f>_xll.EURO($A9-V$4, $C$1, 0.035, 0.035, $C$3, 30, 0, 0)+_xll.EURO($A9-V$4, $C$1, 0.035, 0.035, $C$3, 30, 1, 0)-ABS($A9-$C$2)</f>
        <v>1.8551552313907926E-2</v>
      </c>
      <c r="W9" s="4">
        <f>_xll.EURO($A9-W$4, $C$1, 0.035, 0.035, $C$3, 30, 0, 0)+_xll.EURO($A9-W$4, $C$1, 0.035, 0.035, $C$3, 30, 1, 0)-ABS($A9-$C$2)</f>
        <v>2.7697727797326932E-2</v>
      </c>
      <c r="X9" s="4">
        <f>_xll.EURO($A9-X$4, $C$1, 0.035, 0.035, $C$3, 30, 0, 0)+_xll.EURO($A9-X$4, $C$1, 0.035, 0.035, $C$3, 30, 1, 0)-ABS($A9-$C$2)</f>
        <v>3.687441941279157E-2</v>
      </c>
      <c r="Y9" s="4">
        <f>_xll.EURO($A9-Y$4, $C$1, 0.035, 0.035, $C$3, 30, 0, 0)+_xll.EURO($A9-Y$4, $C$1, 0.035, 0.035, $C$3, 30, 1, 0)-ABS($A9-$C$2)</f>
        <v>4.6080608371886322E-2</v>
      </c>
      <c r="Z9" s="4">
        <f>_xll.EURO($A9-Z$4, $C$1, 0.035, 0.035, $C$3, 30, 0, 0)+_xll.EURO($A9-Z$4, $C$1, 0.035, 0.035, $C$3, 30, 1, 0)-ABS($A9-$C$2)</f>
        <v>5.5315304350666783E-2</v>
      </c>
      <c r="AA9" s="4">
        <f>_xll.EURO($A9-AA$4, $C$1, 0.035, 0.035, $C$3, 30, 0, 0)+_xll.EURO($A9-AA$4, $C$1, 0.035, 0.035, $C$3, 30, 1, 0)-ABS($A9-$C$2)</f>
        <v>6.4577544974862122E-2</v>
      </c>
      <c r="AB9" s="4">
        <f>_xll.EURO($A9-AB$4, $C$1, 0.035, 0.035, $C$3, 30, 0, 0)+_xll.EURO($A9-AB$4, $C$1, 0.035, 0.035, $C$3, 30, 1, 0)-ABS($A9-$C$2)</f>
        <v>7.3866395299321819E-2</v>
      </c>
      <c r="AC9" s="4">
        <f>_xll.EURO($A9-AC$4, $C$1, 0.035, 0.035, $C$3, 30, 0, 0)+_xll.EURO($A9-AC$4, $C$1, 0.035, 0.035, $C$3, 30, 1, 0)-ABS($A9-$C$2)</f>
        <v>8.3180947282761486E-2</v>
      </c>
      <c r="AD9" s="4">
        <f>_xll.EURO($A9-AD$4, $C$1, 0.035, 0.035, $C$3, 30, 0, 0)+_xll.EURO($A9-AD$4, $C$1, 0.035, 0.035, $C$3, 30, 1, 0)-ABS($A9-$C$2)</f>
        <v>9.2520319258835304E-2</v>
      </c>
      <c r="AE9" s="4">
        <f>_xll.EURO($A9-AE$4, $C$1, 0.035, 0.035, $C$3, 30, 0, 0)+_xll.EURO($A9-AE$4, $C$1, 0.035, 0.035, $C$3, 30, 1, 0)-ABS($A9-$C$2)</f>
        <v>0.10188365540448907</v>
      </c>
      <c r="AF9" s="4">
        <f>_xll.EURO($A9-AF$4, $C$1, 0.035, 0.035, $C$3, 30, 0, 0)+_xll.EURO($A9-AF$4, $C$1, 0.035, 0.035, $C$3, 30, 1, 0)-ABS($A9-$C$2)</f>
        <v>0.11127012520652646</v>
      </c>
      <c r="AG9" s="4">
        <f>_xll.EURO($A9-AG$4, $C$1, 0.035, 0.035, $C$3, 30, 0, 0)+_xll.EURO($A9-AG$4, $C$1, 0.035, 0.035, $C$3, 30, 1, 0)-ABS($A9-$C$2)</f>
        <v>0.12067892292721882</v>
      </c>
      <c r="AH9" s="4">
        <f>_xll.EURO($A9-AH$4, $C$1, 0.035, 0.035, $C$3, 30, 0, 0)+_xll.EURO($A9-AH$4, $C$1, 0.035, 0.035, $C$3, 30, 1, 0)-ABS($A9-$C$2)</f>
        <v>0.13010926706981085</v>
      </c>
      <c r="AI9" s="4">
        <f>_xll.EURO($A9-AI$4, $C$1, 0.035, 0.035, $C$3, 30, 0, 0)+_xll.EURO($A9-AI$4, $C$1, 0.035, 0.035, $C$3, 30, 1, 0)-ABS($A9-$C$2)</f>
        <v>0.13956039984465485</v>
      </c>
      <c r="AJ9" s="4">
        <f>_xll.EURO($A9-AJ$4, $C$1, 0.035, 0.035, $C$3, 30, 0, 0)+_xll.EURO($A9-AJ$4, $C$1, 0.035, 0.035, $C$3, 30, 1, 0)-ABS($A9-$C$2)</f>
        <v>0.14903158663672933</v>
      </c>
      <c r="AK9" s="4">
        <f>_xll.EURO($A9-AK$4, $C$1, 0.035, 0.035, $C$3, 30, 0, 0)+_xll.EURO($A9-AK$4, $C$1, 0.035, 0.035, $C$3, 30, 1, 0)-ABS($A9-$C$2)</f>
        <v>0.1585221154751808</v>
      </c>
      <c r="AL9" s="4">
        <f>_xll.EURO($A9-AL$4, $C$1, 0.035, 0.035, $C$3, 30, 0, 0)+_xll.EURO($A9-AL$4, $C$1, 0.035, 0.035, $C$3, 30, 1, 0)-ABS($A9-$C$2)</f>
        <v>0.16803129650556203</v>
      </c>
      <c r="AM9" s="4">
        <f>_xll.EURO($A9-AM$4, $C$1, 0.035, 0.035, $C$3, 30, 0, 0)+_xll.EURO($A9-AM$4, $C$1, 0.035, 0.035, $C$3, 30, 1, 0)-ABS($A9-$C$2)</f>
        <v>0.17755846146531862</v>
      </c>
      <c r="AN9" s="4">
        <f>_xll.EURO($A9-AN$4, $C$1, 0.035, 0.035, $C$3, 30, 0, 0)+_xll.EURO($A9-AN$4, $C$1, 0.035, 0.035, $C$3, 30, 1, 0)-ABS($A9-$C$2)</f>
        <v>0.18710296316311736</v>
      </c>
      <c r="AO9" s="4">
        <f>_xll.EURO($A9-AO$4, $C$1, 0.035, 0.035, $C$3, 30, 0, 0)+_xll.EURO($A9-AO$4, $C$1, 0.035, 0.035, $C$3, 30, 1, 0)-ABS($A9-$C$2)</f>
        <v>0.19666417496248356</v>
      </c>
      <c r="AP9" s="4">
        <f>_xll.EURO($A9-AP$4, $C$1, 0.035, 0.035, $C$3, 30, 0, 0)+_xll.EURO($A9-AP$4, $C$1, 0.035, 0.035, $C$3, 30, 1, 0)-ABS($A9-$C$2)</f>
        <v>0.20624149027026117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5">
      <c r="A10" s="5">
        <f>'spread vs mar matrix'!A7</f>
        <v>3.0000000000000009</v>
      </c>
      <c r="B10" s="4">
        <f>_xll.EURO($A10-B$4, $C$1, 0.035, 0.035, $C$3, 30, 0, 0)+_xll.EURO($A10-B$4, $C$1, 0.035, 0.035, $C$3, 30, 1, 0)-ABS(A10-$C$2)</f>
        <v>-0.1465680130573761</v>
      </c>
      <c r="C10" s="4">
        <f>_xll.EURO($A10-C$4, $C$1, 0.035, 0.035, $C$3, 30, 0, 0)+_xll.EURO($A10-C$4, $C$1, 0.035, 0.035, $C$3, 30, 1, 0)-ABS($A10-$C$2)</f>
        <v>-0.1386081795089622</v>
      </c>
      <c r="D10" s="4">
        <f>_xll.EURO($A10-D$4, $C$1, 0.035, 0.035, $C$3, 30, 0, 0)+_xll.EURO($A10-D$4, $C$1, 0.035, 0.035, $C$3, 30, 1, 0)-ABS($A10-$C$2)</f>
        <v>-0.13058188169087215</v>
      </c>
      <c r="E10" s="4">
        <f>_xll.EURO($A10-E$4, $C$1, 0.035, 0.035, $C$3, 30, 0, 0)+_xll.EURO($A10-E$4, $C$1, 0.035, 0.035, $C$3, 30, 1, 0)-ABS($A10-$C$2)</f>
        <v>-0.12249097188884317</v>
      </c>
      <c r="F10" s="4">
        <f>_xll.EURO($A10-F$4, $C$1, 0.035, 0.035, $C$3, 30, 0, 0)+_xll.EURO($A10-F$4, $C$1, 0.035, 0.035, $C$3, 30, 1, 0)-ABS($A10-$C$2)</f>
        <v>-0.11433726720492121</v>
      </c>
      <c r="G10" s="4">
        <f>_xll.EURO($A10-G$4, $C$1, 0.035, 0.035, $C$3, 30, 0, 0)+_xll.EURO($A10-G$4, $C$1, 0.035, 0.035, $C$3, 30, 1, 0)-ABS($A10-$C$2)</f>
        <v>-0.10612254941719379</v>
      </c>
      <c r="H10" s="4">
        <f>_xll.EURO($A10-H$4, $C$1, 0.035, 0.035, $C$3, 30, 0, 0)+_xll.EURO($A10-H$4, $C$1, 0.035, 0.035, $C$3, 30, 1, 0)-ABS($A10-$C$2)</f>
        <v>-9.7848564889834955E-2</v>
      </c>
      <c r="I10" s="4">
        <f>_xll.EURO($A10-I$4, $C$1, 0.035, 0.035, $C$3, 30, 0, 0)+_xll.EURO($A10-I$4, $C$1, 0.035, 0.035, $C$3, 30, 1, 0)-ABS($A10-$C$2)</f>
        <v>-8.9517024531100331E-2</v>
      </c>
      <c r="J10" s="4">
        <f>_xll.EURO($A10-J$4, $C$1, 0.035, 0.035, $C$3, 30, 0, 0)+_xll.EURO($A10-J$4, $C$1, 0.035, 0.035, $C$3, 30, 1, 0)-ABS($A10-$C$2)</f>
        <v>-8.1129603796994632E-2</v>
      </c>
      <c r="K10" s="4">
        <f>_xll.EURO($A10-K$4, $C$1, 0.035, 0.035, $C$3, 30, 0, 0)+_xll.EURO($A10-K$4, $C$1, 0.035, 0.035, $C$3, 30, 1, 0)-ABS($A10-$C$2)</f>
        <v>-7.2687942738321909E-2</v>
      </c>
      <c r="L10" s="4">
        <f>_xll.EURO($A10-L$4, $C$1, 0.035, 0.035, $C$3, 30, 0, 0)+_xll.EURO($A10-L$4, $C$1, 0.035, 0.035, $C$3, 30, 1, 0)-ABS($A10-$C$2)</f>
        <v>-6.4193646088879341E-2</v>
      </c>
      <c r="M10" s="4">
        <f>_xll.EURO($A10-M$4, $C$1, 0.035, 0.035, $C$3, 30, 0, 0)+_xll.EURO($A10-M$4, $C$1, 0.035, 0.035, $C$3, 30, 1, 0)-ABS($A10-$C$2)</f>
        <v>-5.5648283392602416E-2</v>
      </c>
      <c r="N10" s="4">
        <f>_xll.EURO($A10-N$4, $C$1, 0.035, 0.035, $C$3, 30, 0, 0)+_xll.EURO($A10-N$4, $C$1, 0.035, 0.035, $C$3, 30, 1, 0)-ABS($A10-$C$2)</f>
        <v>-4.7053389167484472E-2</v>
      </c>
      <c r="O10" s="4">
        <f>_xll.EURO($A10-O$4, $C$1, 0.035, 0.035, $C$3, 30, 0, 0)+_xll.EURO($A10-O$4, $C$1, 0.035, 0.035, $C$3, 30, 1, 0)-ABS($A10-$C$2)</f>
        <v>-3.8410463104159631E-2</v>
      </c>
      <c r="P10" s="4">
        <f>_xll.EURO($A10-P$4, $C$1, 0.035, 0.035, $C$3, 30, 0, 0)+_xll.EURO($A10-P$4, $C$1, 0.035, 0.035, $C$3, 30, 1, 0)-ABS($A10-$C$2)</f>
        <v>-2.9720970297077653E-2</v>
      </c>
      <c r="Q10" s="4">
        <f>_xll.EURO($A10-Q$4, $C$1, 0.035, 0.035, $C$3, 30, 0, 0)+_xll.EURO($A10-Q$4, $C$1, 0.035, 0.035, $C$3, 30, 1, 0)-ABS($A10-$C$2)</f>
        <v>-2.0986341506243011E-2</v>
      </c>
      <c r="R10" s="4">
        <f>_xll.EURO($A10-R$4, $C$1, 0.035, 0.035, $C$3, 30, 0, 0)+_xll.EURO($A10-R$4, $C$1, 0.035, 0.035, $C$3, 30, 1, 0)-ABS($A10-$C$2)</f>
        <v>-1.2207973447551757E-2</v>
      </c>
      <c r="S10" s="4">
        <f>_xll.EURO($A10-S$4, $C$1, 0.035, 0.035, $C$3, 30, 0, 0)+_xll.EURO($A10-S$4, $C$1, 0.035, 0.035, $C$3, 30, 1, 0)-ABS($A10-$C$2)</f>
        <v>-3.3872291097979401E-3</v>
      </c>
      <c r="T10" s="4">
        <f>_xll.EURO($A10-T$4, $C$1, 0.035, 0.035, $C$3, 30, 0, 0)+_xll.EURO($A10-T$4, $C$1, 0.035, 0.035, $C$3, 30, 1, 0)-ABS($A10-$C$2)</f>
        <v>5.4745619035032611E-3</v>
      </c>
      <c r="U10" s="4">
        <f>_xll.EURO($A10-U$4, $C$1, 0.035, 0.035, $C$3, 30, 0, 0)+_xll.EURO($A10-U$4, $C$1, 0.035, 0.035, $C$3, 30, 1, 0)-ABS($A10-$C$2)</f>
        <v>1.437610300930281E-2</v>
      </c>
      <c r="V10" s="4">
        <f>_xll.EURO($A10-V$4, $C$1, 0.035, 0.035, $C$3, 30, 0, 0)+_xll.EURO($A10-V$4, $C$1, 0.035, 0.035, $C$3, 30, 1, 0)-ABS($A10-$C$2)</f>
        <v>2.3316130258944634E-2</v>
      </c>
      <c r="W10" s="4">
        <f>_xll.EURO($A10-W$4, $C$1, 0.035, 0.035, $C$3, 30, 0, 0)+_xll.EURO($A10-W$4, $C$1, 0.035, 0.035, $C$3, 30, 1, 0)-ABS($A10-$C$2)</f>
        <v>3.2293411932555305E-2</v>
      </c>
      <c r="X10" s="4">
        <f>_xll.EURO($A10-X$4, $C$1, 0.035, 0.035, $C$3, 30, 0, 0)+_xll.EURO($A10-X$4, $C$1, 0.035, 0.035, $C$3, 30, 1, 0)-ABS($A10-$C$2)</f>
        <v>4.1306748115516712E-2</v>
      </c>
      <c r="Y10" s="4">
        <f>_xll.EURO($A10-Y$4, $C$1, 0.035, 0.035, $C$3, 30, 0, 0)+_xll.EURO($A10-Y$4, $C$1, 0.035, 0.035, $C$3, 30, 1, 0)-ABS($A10-$C$2)</f>
        <v>5.0354970258606913E-2</v>
      </c>
      <c r="Z10" s="4">
        <f>_xll.EURO($A10-Z$4, $C$1, 0.035, 0.035, $C$3, 30, 0, 0)+_xll.EURO($A10-Z$4, $C$1, 0.035, 0.035, $C$3, 30, 1, 0)-ABS($A10-$C$2)</f>
        <v>5.9436940723330611E-2</v>
      </c>
      <c r="AA10" s="4">
        <f>_xll.EURO($A10-AA$4, $C$1, 0.035, 0.035, $C$3, 30, 0, 0)+_xll.EURO($A10-AA$4, $C$1, 0.035, 0.035, $C$3, 30, 1, 0)-ABS($A10-$C$2)</f>
        <v>6.8551552313907749E-2</v>
      </c>
      <c r="AB10" s="4">
        <f>_xll.EURO($A10-AB$4, $C$1, 0.035, 0.035, $C$3, 30, 0, 0)+_xll.EURO($A10-AB$4, $C$1, 0.035, 0.035, $C$3, 30, 1, 0)-ABS($A10-$C$2)</f>
        <v>7.7697727797326754E-2</v>
      </c>
      <c r="AC10" s="4">
        <f>_xll.EURO($A10-AC$4, $C$1, 0.035, 0.035, $C$3, 30, 0, 0)+_xll.EURO($A10-AC$4, $C$1, 0.035, 0.035, $C$3, 30, 1, 0)-ABS($A10-$C$2)</f>
        <v>8.6874419412791393E-2</v>
      </c>
      <c r="AD10" s="4">
        <f>_xll.EURO($A10-AD$4, $C$1, 0.035, 0.035, $C$3, 30, 0, 0)+_xll.EURO($A10-AD$4, $C$1, 0.035, 0.035, $C$3, 30, 1, 0)-ABS($A10-$C$2)</f>
        <v>9.6080608371886145E-2</v>
      </c>
      <c r="AE10" s="4">
        <f>_xll.EURO($A10-AE$4, $C$1, 0.035, 0.035, $C$3, 30, 0, 0)+_xll.EURO($A10-AE$4, $C$1, 0.035, 0.035, $C$3, 30, 1, 0)-ABS($A10-$C$2)</f>
        <v>0.10531530435066661</v>
      </c>
      <c r="AF10" s="4">
        <f>_xll.EURO($A10-AF$4, $C$1, 0.035, 0.035, $C$3, 30, 0, 0)+_xll.EURO($A10-AF$4, $C$1, 0.035, 0.035, $C$3, 30, 1, 0)-ABS($A10-$C$2)</f>
        <v>0.11457754497486228</v>
      </c>
      <c r="AG10" s="4">
        <f>_xll.EURO($A10-AG$4, $C$1, 0.035, 0.035, $C$3, 30, 0, 0)+_xll.EURO($A10-AG$4, $C$1, 0.035, 0.035, $C$3, 30, 1, 0)-ABS($A10-$C$2)</f>
        <v>0.12386639529932164</v>
      </c>
      <c r="AH10" s="4">
        <f>_xll.EURO($A10-AH$4, $C$1, 0.035, 0.035, $C$3, 30, 0, 0)+_xll.EURO($A10-AH$4, $C$1, 0.035, 0.035, $C$3, 30, 1, 0)-ABS($A10-$C$2)</f>
        <v>0.13318094728276209</v>
      </c>
      <c r="AI10" s="4">
        <f>_xll.EURO($A10-AI$4, $C$1, 0.035, 0.035, $C$3, 30, 0, 0)+_xll.EURO($A10-AI$4, $C$1, 0.035, 0.035, $C$3, 30, 1, 0)-ABS($A10-$C$2)</f>
        <v>0.14252031925883513</v>
      </c>
      <c r="AJ10" s="4">
        <f>_xll.EURO($A10-AJ$4, $C$1, 0.035, 0.035, $C$3, 30, 0, 0)+_xll.EURO($A10-AJ$4, $C$1, 0.035, 0.035, $C$3, 30, 1, 0)-ABS($A10-$C$2)</f>
        <v>0.15188365540448889</v>
      </c>
      <c r="AK10" s="4">
        <f>_xll.EURO($A10-AK$4, $C$1, 0.035, 0.035, $C$3, 30, 0, 0)+_xll.EURO($A10-AK$4, $C$1, 0.035, 0.035, $C$3, 30, 1, 0)-ABS($A10-$C$2)</f>
        <v>0.16127012520652628</v>
      </c>
      <c r="AL10" s="4">
        <f>_xll.EURO($A10-AL$4, $C$1, 0.035, 0.035, $C$3, 30, 0, 0)+_xll.EURO($A10-AL$4, $C$1, 0.035, 0.035, $C$3, 30, 1, 0)-ABS($A10-$C$2)</f>
        <v>0.17067892292721953</v>
      </c>
      <c r="AM10" s="4">
        <f>_xll.EURO($A10-AM$4, $C$1, 0.035, 0.035, $C$3, 30, 0, 0)+_xll.EURO($A10-AM$4, $C$1, 0.035, 0.035, $C$3, 30, 1, 0)-ABS($A10-$C$2)</f>
        <v>0.18010926706981067</v>
      </c>
      <c r="AN10" s="4">
        <f>_xll.EURO($A10-AN$4, $C$1, 0.035, 0.035, $C$3, 30, 0, 0)+_xll.EURO($A10-AN$4, $C$1, 0.035, 0.035, $C$3, 30, 1, 0)-ABS($A10-$C$2)</f>
        <v>0.18956039984465511</v>
      </c>
      <c r="AO10" s="4">
        <f>_xll.EURO($A10-AO$4, $C$1, 0.035, 0.035, $C$3, 30, 0, 0)+_xll.EURO($A10-AO$4, $C$1, 0.035, 0.035, $C$3, 30, 1, 0)-ABS($A10-$C$2)</f>
        <v>0.19903158663672915</v>
      </c>
      <c r="AP10" s="4">
        <f>_xll.EURO($A10-AP$4, $C$1, 0.035, 0.035, $C$3, 30, 0, 0)+_xll.EURO($A10-AP$4, $C$1, 0.035, 0.035, $C$3, 30, 1, 0)-ABS($A10-$C$2)</f>
        <v>0.20852211547518107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5">
      <c r="A11" s="5">
        <f>'spread vs mar matrix'!A8</f>
        <v>2.9500000000000011</v>
      </c>
      <c r="B11" s="4">
        <f>_xll.EURO($A11-B$4, $C$1, 0.035, 0.035, $C$3, 30, 0, 0)+_xll.EURO($A11-B$4, $C$1, 0.035, 0.035, $C$3, 30, 1, 0)-ABS(A11-$C$2)</f>
        <v>-0.13530295290577632</v>
      </c>
      <c r="C11" s="4">
        <f>_xll.EURO($A11-C$4, $C$1, 0.035, 0.035, $C$3, 30, 0, 0)+_xll.EURO($A11-C$4, $C$1, 0.035, 0.035, $C$3, 30, 1, 0)-ABS($A11-$C$2)</f>
        <v>-0.1277044397715863</v>
      </c>
      <c r="D11" s="4">
        <f>_xll.EURO($A11-D$4, $C$1, 0.035, 0.035, $C$3, 30, 0, 0)+_xll.EURO($A11-D$4, $C$1, 0.035, 0.035, $C$3, 30, 1, 0)-ABS($A11-$C$2)</f>
        <v>-0.12002968191001651</v>
      </c>
      <c r="E11" s="4">
        <f>_xll.EURO($A11-E$4, $C$1, 0.035, 0.035, $C$3, 30, 0, 0)+_xll.EURO($A11-E$4, $C$1, 0.035, 0.035, $C$3, 30, 1, 0)-ABS($A11-$C$2)</f>
        <v>-0.11228070349613839</v>
      </c>
      <c r="F11" s="4">
        <f>_xll.EURO($A11-F$4, $C$1, 0.035, 0.035, $C$3, 30, 0, 0)+_xll.EURO($A11-F$4, $C$1, 0.035, 0.035, $C$3, 30, 1, 0)-ABS($A11-$C$2)</f>
        <v>-0.10445949505957741</v>
      </c>
      <c r="G11" s="4">
        <f>_xll.EURO($A11-G$4, $C$1, 0.035, 0.035, $C$3, 30, 0, 0)+_xll.EURO($A11-G$4, $C$1, 0.035, 0.035, $C$3, 30, 1, 0)-ABS($A11-$C$2)</f>
        <v>-9.6568013057376278E-2</v>
      </c>
      <c r="H11" s="4">
        <f>_xll.EURO($A11-H$4, $C$1, 0.035, 0.035, $C$3, 30, 0, 0)+_xll.EURO($A11-H$4, $C$1, 0.035, 0.035, $C$3, 30, 1, 0)-ABS($A11-$C$2)</f>
        <v>-8.8608179508962381E-2</v>
      </c>
      <c r="I11" s="4">
        <f>_xll.EURO($A11-I$4, $C$1, 0.035, 0.035, $C$3, 30, 0, 0)+_xll.EURO($A11-I$4, $C$1, 0.035, 0.035, $C$3, 30, 1, 0)-ABS($A11-$C$2)</f>
        <v>-8.0581881690871437E-2</v>
      </c>
      <c r="J11" s="4">
        <f>_xll.EURO($A11-J$4, $C$1, 0.035, 0.035, $C$3, 30, 0, 0)+_xll.EURO($A11-J$4, $C$1, 0.035, 0.035, $C$3, 30, 1, 0)-ABS($A11-$C$2)</f>
        <v>-7.2490971888843347E-2</v>
      </c>
      <c r="K11" s="4">
        <f>_xll.EURO($A11-K$4, $C$1, 0.035, 0.035, $C$3, 30, 0, 0)+_xll.EURO($A11-K$4, $C$1, 0.035, 0.035, $C$3, 30, 1, 0)-ABS($A11-$C$2)</f>
        <v>-6.4337267204920945E-2</v>
      </c>
      <c r="L11" s="4">
        <f>_xll.EURO($A11-L$4, $C$1, 0.035, 0.035, $C$3, 30, 0, 0)+_xll.EURO($A11-L$4, $C$1, 0.035, 0.035, $C$3, 30, 1, 0)-ABS($A11-$C$2)</f>
        <v>-5.6122549417193968E-2</v>
      </c>
      <c r="M11" s="4">
        <f>_xll.EURO($A11-M$4, $C$1, 0.035, 0.035, $C$3, 30, 0, 0)+_xll.EURO($A11-M$4, $C$1, 0.035, 0.035, $C$3, 30, 1, 0)-ABS($A11-$C$2)</f>
        <v>-4.784856488983491E-2</v>
      </c>
      <c r="N11" s="4">
        <f>_xll.EURO($A11-N$4, $C$1, 0.035, 0.035, $C$3, 30, 0, 0)+_xll.EURO($A11-N$4, $C$1, 0.035, 0.035, $C$3, 30, 1, 0)-ABS($A11-$C$2)</f>
        <v>-3.9517024531100509E-2</v>
      </c>
      <c r="O11" s="4">
        <f>_xll.EURO($A11-O$4, $C$1, 0.035, 0.035, $C$3, 30, 0, 0)+_xll.EURO($A11-O$4, $C$1, 0.035, 0.035, $C$3, 30, 1, 0)-ABS($A11-$C$2)</f>
        <v>-3.1129603796994809E-2</v>
      </c>
      <c r="P11" s="4">
        <f>_xll.EURO($A11-P$4, $C$1, 0.035, 0.035, $C$3, 30, 0, 0)+_xll.EURO($A11-P$4, $C$1, 0.035, 0.035, $C$3, 30, 1, 0)-ABS($A11-$C$2)</f>
        <v>-2.2687942738322087E-2</v>
      </c>
      <c r="Q11" s="4">
        <f>_xll.EURO($A11-Q$4, $C$1, 0.035, 0.035, $C$3, 30, 0, 0)+_xll.EURO($A11-Q$4, $C$1, 0.035, 0.035, $C$3, 30, 1, 0)-ABS($A11-$C$2)</f>
        <v>-1.4193646088880074E-2</v>
      </c>
      <c r="R11" s="4">
        <f>_xll.EURO($A11-R$4, $C$1, 0.035, 0.035, $C$3, 30, 0, 0)+_xll.EURO($A11-R$4, $C$1, 0.035, 0.035, $C$3, 30, 1, 0)-ABS($A11-$C$2)</f>
        <v>-5.6482833926025933E-3</v>
      </c>
      <c r="S11" s="4">
        <f>_xll.EURO($A11-S$4, $C$1, 0.035, 0.035, $C$3, 30, 0, 0)+_xll.EURO($A11-S$4, $C$1, 0.035, 0.035, $C$3, 30, 1, 0)-ABS($A11-$C$2)</f>
        <v>2.9466108325157947E-3</v>
      </c>
      <c r="T11" s="4">
        <f>_xll.EURO($A11-T$4, $C$1, 0.035, 0.035, $C$3, 30, 0, 0)+_xll.EURO($A11-T$4, $C$1, 0.035, 0.035, $C$3, 30, 1, 0)-ABS($A11-$C$2)</f>
        <v>1.1589536895840191E-2</v>
      </c>
      <c r="U11" s="4">
        <f>_xll.EURO($A11-U$4, $C$1, 0.035, 0.035, $C$3, 30, 0, 0)+_xll.EURO($A11-U$4, $C$1, 0.035, 0.035, $C$3, 30, 1, 0)-ABS($A11-$C$2)</f>
        <v>2.0279029702922058E-2</v>
      </c>
      <c r="V11" s="4">
        <f>_xll.EURO($A11-V$4, $C$1, 0.035, 0.035, $C$3, 30, 0, 0)+_xll.EURO($A11-V$4, $C$1, 0.035, 0.035, $C$3, 30, 1, 0)-ABS($A11-$C$2)</f>
        <v>2.9013658493756811E-2</v>
      </c>
      <c r="W11" s="4">
        <f>_xll.EURO($A11-W$4, $C$1, 0.035, 0.035, $C$3, 30, 0, 0)+_xll.EURO($A11-W$4, $C$1, 0.035, 0.035, $C$3, 30, 1, 0)-ABS($A11-$C$2)</f>
        <v>3.779202655244851E-2</v>
      </c>
      <c r="X11" s="4">
        <f>_xll.EURO($A11-X$4, $C$1, 0.035, 0.035, $C$3, 30, 0, 0)+_xll.EURO($A11-X$4, $C$1, 0.035, 0.035, $C$3, 30, 1, 0)-ABS($A11-$C$2)</f>
        <v>4.6612770890201882E-2</v>
      </c>
      <c r="Y11" s="4">
        <f>_xll.EURO($A11-Y$4, $C$1, 0.035, 0.035, $C$3, 30, 0, 0)+_xll.EURO($A11-Y$4, $C$1, 0.035, 0.035, $C$3, 30, 1, 0)-ABS($A11-$C$2)</f>
        <v>5.5474561903503972E-2</v>
      </c>
      <c r="Z11" s="4">
        <f>_xll.EURO($A11-Z$4, $C$1, 0.035, 0.035, $C$3, 30, 0, 0)+_xll.EURO($A11-Z$4, $C$1, 0.035, 0.035, $C$3, 30, 1, 0)-ABS($A11-$C$2)</f>
        <v>6.4376103009302632E-2</v>
      </c>
      <c r="AA11" s="4">
        <f>_xll.EURO($A11-AA$4, $C$1, 0.035, 0.035, $C$3, 30, 0, 0)+_xll.EURO($A11-AA$4, $C$1, 0.035, 0.035, $C$3, 30, 1, 0)-ABS($A11-$C$2)</f>
        <v>7.3316130258944456E-2</v>
      </c>
      <c r="AB11" s="4">
        <f>_xll.EURO($A11-AB$4, $C$1, 0.035, 0.035, $C$3, 30, 0, 0)+_xll.EURO($A11-AB$4, $C$1, 0.035, 0.035, $C$3, 30, 1, 0)-ABS($A11-$C$2)</f>
        <v>8.2293411932555127E-2</v>
      </c>
      <c r="AC11" s="4">
        <f>_xll.EURO($A11-AC$4, $C$1, 0.035, 0.035, $C$3, 30, 0, 0)+_xll.EURO($A11-AC$4, $C$1, 0.035, 0.035, $C$3, 30, 1, 0)-ABS($A11-$C$2)</f>
        <v>9.1306748115516534E-2</v>
      </c>
      <c r="AD11" s="4">
        <f>_xll.EURO($A11-AD$4, $C$1, 0.035, 0.035, $C$3, 30, 0, 0)+_xll.EURO($A11-AD$4, $C$1, 0.035, 0.035, $C$3, 30, 1, 0)-ABS($A11-$C$2)</f>
        <v>0.10035497025860673</v>
      </c>
      <c r="AE11" s="4">
        <f>_xll.EURO($A11-AE$4, $C$1, 0.035, 0.035, $C$3, 30, 0, 0)+_xll.EURO($A11-AE$4, $C$1, 0.035, 0.035, $C$3, 30, 1, 0)-ABS($A11-$C$2)</f>
        <v>0.10943694072333043</v>
      </c>
      <c r="AF11" s="4">
        <f>_xll.EURO($A11-AF$4, $C$1, 0.035, 0.035, $C$3, 30, 0, 0)+_xll.EURO($A11-AF$4, $C$1, 0.035, 0.035, $C$3, 30, 1, 0)-ABS($A11-$C$2)</f>
        <v>0.11855155231390846</v>
      </c>
      <c r="AG11" s="4">
        <f>_xll.EURO($A11-AG$4, $C$1, 0.035, 0.035, $C$3, 30, 0, 0)+_xll.EURO($A11-AG$4, $C$1, 0.035, 0.035, $C$3, 30, 1, 0)-ABS($A11-$C$2)</f>
        <v>0.12769772779732658</v>
      </c>
      <c r="AH11" s="4">
        <f>_xll.EURO($A11-AH$4, $C$1, 0.035, 0.035, $C$3, 30, 0, 0)+_xll.EURO($A11-AH$4, $C$1, 0.035, 0.035, $C$3, 30, 1, 0)-ABS($A11-$C$2)</f>
        <v>0.13687441941279166</v>
      </c>
      <c r="AI11" s="4">
        <f>_xll.EURO($A11-AI$4, $C$1, 0.035, 0.035, $C$3, 30, 0, 0)+_xll.EURO($A11-AI$4, $C$1, 0.035, 0.035, $C$3, 30, 1, 0)-ABS($A11-$C$2)</f>
        <v>0.14608060837188597</v>
      </c>
      <c r="AJ11" s="4">
        <f>_xll.EURO($A11-AJ$4, $C$1, 0.035, 0.035, $C$3, 30, 0, 0)+_xll.EURO($A11-AJ$4, $C$1, 0.035, 0.035, $C$3, 30, 1, 0)-ABS($A11-$C$2)</f>
        <v>0.15531530435066687</v>
      </c>
      <c r="AK11" s="4">
        <f>_xll.EURO($A11-AK$4, $C$1, 0.035, 0.035, $C$3, 30, 0, 0)+_xll.EURO($A11-AK$4, $C$1, 0.035, 0.035, $C$3, 30, 1, 0)-ABS($A11-$C$2)</f>
        <v>0.1645775449748621</v>
      </c>
      <c r="AL11" s="4">
        <f>_xll.EURO($A11-AL$4, $C$1, 0.035, 0.035, $C$3, 30, 0, 0)+_xll.EURO($A11-AL$4, $C$1, 0.035, 0.035, $C$3, 30, 1, 0)-ABS($A11-$C$2)</f>
        <v>0.17386639529932235</v>
      </c>
      <c r="AM11" s="4">
        <f>_xll.EURO($A11-AM$4, $C$1, 0.035, 0.035, $C$3, 30, 0, 0)+_xll.EURO($A11-AM$4, $C$1, 0.035, 0.035, $C$3, 30, 1, 0)-ABS($A11-$C$2)</f>
        <v>0.18318094728276191</v>
      </c>
      <c r="AN11" s="4">
        <f>_xll.EURO($A11-AN$4, $C$1, 0.035, 0.035, $C$3, 30, 0, 0)+_xll.EURO($A11-AN$4, $C$1, 0.035, 0.035, $C$3, 30, 1, 0)-ABS($A11-$C$2)</f>
        <v>0.19252031925883528</v>
      </c>
      <c r="AO11" s="4">
        <f>_xll.EURO($A11-AO$4, $C$1, 0.035, 0.035, $C$3, 30, 0, 0)+_xll.EURO($A11-AO$4, $C$1, 0.035, 0.035, $C$3, 30, 1, 0)-ABS($A11-$C$2)</f>
        <v>0.20188365540448872</v>
      </c>
      <c r="AP11" s="4">
        <f>_xll.EURO($A11-AP$4, $C$1, 0.035, 0.035, $C$3, 30, 0, 0)+_xll.EURO($A11-AP$4, $C$1, 0.035, 0.035, $C$3, 30, 1, 0)-ABS($A11-$C$2)</f>
        <v>0.21127012520652655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5">
      <c r="A12" s="5">
        <f>'spread vs mar matrix'!A9</f>
        <v>2.9000000000000012</v>
      </c>
      <c r="B12" s="4">
        <f>_xll.EURO($A12-B$4, $C$1, 0.035, 0.035, $C$3, 30, 0, 0)+_xll.EURO($A12-B$4, $C$1, 0.035, 0.035, $C$3, 30, 1, 0)-ABS(A12-$C$2)</f>
        <v>-0.1220787139951548</v>
      </c>
      <c r="C12" s="4">
        <f>_xll.EURO($A12-C$4, $C$1, 0.035, 0.035, $C$3, 30, 0, 0)+_xll.EURO($A12-C$4, $C$1, 0.035, 0.035, $C$3, 30, 1, 0)-ABS($A12-$C$2)</f>
        <v>-0.11489292649615535</v>
      </c>
      <c r="D12" s="4">
        <f>_xll.EURO($A12-D$4, $C$1, 0.035, 0.035, $C$3, 30, 0, 0)+_xll.EURO($A12-D$4, $C$1, 0.035, 0.035, $C$3, 30, 1, 0)-ABS($A12-$C$2)</f>
        <v>-0.10762028830556047</v>
      </c>
      <c r="E12" s="4">
        <f>_xll.EURO($A12-E$4, $C$1, 0.035, 0.035, $C$3, 30, 0, 0)+_xll.EURO($A12-E$4, $C$1, 0.035, 0.035, $C$3, 30, 1, 0)-ABS($A12-$C$2)</f>
        <v>-0.10026298308101578</v>
      </c>
      <c r="F12" s="4">
        <f>_xll.EURO($A12-F$4, $C$1, 0.035, 0.035, $C$3, 30, 0, 0)+_xll.EURO($A12-F$4, $C$1, 0.035, 0.035, $C$3, 30, 1, 0)-ABS($A12-$C$2)</f>
        <v>-9.2823163983690948E-2</v>
      </c>
      <c r="G12" s="4">
        <f>_xll.EURO($A12-G$4, $C$1, 0.035, 0.035, $C$3, 30, 0, 0)+_xll.EURO($A12-G$4, $C$1, 0.035, 0.035, $C$3, 30, 1, 0)-ABS($A12-$C$2)</f>
        <v>-8.5302952905776941E-2</v>
      </c>
      <c r="H12" s="4">
        <f>_xll.EURO($A12-H$4, $C$1, 0.035, 0.035, $C$3, 30, 0, 0)+_xll.EURO($A12-H$4, $C$1, 0.035, 0.035, $C$3, 30, 1, 0)-ABS($A12-$C$2)</f>
        <v>-7.7704439771586475E-2</v>
      </c>
      <c r="I12" s="4">
        <f>_xll.EURO($A12-I$4, $C$1, 0.035, 0.035, $C$3, 30, 0, 0)+_xll.EURO($A12-I$4, $C$1, 0.035, 0.035, $C$3, 30, 1, 0)-ABS($A12-$C$2)</f>
        <v>-7.002968191001635E-2</v>
      </c>
      <c r="J12" s="4">
        <f>_xll.EURO($A12-J$4, $C$1, 0.035, 0.035, $C$3, 30, 0, 0)+_xll.EURO($A12-J$4, $C$1, 0.035, 0.035, $C$3, 30, 1, 0)-ABS($A12-$C$2)</f>
        <v>-6.2280703496138567E-2</v>
      </c>
      <c r="K12" s="4">
        <f>_xll.EURO($A12-K$4, $C$1, 0.035, 0.035, $C$3, 30, 0, 0)+_xll.EURO($A12-K$4, $C$1, 0.035, 0.035, $C$3, 30, 1, 0)-ABS($A12-$C$2)</f>
        <v>-5.4459495059577256E-2</v>
      </c>
      <c r="L12" s="4">
        <f>_xll.EURO($A12-L$4, $C$1, 0.035, 0.035, $C$3, 30, 0, 0)+_xll.EURO($A12-L$4, $C$1, 0.035, 0.035, $C$3, 30, 1, 0)-ABS($A12-$C$2)</f>
        <v>-4.6568013057376456E-2</v>
      </c>
      <c r="M12" s="4">
        <f>_xll.EURO($A12-M$4, $C$1, 0.035, 0.035, $C$3, 30, 0, 0)+_xll.EURO($A12-M$4, $C$1, 0.035, 0.035, $C$3, 30, 1, 0)-ABS($A12-$C$2)</f>
        <v>-3.8608179508962226E-2</v>
      </c>
      <c r="N12" s="4">
        <f>_xll.EURO($A12-N$4, $C$1, 0.035, 0.035, $C$3, 30, 0, 0)+_xll.EURO($A12-N$4, $C$1, 0.035, 0.035, $C$3, 30, 1, 0)-ABS($A12-$C$2)</f>
        <v>-3.0581881690871615E-2</v>
      </c>
      <c r="O12" s="4">
        <f>_xll.EURO($A12-O$4, $C$1, 0.035, 0.035, $C$3, 30, 0, 0)+_xll.EURO($A12-O$4, $C$1, 0.035, 0.035, $C$3, 30, 1, 0)-ABS($A12-$C$2)</f>
        <v>-2.2490971888843192E-2</v>
      </c>
      <c r="P12" s="4">
        <f>_xll.EURO($A12-P$4, $C$1, 0.035, 0.035, $C$3, 30, 0, 0)+_xll.EURO($A12-P$4, $C$1, 0.035, 0.035, $C$3, 30, 1, 0)-ABS($A12-$C$2)</f>
        <v>-1.4337267204921122E-2</v>
      </c>
      <c r="Q12" s="4">
        <f>_xll.EURO($A12-Q$4, $C$1, 0.035, 0.035, $C$3, 30, 0, 0)+_xll.EURO($A12-Q$4, $C$1, 0.035, 0.035, $C$3, 30, 1, 0)-ABS($A12-$C$2)</f>
        <v>-6.1225494171939232E-3</v>
      </c>
      <c r="R12" s="4">
        <f>_xll.EURO($A12-R$4, $C$1, 0.035, 0.035, $C$3, 30, 0, 0)+_xll.EURO($A12-R$4, $C$1, 0.035, 0.035, $C$3, 30, 1, 0)-ABS($A12-$C$2)</f>
        <v>2.1514351101649121E-3</v>
      </c>
      <c r="S12" s="4">
        <f>_xll.EURO($A12-S$4, $C$1, 0.035, 0.035, $C$3, 30, 0, 0)+_xll.EURO($A12-S$4, $C$1, 0.035, 0.035, $C$3, 30, 1, 0)-ABS($A12-$C$2)</f>
        <v>1.048297546889998E-2</v>
      </c>
      <c r="T12" s="4">
        <f>_xll.EURO($A12-T$4, $C$1, 0.035, 0.035, $C$3, 30, 0, 0)+_xll.EURO($A12-T$4, $C$1, 0.035, 0.035, $C$3, 30, 1, 0)-ABS($A12-$C$2)</f>
        <v>1.8870396203005013E-2</v>
      </c>
      <c r="U12" s="4">
        <f>_xll.EURO($A12-U$4, $C$1, 0.035, 0.035, $C$3, 30, 0, 0)+_xll.EURO($A12-U$4, $C$1, 0.035, 0.035, $C$3, 30, 1, 0)-ABS($A12-$C$2)</f>
        <v>2.7312057261678069E-2</v>
      </c>
      <c r="V12" s="4">
        <f>_xll.EURO($A12-V$4, $C$1, 0.035, 0.035, $C$3, 30, 0, 0)+_xll.EURO($A12-V$4, $C$1, 0.035, 0.035, $C$3, 30, 1, 0)-ABS($A12-$C$2)</f>
        <v>3.5806353911119748E-2</v>
      </c>
      <c r="W12" s="4">
        <f>_xll.EURO($A12-W$4, $C$1, 0.035, 0.035, $C$3, 30, 0, 0)+_xll.EURO($A12-W$4, $C$1, 0.035, 0.035, $C$3, 30, 1, 0)-ABS($A12-$C$2)</f>
        <v>4.4351716607397673E-2</v>
      </c>
      <c r="X12" s="4">
        <f>_xll.EURO($A12-X$4, $C$1, 0.035, 0.035, $C$3, 30, 0, 0)+_xll.EURO($A12-X$4, $C$1, 0.035, 0.035, $C$3, 30, 1, 0)-ABS($A12-$C$2)</f>
        <v>5.2946610832515617E-2</v>
      </c>
      <c r="Y12" s="4">
        <f>_xll.EURO($A12-Y$4, $C$1, 0.035, 0.035, $C$3, 30, 0, 0)+_xll.EURO($A12-Y$4, $C$1, 0.035, 0.035, $C$3, 30, 1, 0)-ABS($A12-$C$2)</f>
        <v>6.1589536895839903E-2</v>
      </c>
      <c r="Z12" s="4">
        <f>_xll.EURO($A12-Z$4, $C$1, 0.035, 0.035, $C$3, 30, 0, 0)+_xll.EURO($A12-Z$4, $C$1, 0.035, 0.035, $C$3, 30, 1, 0)-ABS($A12-$C$2)</f>
        <v>7.027902970292188E-2</v>
      </c>
      <c r="AA12" s="4">
        <f>_xll.EURO($A12-AA$4, $C$1, 0.035, 0.035, $C$3, 30, 0, 0)+_xll.EURO($A12-AA$4, $C$1, 0.035, 0.035, $C$3, 30, 1, 0)-ABS($A12-$C$2)</f>
        <v>7.9013658493756633E-2</v>
      </c>
      <c r="AB12" s="4">
        <f>_xll.EURO($A12-AB$4, $C$1, 0.035, 0.035, $C$3, 30, 0, 0)+_xll.EURO($A12-AB$4, $C$1, 0.035, 0.035, $C$3, 30, 1, 0)-ABS($A12-$C$2)</f>
        <v>8.7792026552448332E-2</v>
      </c>
      <c r="AC12" s="4">
        <f>_xll.EURO($A12-AC$4, $C$1, 0.035, 0.035, $C$3, 30, 0, 0)+_xll.EURO($A12-AC$4, $C$1, 0.035, 0.035, $C$3, 30, 1, 0)-ABS($A12-$C$2)</f>
        <v>9.6612770890201705E-2</v>
      </c>
      <c r="AD12" s="4">
        <f>_xll.EURO($A12-AD$4, $C$1, 0.035, 0.035, $C$3, 30, 0, 0)+_xll.EURO($A12-AD$4, $C$1, 0.035, 0.035, $C$3, 30, 1, 0)-ABS($A12-$C$2)</f>
        <v>0.10547456190350379</v>
      </c>
      <c r="AE12" s="4">
        <f>_xll.EURO($A12-AE$4, $C$1, 0.035, 0.035, $C$3, 30, 0, 0)+_xll.EURO($A12-AE$4, $C$1, 0.035, 0.035, $C$3, 30, 1, 0)-ABS($A12-$C$2)</f>
        <v>0.11437610300930245</v>
      </c>
      <c r="AF12" s="4">
        <f>_xll.EURO($A12-AF$4, $C$1, 0.035, 0.035, $C$3, 30, 0, 0)+_xll.EURO($A12-AF$4, $C$1, 0.035, 0.035, $C$3, 30, 1, 0)-ABS($A12-$C$2)</f>
        <v>0.12331613025894406</v>
      </c>
      <c r="AG12" s="4">
        <f>_xll.EURO($A12-AG$4, $C$1, 0.035, 0.035, $C$3, 30, 0, 0)+_xll.EURO($A12-AG$4, $C$1, 0.035, 0.035, $C$3, 30, 1, 0)-ABS($A12-$C$2)</f>
        <v>0.13229341193255495</v>
      </c>
      <c r="AH12" s="4">
        <f>_xll.EURO($A12-AH$4, $C$1, 0.035, 0.035, $C$3, 30, 0, 0)+_xll.EURO($A12-AH$4, $C$1, 0.035, 0.035, $C$3, 30, 1, 0)-ABS($A12-$C$2)</f>
        <v>0.1413067481155168</v>
      </c>
      <c r="AI12" s="4">
        <f>_xll.EURO($A12-AI$4, $C$1, 0.035, 0.035, $C$3, 30, 0, 0)+_xll.EURO($A12-AI$4, $C$1, 0.035, 0.035, $C$3, 30, 1, 0)-ABS($A12-$C$2)</f>
        <v>0.15035497025860656</v>
      </c>
      <c r="AJ12" s="4">
        <f>_xll.EURO($A12-AJ$4, $C$1, 0.035, 0.035, $C$3, 30, 0, 0)+_xll.EURO($A12-AJ$4, $C$1, 0.035, 0.035, $C$3, 30, 1, 0)-ABS($A12-$C$2)</f>
        <v>0.15943694072333014</v>
      </c>
      <c r="AK12" s="4">
        <f>_xll.EURO($A12-AK$4, $C$1, 0.035, 0.035, $C$3, 30, 0, 0)+_xll.EURO($A12-AK$4, $C$1, 0.035, 0.035, $C$3, 30, 1, 0)-ABS($A12-$C$2)</f>
        <v>0.16855155231390828</v>
      </c>
      <c r="AL12" s="4">
        <f>_xll.EURO($A12-AL$4, $C$1, 0.035, 0.035, $C$3, 30, 0, 0)+_xll.EURO($A12-AL$4, $C$1, 0.035, 0.035, $C$3, 30, 1, 0)-ABS($A12-$C$2)</f>
        <v>0.17769772779732684</v>
      </c>
      <c r="AM12" s="4">
        <f>_xll.EURO($A12-AM$4, $C$1, 0.035, 0.035, $C$3, 30, 0, 0)+_xll.EURO($A12-AM$4, $C$1, 0.035, 0.035, $C$3, 30, 1, 0)-ABS($A12-$C$2)</f>
        <v>0.18687441941279148</v>
      </c>
      <c r="AN12" s="4">
        <f>_xll.EURO($A12-AN$4, $C$1, 0.035, 0.035, $C$3, 30, 0, 0)+_xll.EURO($A12-AN$4, $C$1, 0.035, 0.035, $C$3, 30, 1, 0)-ABS($A12-$C$2)</f>
        <v>0.19608060837188668</v>
      </c>
      <c r="AO12" s="4">
        <f>_xll.EURO($A12-AO$4, $C$1, 0.035, 0.035, $C$3, 30, 0, 0)+_xll.EURO($A12-AO$4, $C$1, 0.035, 0.035, $C$3, 30, 1, 0)-ABS($A12-$C$2)</f>
        <v>0.20531530435066669</v>
      </c>
      <c r="AP12" s="4">
        <f>_xll.EURO($A12-AP$4, $C$1, 0.035, 0.035, $C$3, 30, 0, 0)+_xll.EURO($A12-AP$4, $C$1, 0.035, 0.035, $C$3, 30, 1, 0)-ABS($A12-$C$2)</f>
        <v>0.21457754497486281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5">
      <c r="A13" s="5">
        <f>'spread vs mar matrix'!A10</f>
        <v>2.8500000000000014</v>
      </c>
      <c r="B13" s="4">
        <f>_xll.EURO($A13-B$4, $C$1, 0.035, 0.035, $C$3, 30, 0, 0)+_xll.EURO($A13-B$4, $C$1, 0.035, 0.035, $C$3, 30, 1, 0)-ABS(A13-$C$2)</f>
        <v>-0.1066264418366597</v>
      </c>
      <c r="C13" s="4">
        <f>_xll.EURO($A13-C$4, $C$1, 0.035, 0.035, $C$3, 30, 0, 0)+_xll.EURO($A13-C$4, $C$1, 0.035, 0.035, $C$3, 30, 1, 0)-ABS($A13-$C$2)</f>
        <v>-9.9908666243852862E-2</v>
      </c>
      <c r="D13" s="4">
        <f>_xll.EURO($A13-D$4, $C$1, 0.035, 0.035, $C$3, 30, 0, 0)+_xll.EURO($A13-D$4, $C$1, 0.035, 0.035, $C$3, 30, 1, 0)-ABS($A13-$C$2)</f>
        <v>-9.3092696679367259E-2</v>
      </c>
      <c r="E13" s="4">
        <f>_xll.EURO($A13-E$4, $C$1, 0.035, 0.035, $C$3, 30, 0, 0)+_xll.EURO($A13-E$4, $C$1, 0.035, 0.035, $C$3, 30, 1, 0)-ABS($A13-$C$2)</f>
        <v>-8.6180854972806809E-2</v>
      </c>
      <c r="F13" s="4">
        <f>_xll.EURO($A13-F$4, $C$1, 0.035, 0.035, $C$3, 30, 0, 0)+_xll.EURO($A13-F$4, $C$1, 0.035, 0.035, $C$3, 30, 1, 0)-ABS($A13-$C$2)</f>
        <v>-7.9175437496695977E-2</v>
      </c>
      <c r="G13" s="4">
        <f>_xll.EURO($A13-G$4, $C$1, 0.035, 0.035, $C$3, 30, 0, 0)+_xll.EURO($A13-G$4, $C$1, 0.035, 0.035, $C$3, 30, 1, 0)-ABS($A13-$C$2)</f>
        <v>-7.2078713995154198E-2</v>
      </c>
      <c r="H13" s="4">
        <f>_xll.EURO($A13-H$4, $C$1, 0.035, 0.035, $C$3, 30, 0, 0)+_xll.EURO($A13-H$4, $C$1, 0.035, 0.035, $C$3, 30, 1, 0)-ABS($A13-$C$2)</f>
        <v>-6.4892926496155523E-2</v>
      </c>
      <c r="I13" s="4">
        <f>_xll.EURO($A13-I$4, $C$1, 0.035, 0.035, $C$3, 30, 0, 0)+_xll.EURO($A13-I$4, $C$1, 0.035, 0.035, $C$3, 30, 1, 0)-ABS($A13-$C$2)</f>
        <v>-5.7620288305560208E-2</v>
      </c>
      <c r="J13" s="4">
        <f>_xll.EURO($A13-J$4, $C$1, 0.035, 0.035, $C$3, 30, 0, 0)+_xll.EURO($A13-J$4, $C$1, 0.035, 0.035, $C$3, 30, 1, 0)-ABS($A13-$C$2)</f>
        <v>-5.0262983081015955E-2</v>
      </c>
      <c r="K13" s="4">
        <f>_xll.EURO($A13-K$4, $C$1, 0.035, 0.035, $C$3, 30, 0, 0)+_xll.EURO($A13-K$4, $C$1, 0.035, 0.035, $C$3, 30, 1, 0)-ABS($A13-$C$2)</f>
        <v>-4.282316398369046E-2</v>
      </c>
      <c r="L13" s="4">
        <f>_xll.EURO($A13-L$4, $C$1, 0.035, 0.035, $C$3, 30, 0, 0)+_xll.EURO($A13-L$4, $C$1, 0.035, 0.035, $C$3, 30, 1, 0)-ABS($A13-$C$2)</f>
        <v>-3.5302952905777119E-2</v>
      </c>
      <c r="M13" s="4">
        <f>_xll.EURO($A13-M$4, $C$1, 0.035, 0.035, $C$3, 30, 0, 0)+_xll.EURO($A13-M$4, $C$1, 0.035, 0.035, $C$3, 30, 1, 0)-ABS($A13-$C$2)</f>
        <v>-2.7704439771585765E-2</v>
      </c>
      <c r="N13" s="4">
        <f>_xll.EURO($A13-N$4, $C$1, 0.035, 0.035, $C$3, 30, 0, 0)+_xll.EURO($A13-N$4, $C$1, 0.035, 0.035, $C$3, 30, 1, 0)-ABS($A13-$C$2)</f>
        <v>-2.0029681910016528E-2</v>
      </c>
      <c r="O13" s="4">
        <f>_xll.EURO($A13-O$4, $C$1, 0.035, 0.035, $C$3, 30, 0, 0)+_xll.EURO($A13-O$4, $C$1, 0.035, 0.035, $C$3, 30, 1, 0)-ABS($A13-$C$2)</f>
        <v>-1.2280703496137968E-2</v>
      </c>
      <c r="P13" s="4">
        <f>_xll.EURO($A13-P$4, $C$1, 0.035, 0.035, $C$3, 30, 0, 0)+_xll.EURO($A13-P$4, $C$1, 0.035, 0.035, $C$3, 30, 1, 0)-ABS($A13-$C$2)</f>
        <v>-4.4594950595774341E-3</v>
      </c>
      <c r="Q13" s="4">
        <f>_xll.EURO($A13-Q$4, $C$1, 0.035, 0.035, $C$3, 30, 0, 0)+_xll.EURO($A13-Q$4, $C$1, 0.035, 0.035, $C$3, 30, 1, 0)-ABS($A13-$C$2)</f>
        <v>3.4319869426238103E-3</v>
      </c>
      <c r="R13" s="4">
        <f>_xll.EURO($A13-R$4, $C$1, 0.035, 0.035, $C$3, 30, 0, 0)+_xll.EURO($A13-R$4, $C$1, 0.035, 0.035, $C$3, 30, 1, 0)-ABS($A13-$C$2)</f>
        <v>1.1391820491037596E-2</v>
      </c>
      <c r="S13" s="4">
        <f>_xll.EURO($A13-S$4, $C$1, 0.035, 0.035, $C$3, 30, 0, 0)+_xll.EURO($A13-S$4, $C$1, 0.035, 0.035, $C$3, 30, 1, 0)-ABS($A13-$C$2)</f>
        <v>1.9418118309128429E-2</v>
      </c>
      <c r="T13" s="4">
        <f>_xll.EURO($A13-T$4, $C$1, 0.035, 0.035, $C$3, 30, 0, 0)+_xll.EURO($A13-T$4, $C$1, 0.035, 0.035, $C$3, 30, 1, 0)-ABS($A13-$C$2)</f>
        <v>2.750902811115663E-2</v>
      </c>
      <c r="U13" s="4">
        <f>_xll.EURO($A13-U$4, $C$1, 0.035, 0.035, $C$3, 30, 0, 0)+_xll.EURO($A13-U$4, $C$1, 0.035, 0.035, $C$3, 30, 1, 0)-ABS($A13-$C$2)</f>
        <v>3.5662732795078589E-2</v>
      </c>
      <c r="V13" s="4">
        <f>_xll.EURO($A13-V$4, $C$1, 0.035, 0.035, $C$3, 30, 0, 0)+_xll.EURO($A13-V$4, $C$1, 0.035, 0.035, $C$3, 30, 1, 0)-ABS($A13-$C$2)</f>
        <v>4.3877450582805899E-2</v>
      </c>
      <c r="W13" s="4">
        <f>_xll.EURO($A13-W$4, $C$1, 0.035, 0.035, $C$3, 30, 0, 0)+_xll.EURO($A13-W$4, $C$1, 0.035, 0.035, $C$3, 30, 1, 0)-ABS($A13-$C$2)</f>
        <v>5.2151435110165067E-2</v>
      </c>
      <c r="X13" s="4">
        <f>_xll.EURO($A13-X$4, $C$1, 0.035, 0.035, $C$3, 30, 0, 0)+_xll.EURO($A13-X$4, $C$1, 0.035, 0.035, $C$3, 30, 1, 0)-ABS($A13-$C$2)</f>
        <v>6.0482975468899802E-2</v>
      </c>
      <c r="Y13" s="4">
        <f>_xll.EURO($A13-Y$4, $C$1, 0.035, 0.035, $C$3, 30, 0, 0)+_xll.EURO($A13-Y$4, $C$1, 0.035, 0.035, $C$3, 30, 1, 0)-ABS($A13-$C$2)</f>
        <v>6.8870396203005724E-2</v>
      </c>
      <c r="Z13" s="4">
        <f>_xll.EURO($A13-Z$4, $C$1, 0.035, 0.035, $C$3, 30, 0, 0)+_xll.EURO($A13-Z$4, $C$1, 0.035, 0.035, $C$3, 30, 1, 0)-ABS($A13-$C$2)</f>
        <v>7.7312057261677891E-2</v>
      </c>
      <c r="AA13" s="4">
        <f>_xll.EURO($A13-AA$4, $C$1, 0.035, 0.035, $C$3, 30, 0, 0)+_xll.EURO($A13-AA$4, $C$1, 0.035, 0.035, $C$3, 30, 1, 0)-ABS($A13-$C$2)</f>
        <v>8.5806353911119571E-2</v>
      </c>
      <c r="AB13" s="4">
        <f>_xll.EURO($A13-AB$4, $C$1, 0.035, 0.035, $C$3, 30, 0, 0)+_xll.EURO($A13-AB$4, $C$1, 0.035, 0.035, $C$3, 30, 1, 0)-ABS($A13-$C$2)</f>
        <v>9.4351716607397496E-2</v>
      </c>
      <c r="AC13" s="4">
        <f>_xll.EURO($A13-AC$4, $C$1, 0.035, 0.035, $C$3, 30, 0, 0)+_xll.EURO($A13-AC$4, $C$1, 0.035, 0.035, $C$3, 30, 1, 0)-ABS($A13-$C$2)</f>
        <v>0.10294661083251544</v>
      </c>
      <c r="AD13" s="4">
        <f>_xll.EURO($A13-AD$4, $C$1, 0.035, 0.035, $C$3, 30, 0, 0)+_xll.EURO($A13-AD$4, $C$1, 0.035, 0.035, $C$3, 30, 1, 0)-ABS($A13-$C$2)</f>
        <v>0.11158953689583972</v>
      </c>
      <c r="AE13" s="4">
        <f>_xll.EURO($A13-AE$4, $C$1, 0.035, 0.035, $C$3, 30, 0, 0)+_xll.EURO($A13-AE$4, $C$1, 0.035, 0.035, $C$3, 30, 1, 0)-ABS($A13-$C$2)</f>
        <v>0.1202790297029217</v>
      </c>
      <c r="AF13" s="4">
        <f>_xll.EURO($A13-AF$4, $C$1, 0.035, 0.035, $C$3, 30, 0, 0)+_xll.EURO($A13-AF$4, $C$1, 0.035, 0.035, $C$3, 30, 1, 0)-ABS($A13-$C$2)</f>
        <v>0.1290136584937569</v>
      </c>
      <c r="AG13" s="4">
        <f>_xll.EURO($A13-AG$4, $C$1, 0.035, 0.035, $C$3, 30, 0, 0)+_xll.EURO($A13-AG$4, $C$1, 0.035, 0.035, $C$3, 30, 1, 0)-ABS($A13-$C$2)</f>
        <v>0.13779202655244815</v>
      </c>
      <c r="AH13" s="4">
        <f>_xll.EURO($A13-AH$4, $C$1, 0.035, 0.035, $C$3, 30, 0, 0)+_xll.EURO($A13-AH$4, $C$1, 0.035, 0.035, $C$3, 30, 1, 0)-ABS($A13-$C$2)</f>
        <v>0.14661277089020153</v>
      </c>
      <c r="AI13" s="4">
        <f>_xll.EURO($A13-AI$4, $C$1, 0.035, 0.035, $C$3, 30, 0, 0)+_xll.EURO($A13-AI$4, $C$1, 0.035, 0.035, $C$3, 30, 1, 0)-ABS($A13-$C$2)</f>
        <v>0.15547456190350362</v>
      </c>
      <c r="AJ13" s="4">
        <f>_xll.EURO($A13-AJ$4, $C$1, 0.035, 0.035, $C$3, 30, 0, 0)+_xll.EURO($A13-AJ$4, $C$1, 0.035, 0.035, $C$3, 30, 1, 0)-ABS($A13-$C$2)</f>
        <v>0.16437610300930316</v>
      </c>
      <c r="AK13" s="4">
        <f>_xll.EURO($A13-AK$4, $C$1, 0.035, 0.035, $C$3, 30, 0, 0)+_xll.EURO($A13-AK$4, $C$1, 0.035, 0.035, $C$3, 30, 1, 0)-ABS($A13-$C$2)</f>
        <v>0.17331613025894388</v>
      </c>
      <c r="AL13" s="4">
        <f>_xll.EURO($A13-AL$4, $C$1, 0.035, 0.035, $C$3, 30, 0, 0)+_xll.EURO($A13-AL$4, $C$1, 0.035, 0.035, $C$3, 30, 1, 0)-ABS($A13-$C$2)</f>
        <v>0.18229341193255566</v>
      </c>
      <c r="AM13" s="4">
        <f>_xll.EURO($A13-AM$4, $C$1, 0.035, 0.035, $C$3, 30, 0, 0)+_xll.EURO($A13-AM$4, $C$1, 0.035, 0.035, $C$3, 30, 1, 0)-ABS($A13-$C$2)</f>
        <v>0.19130674811551662</v>
      </c>
      <c r="AN13" s="4">
        <f>_xll.EURO($A13-AN$4, $C$1, 0.035, 0.035, $C$3, 30, 0, 0)+_xll.EURO($A13-AN$4, $C$1, 0.035, 0.035, $C$3, 30, 1, 0)-ABS($A13-$C$2)</f>
        <v>0.20035497025860682</v>
      </c>
      <c r="AO13" s="4">
        <f>_xll.EURO($A13-AO$4, $C$1, 0.035, 0.035, $C$3, 30, 0, 0)+_xll.EURO($A13-AO$4, $C$1, 0.035, 0.035, $C$3, 30, 1, 0)-ABS($A13-$C$2)</f>
        <v>0.20943694072332997</v>
      </c>
      <c r="AP13" s="4">
        <f>_xll.EURO($A13-AP$4, $C$1, 0.035, 0.035, $C$3, 30, 0, 0)+_xll.EURO($A13-AP$4, $C$1, 0.035, 0.035, $C$3, 30, 1, 0)-ABS($A13-$C$2)</f>
        <v>0.21855155231390855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5">
      <c r="A14" s="5">
        <f>'spread vs mar matrix'!A11</f>
        <v>2.8000000000000016</v>
      </c>
      <c r="B14" s="4">
        <f>_xll.EURO($A14-B$4, $C$1, 0.035, 0.035, $C$3, 30, 0, 0)+_xll.EURO($A14-B$4, $C$1, 0.035, 0.035, $C$3, 30, 1, 0)-ABS(A14-$C$2)</f>
        <v>-8.8659529870048048E-2</v>
      </c>
      <c r="C14" s="4">
        <f>_xll.EURO($A14-C$4, $C$1, 0.035, 0.035, $C$3, 30, 0, 0)+_xll.EURO($A14-C$4, $C$1, 0.035, 0.035, $C$3, 30, 1, 0)-ABS($A14-$C$2)</f>
        <v>-8.2468349713871292E-2</v>
      </c>
      <c r="D14" s="4">
        <f>_xll.EURO($A14-D$4, $C$1, 0.035, 0.035, $C$3, 30, 0, 0)+_xll.EURO($A14-D$4, $C$1, 0.035, 0.035, $C$3, 30, 1, 0)-ABS($A14-$C$2)</f>
        <v>-7.6167031630830495E-2</v>
      </c>
      <c r="E14" s="4">
        <f>_xll.EURO($A14-E$4, $C$1, 0.035, 0.035, $C$3, 30, 0, 0)+_xll.EURO($A14-E$4, $C$1, 0.035, 0.035, $C$3, 30, 1, 0)-ABS($A14-$C$2)</f>
        <v>-6.9758004129917728E-2</v>
      </c>
      <c r="F14" s="4">
        <f>_xll.EURO($A14-F$4, $C$1, 0.035, 0.035, $C$3, 30, 0, 0)+_xll.EURO($A14-F$4, $C$1, 0.035, 0.035, $C$3, 30, 1, 0)-ABS($A14-$C$2)</f>
        <v>-6.3243677427714973E-2</v>
      </c>
      <c r="G14" s="4">
        <f>_xll.EURO($A14-G$4, $C$1, 0.035, 0.035, $C$3, 30, 0, 0)+_xll.EURO($A14-G$4, $C$1, 0.035, 0.035, $C$3, 30, 1, 0)-ABS($A14-$C$2)</f>
        <v>-5.662644183665988E-2</v>
      </c>
      <c r="H14" s="4">
        <f>_xll.EURO($A14-H$4, $C$1, 0.035, 0.035, $C$3, 30, 0, 0)+_xll.EURO($A14-H$4, $C$1, 0.035, 0.035, $C$3, 30, 1, 0)-ABS($A14-$C$2)</f>
        <v>-4.9908666243853039E-2</v>
      </c>
      <c r="I14" s="4">
        <f>_xll.EURO($A14-I$4, $C$1, 0.035, 0.035, $C$3, 30, 0, 0)+_xll.EURO($A14-I$4, $C$1, 0.035, 0.035, $C$3, 30, 1, 0)-ABS($A14-$C$2)</f>
        <v>-4.3092696679367326E-2</v>
      </c>
      <c r="J14" s="4">
        <f>_xll.EURO($A14-J$4, $C$1, 0.035, 0.035, $C$3, 30, 0, 0)+_xll.EURO($A14-J$4, $C$1, 0.035, 0.035, $C$3, 30, 1, 0)-ABS($A14-$C$2)</f>
        <v>-3.6180854972806986E-2</v>
      </c>
      <c r="K14" s="4">
        <f>_xll.EURO($A14-K$4, $C$1, 0.035, 0.035, $C$3, 30, 0, 0)+_xll.EURO($A14-K$4, $C$1, 0.035, 0.035, $C$3, 30, 1, 0)-ABS($A14-$C$2)</f>
        <v>-2.9175437496696155E-2</v>
      </c>
      <c r="L14" s="4">
        <f>_xll.EURO($A14-L$4, $C$1, 0.035, 0.035, $C$3, 30, 0, 0)+_xll.EURO($A14-L$4, $C$1, 0.035, 0.035, $C$3, 30, 1, 0)-ABS($A14-$C$2)</f>
        <v>-2.2078713995154375E-2</v>
      </c>
      <c r="M14" s="4">
        <f>_xll.EURO($A14-M$4, $C$1, 0.035, 0.035, $C$3, 30, 0, 0)+_xll.EURO($A14-M$4, $C$1, 0.035, 0.035, $C$3, 30, 1, 0)-ABS($A14-$C$2)</f>
        <v>-1.4892926496155034E-2</v>
      </c>
      <c r="N14" s="4">
        <f>_xll.EURO($A14-N$4, $C$1, 0.035, 0.035, $C$3, 30, 0, 0)+_xll.EURO($A14-N$4, $C$1, 0.035, 0.035, $C$3, 30, 1, 0)-ABS($A14-$C$2)</f>
        <v>-7.6202883055603854E-3</v>
      </c>
      <c r="O14" s="4">
        <f>_xll.EURO($A14-O$4, $C$1, 0.035, 0.035, $C$3, 30, 0, 0)+_xll.EURO($A14-O$4, $C$1, 0.035, 0.035, $C$3, 30, 1, 0)-ABS($A14-$C$2)</f>
        <v>-2.6298308101602164E-4</v>
      </c>
      <c r="P14" s="4">
        <f>_xll.EURO($A14-P$4, $C$1, 0.035, 0.035, $C$3, 30, 0, 0)+_xll.EURO($A14-P$4, $C$1, 0.035, 0.035, $C$3, 30, 1, 0)-ABS($A14-$C$2)</f>
        <v>7.1768360163093625E-3</v>
      </c>
      <c r="Q14" s="4">
        <f>_xll.EURO($A14-Q$4, $C$1, 0.035, 0.035, $C$3, 30, 0, 0)+_xll.EURO($A14-Q$4, $C$1, 0.035, 0.035, $C$3, 30, 1, 0)-ABS($A14-$C$2)</f>
        <v>1.4697047094223592E-2</v>
      </c>
      <c r="R14" s="4">
        <f>_xll.EURO($A14-R$4, $C$1, 0.035, 0.035, $C$3, 30, 0, 0)+_xll.EURO($A14-R$4, $C$1, 0.035, 0.035, $C$3, 30, 1, 0)-ABS($A14-$C$2)</f>
        <v>2.2295560228414057E-2</v>
      </c>
      <c r="S14" s="4">
        <f>_xll.EURO($A14-S$4, $C$1, 0.035, 0.035, $C$3, 30, 0, 0)+_xll.EURO($A14-S$4, $C$1, 0.035, 0.035, $C$3, 30, 1, 0)-ABS($A14-$C$2)</f>
        <v>2.9970318089983627E-2</v>
      </c>
      <c r="T14" s="4">
        <f>_xll.EURO($A14-T$4, $C$1, 0.035, 0.035, $C$3, 30, 0, 0)+_xll.EURO($A14-T$4, $C$1, 0.035, 0.035, $C$3, 30, 1, 0)-ABS($A14-$C$2)</f>
        <v>3.7719296503861854E-2</v>
      </c>
      <c r="U14" s="4">
        <f>_xll.EURO($A14-U$4, $C$1, 0.035, 0.035, $C$3, 30, 0, 0)+_xll.EURO($A14-U$4, $C$1, 0.035, 0.035, $C$3, 30, 1, 0)-ABS($A14-$C$2)</f>
        <v>4.5540504940422277E-2</v>
      </c>
      <c r="V14" s="4">
        <f>_xll.EURO($A14-V$4, $C$1, 0.035, 0.035, $C$3, 30, 0, 0)+_xll.EURO($A14-V$4, $C$1, 0.035, 0.035, $C$3, 30, 1, 0)-ABS($A14-$C$2)</f>
        <v>5.3431986942623633E-2</v>
      </c>
      <c r="W14" s="4">
        <f>_xll.EURO($A14-W$4, $C$1, 0.035, 0.035, $C$3, 30, 0, 0)+_xll.EURO($A14-W$4, $C$1, 0.035, 0.035, $C$3, 30, 1, 0)-ABS($A14-$C$2)</f>
        <v>6.1391820491037752E-2</v>
      </c>
      <c r="X14" s="4">
        <f>_xll.EURO($A14-X$4, $C$1, 0.035, 0.035, $C$3, 30, 0, 0)+_xll.EURO($A14-X$4, $C$1, 0.035, 0.035, $C$3, 30, 1, 0)-ABS($A14-$C$2)</f>
        <v>6.9418118309128252E-2</v>
      </c>
      <c r="Y14" s="4">
        <f>_xll.EURO($A14-Y$4, $C$1, 0.035, 0.035, $C$3, 30, 0, 0)+_xll.EURO($A14-Y$4, $C$1, 0.035, 0.035, $C$3, 30, 1, 0)-ABS($A14-$C$2)</f>
        <v>7.7509028111156564E-2</v>
      </c>
      <c r="Z14" s="4">
        <f>_xll.EURO($A14-Z$4, $C$1, 0.035, 0.035, $C$3, 30, 0, 0)+_xll.EURO($A14-Z$4, $C$1, 0.035, 0.035, $C$3, 30, 1, 0)-ABS($A14-$C$2)</f>
        <v>8.5662732795078411E-2</v>
      </c>
      <c r="AA14" s="4">
        <f>_xll.EURO($A14-AA$4, $C$1, 0.035, 0.035, $C$3, 30, 0, 0)+_xll.EURO($A14-AA$4, $C$1, 0.035, 0.035, $C$3, 30, 1, 0)-ABS($A14-$C$2)</f>
        <v>9.3877450582805722E-2</v>
      </c>
      <c r="AB14" s="4">
        <f>_xll.EURO($A14-AB$4, $C$1, 0.035, 0.035, $C$3, 30, 0, 0)+_xll.EURO($A14-AB$4, $C$1, 0.035, 0.035, $C$3, 30, 1, 0)-ABS($A14-$C$2)</f>
        <v>0.10215143511016489</v>
      </c>
      <c r="AC14" s="4">
        <f>_xll.EURO($A14-AC$4, $C$1, 0.035, 0.035, $C$3, 30, 0, 0)+_xll.EURO($A14-AC$4, $C$1, 0.035, 0.035, $C$3, 30, 1, 0)-ABS($A14-$C$2)</f>
        <v>0.11048297546889962</v>
      </c>
      <c r="AD14" s="4">
        <f>_xll.EURO($A14-AD$4, $C$1, 0.035, 0.035, $C$3, 30, 0, 0)+_xll.EURO($A14-AD$4, $C$1, 0.035, 0.035, $C$3, 30, 1, 0)-ABS($A14-$C$2)</f>
        <v>0.11887039620300555</v>
      </c>
      <c r="AE14" s="4">
        <f>_xll.EURO($A14-AE$4, $C$1, 0.035, 0.035, $C$3, 30, 0, 0)+_xll.EURO($A14-AE$4, $C$1, 0.035, 0.035, $C$3, 30, 1, 0)-ABS($A14-$C$2)</f>
        <v>0.12731205726167771</v>
      </c>
      <c r="AF14" s="4">
        <f>_xll.EURO($A14-AF$4, $C$1, 0.035, 0.035, $C$3, 30, 0, 0)+_xll.EURO($A14-AF$4, $C$1, 0.035, 0.035, $C$3, 30, 1, 0)-ABS($A14-$C$2)</f>
        <v>0.13580635391112028</v>
      </c>
      <c r="AG14" s="4">
        <f>_xll.EURO($A14-AG$4, $C$1, 0.035, 0.035, $C$3, 30, 0, 0)+_xll.EURO($A14-AG$4, $C$1, 0.035, 0.035, $C$3, 30, 1, 0)-ABS($A14-$C$2)</f>
        <v>0.14435171660739732</v>
      </c>
      <c r="AH14" s="4">
        <f>_xll.EURO($A14-AH$4, $C$1, 0.035, 0.035, $C$3, 30, 0, 0)+_xll.EURO($A14-AH$4, $C$1, 0.035, 0.035, $C$3, 30, 1, 0)-ABS($A14-$C$2)</f>
        <v>0.15294661083251504</v>
      </c>
      <c r="AI14" s="4">
        <f>_xll.EURO($A14-AI$4, $C$1, 0.035, 0.035, $C$3, 30, 0, 0)+_xll.EURO($A14-AI$4, $C$1, 0.035, 0.035, $C$3, 30, 1, 0)-ABS($A14-$C$2)</f>
        <v>0.16158953689583955</v>
      </c>
      <c r="AJ14" s="4">
        <f>_xll.EURO($A14-AJ$4, $C$1, 0.035, 0.035, $C$3, 30, 0, 0)+_xll.EURO($A14-AJ$4, $C$1, 0.035, 0.035, $C$3, 30, 1, 0)-ABS($A14-$C$2)</f>
        <v>0.17027902970292252</v>
      </c>
      <c r="AK14" s="4">
        <f>_xll.EURO($A14-AK$4, $C$1, 0.035, 0.035, $C$3, 30, 0, 0)+_xll.EURO($A14-AK$4, $C$1, 0.035, 0.035, $C$3, 30, 1, 0)-ABS($A14-$C$2)</f>
        <v>0.17901365849375672</v>
      </c>
      <c r="AL14" s="4">
        <f>_xll.EURO($A14-AL$4, $C$1, 0.035, 0.035, $C$3, 30, 0, 0)+_xll.EURO($A14-AL$4, $C$1, 0.035, 0.035, $C$3, 30, 1, 0)-ABS($A14-$C$2)</f>
        <v>0.18779202655244831</v>
      </c>
      <c r="AM14" s="4">
        <f>_xll.EURO($A14-AM$4, $C$1, 0.035, 0.035, $C$3, 30, 0, 0)+_xll.EURO($A14-AM$4, $C$1, 0.035, 0.035, $C$3, 30, 1, 0)-ABS($A14-$C$2)</f>
        <v>0.19661277089020135</v>
      </c>
      <c r="AN14" s="4">
        <f>_xll.EURO($A14-AN$4, $C$1, 0.035, 0.035, $C$3, 30, 0, 0)+_xll.EURO($A14-AN$4, $C$1, 0.035, 0.035, $C$3, 30, 1, 0)-ABS($A14-$C$2)</f>
        <v>0.20547456190350388</v>
      </c>
      <c r="AO14" s="4">
        <f>_xll.EURO($A14-AO$4, $C$1, 0.035, 0.035, $C$3, 30, 0, 0)+_xll.EURO($A14-AO$4, $C$1, 0.035, 0.035, $C$3, 30, 1, 0)-ABS($A14-$C$2)</f>
        <v>0.21437610300930299</v>
      </c>
      <c r="AP14" s="4">
        <f>_xll.EURO($A14-AP$4, $C$1, 0.035, 0.035, $C$3, 30, 0, 0)+_xll.EURO($A14-AP$4, $C$1, 0.035, 0.035, $C$3, 30, 1, 0)-ABS($A14-$C$2)</f>
        <v>0.22331613025894415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5">
      <c r="A15" s="5">
        <f>'spread vs mar matrix'!A12</f>
        <v>2.7500000000000018</v>
      </c>
      <c r="B15" s="4">
        <f>_xll.EURO($A15-B$4, $C$1, 0.035, 0.035, $C$3, 30, 0, 0)+_xll.EURO($A15-B$4, $C$1, 0.035, 0.035, $C$3, 30, 1, 0)-ABS(A15-$C$2)</f>
        <v>-6.7877305811370192E-2</v>
      </c>
      <c r="C15" s="4">
        <f>_xll.EURO($A15-C$4, $C$1, 0.035, 0.035, $C$3, 30, 0, 0)+_xll.EURO($A15-C$4, $C$1, 0.035, 0.035, $C$3, 30, 1, 0)-ABS($A15-$C$2)</f>
        <v>-6.2273758770755916E-2</v>
      </c>
      <c r="D15" s="4">
        <f>_xll.EURO($A15-D$4, $C$1, 0.035, 0.035, $C$3, 30, 0, 0)+_xll.EURO($A15-D$4, $C$1, 0.035, 0.035, $C$3, 30, 1, 0)-ABS($A15-$C$2)</f>
        <v>-5.6547719712870537E-2</v>
      </c>
      <c r="E15" s="4">
        <f>_xll.EURO($A15-E$4, $C$1, 0.035, 0.035, $C$3, 30, 0, 0)+_xll.EURO($A15-E$4, $C$1, 0.035, 0.035, $C$3, 30, 1, 0)-ABS($A15-$C$2)</f>
        <v>-5.0701681214892935E-2</v>
      </c>
      <c r="F15" s="4">
        <f>_xll.EURO($A15-F$4, $C$1, 0.035, 0.035, $C$3, 30, 0, 0)+_xll.EURO($A15-F$4, $C$1, 0.035, 0.035, $C$3, 30, 1, 0)-ABS($A15-$C$2)</f>
        <v>-4.4738127001129335E-2</v>
      </c>
      <c r="G15" s="4">
        <f>_xll.EURO($A15-G$4, $C$1, 0.035, 0.035, $C$3, 30, 0, 0)+_xll.EURO($A15-G$4, $C$1, 0.035, 0.035, $C$3, 30, 1, 0)-ABS($A15-$C$2)</f>
        <v>-3.8659529870048004E-2</v>
      </c>
      <c r="H15" s="4">
        <f>_xll.EURO($A15-H$4, $C$1, 0.035, 0.035, $C$3, 30, 0, 0)+_xll.EURO($A15-H$4, $C$1, 0.035, 0.035, $C$3, 30, 1, 0)-ABS($A15-$C$2)</f>
        <v>-3.2468349713871469E-2</v>
      </c>
      <c r="I15" s="4">
        <f>_xll.EURO($A15-I$4, $C$1, 0.035, 0.035, $C$3, 30, 0, 0)+_xll.EURO($A15-I$4, $C$1, 0.035, 0.035, $C$3, 30, 1, 0)-ABS($A15-$C$2)</f>
        <v>-2.6167031630830173E-2</v>
      </c>
      <c r="J15" s="4">
        <f>_xll.EURO($A15-J$4, $C$1, 0.035, 0.035, $C$3, 30, 0, 0)+_xll.EURO($A15-J$4, $C$1, 0.035, 0.035, $C$3, 30, 1, 0)-ABS($A15-$C$2)</f>
        <v>-1.9758004129917905E-2</v>
      </c>
      <c r="K15" s="4">
        <f>_xll.EURO($A15-K$4, $C$1, 0.035, 0.035, $C$3, 30, 0, 0)+_xll.EURO($A15-K$4, $C$1, 0.035, 0.035, $C$3, 30, 1, 0)-ABS($A15-$C$2)</f>
        <v>-1.3243677427714651E-2</v>
      </c>
      <c r="L15" s="4">
        <f>_xll.EURO($A15-L$4, $C$1, 0.035, 0.035, $C$3, 30, 0, 0)+_xll.EURO($A15-L$4, $C$1, 0.035, 0.035, $C$3, 30, 1, 0)-ABS($A15-$C$2)</f>
        <v>-6.6264418366600575E-3</v>
      </c>
      <c r="M15" s="4">
        <f>_xll.EURO($A15-M$4, $C$1, 0.035, 0.035, $C$3, 30, 0, 0)+_xll.EURO($A15-M$4, $C$1, 0.035, 0.035, $C$3, 30, 1, 0)-ABS($A15-$C$2)</f>
        <v>9.1333756147116141E-5</v>
      </c>
      <c r="N15" s="4">
        <f>_xll.EURO($A15-N$4, $C$1, 0.035, 0.035, $C$3, 30, 0, 0)+_xll.EURO($A15-N$4, $C$1, 0.035, 0.035, $C$3, 30, 1, 0)-ABS($A15-$C$2)</f>
        <v>6.9073033206324963E-3</v>
      </c>
      <c r="O15" s="4">
        <f>_xll.EURO($A15-O$4, $C$1, 0.035, 0.035, $C$3, 30, 0, 0)+_xll.EURO($A15-O$4, $C$1, 0.035, 0.035, $C$3, 30, 1, 0)-ABS($A15-$C$2)</f>
        <v>1.3819145027193058E-2</v>
      </c>
      <c r="P15" s="4">
        <f>_xll.EURO($A15-P$4, $C$1, 0.035, 0.035, $C$3, 30, 0, 0)+_xll.EURO($A15-P$4, $C$1, 0.035, 0.035, $C$3, 30, 1, 0)-ABS($A15-$C$2)</f>
        <v>2.0824562503303667E-2</v>
      </c>
      <c r="Q15" s="4">
        <f>_xll.EURO($A15-Q$4, $C$1, 0.035, 0.035, $C$3, 30, 0, 0)+_xll.EURO($A15-Q$4, $C$1, 0.035, 0.035, $C$3, 30, 1, 0)-ABS($A15-$C$2)</f>
        <v>2.7921286004846002E-2</v>
      </c>
      <c r="R15" s="4">
        <f>_xll.EURO($A15-R$4, $C$1, 0.035, 0.035, $C$3, 30, 0, 0)+_xll.EURO($A15-R$4, $C$1, 0.035, 0.035, $C$3, 30, 1, 0)-ABS($A15-$C$2)</f>
        <v>3.5107073503844788E-2</v>
      </c>
      <c r="S15" s="4">
        <f>_xll.EURO($A15-S$4, $C$1, 0.035, 0.035, $C$3, 30, 0, 0)+_xll.EURO($A15-S$4, $C$1, 0.035, 0.035, $C$3, 30, 1, 0)-ABS($A15-$C$2)</f>
        <v>4.2379711694439326E-2</v>
      </c>
      <c r="T15" s="4">
        <f>_xll.EURO($A15-T$4, $C$1, 0.035, 0.035, $C$3, 30, 0, 0)+_xll.EURO($A15-T$4, $C$1, 0.035, 0.035, $C$3, 30, 1, 0)-ABS($A15-$C$2)</f>
        <v>4.9737016918983801E-2</v>
      </c>
      <c r="U15" s="4">
        <f>_xll.EURO($A15-U$4, $C$1, 0.035, 0.035, $C$3, 30, 0, 0)+_xll.EURO($A15-U$4, $C$1, 0.035, 0.035, $C$3, 30, 1, 0)-ABS($A15-$C$2)</f>
        <v>5.717683601630974E-2</v>
      </c>
      <c r="V15" s="4">
        <f>_xll.EURO($A15-V$4, $C$1, 0.035, 0.035, $C$3, 30, 0, 0)+_xll.EURO($A15-V$4, $C$1, 0.035, 0.035, $C$3, 30, 1, 0)-ABS($A15-$C$2)</f>
        <v>6.4697047094223414E-2</v>
      </c>
      <c r="W15" s="4">
        <f>_xll.EURO($A15-W$4, $C$1, 0.035, 0.035, $C$3, 30, 0, 0)+_xll.EURO($A15-W$4, $C$1, 0.035, 0.035, $C$3, 30, 1, 0)-ABS($A15-$C$2)</f>
        <v>7.229556022841388E-2</v>
      </c>
      <c r="X15" s="4">
        <f>_xll.EURO($A15-X$4, $C$1, 0.035, 0.035, $C$3, 30, 0, 0)+_xll.EURO($A15-X$4, $C$1, 0.035, 0.035, $C$3, 30, 1, 0)-ABS($A15-$C$2)</f>
        <v>7.997031808998345E-2</v>
      </c>
      <c r="Y15" s="4">
        <f>_xll.EURO($A15-Y$4, $C$1, 0.035, 0.035, $C$3, 30, 0, 0)+_xll.EURO($A15-Y$4, $C$1, 0.035, 0.035, $C$3, 30, 1, 0)-ABS($A15-$C$2)</f>
        <v>8.771929650386201E-2</v>
      </c>
      <c r="Z15" s="4">
        <f>_xll.EURO($A15-Z$4, $C$1, 0.035, 0.035, $C$3, 30, 0, 0)+_xll.EURO($A15-Z$4, $C$1, 0.035, 0.035, $C$3, 30, 1, 0)-ABS($A15-$C$2)</f>
        <v>9.55405049404221E-2</v>
      </c>
      <c r="AA15" s="4">
        <f>_xll.EURO($A15-AA$4, $C$1, 0.035, 0.035, $C$3, 30, 0, 0)+_xll.EURO($A15-AA$4, $C$1, 0.035, 0.035, $C$3, 30, 1, 0)-ABS($A15-$C$2)</f>
        <v>0.10343198694262346</v>
      </c>
      <c r="AB15" s="4">
        <f>_xll.EURO($A15-AB$4, $C$1, 0.035, 0.035, $C$3, 30, 0, 0)+_xll.EURO($A15-AB$4, $C$1, 0.035, 0.035, $C$3, 30, 1, 0)-ABS($A15-$C$2)</f>
        <v>0.11139182049103757</v>
      </c>
      <c r="AC15" s="4">
        <f>_xll.EURO($A15-AC$4, $C$1, 0.035, 0.035, $C$3, 30, 0, 0)+_xll.EURO($A15-AC$4, $C$1, 0.035, 0.035, $C$3, 30, 1, 0)-ABS($A15-$C$2)</f>
        <v>0.11941811830912807</v>
      </c>
      <c r="AD15" s="4">
        <f>_xll.EURO($A15-AD$4, $C$1, 0.035, 0.035, $C$3, 30, 0, 0)+_xll.EURO($A15-AD$4, $C$1, 0.035, 0.035, $C$3, 30, 1, 0)-ABS($A15-$C$2)</f>
        <v>0.12750902811115639</v>
      </c>
      <c r="AE15" s="4">
        <f>_xll.EURO($A15-AE$4, $C$1, 0.035, 0.035, $C$3, 30, 0, 0)+_xll.EURO($A15-AE$4, $C$1, 0.035, 0.035, $C$3, 30, 1, 0)-ABS($A15-$C$2)</f>
        <v>0.13566273279507823</v>
      </c>
      <c r="AF15" s="4">
        <f>_xll.EURO($A15-AF$4, $C$1, 0.035, 0.035, $C$3, 30, 0, 0)+_xll.EURO($A15-AF$4, $C$1, 0.035, 0.035, $C$3, 30, 1, 0)-ABS($A15-$C$2)</f>
        <v>0.14387745058280577</v>
      </c>
      <c r="AG15" s="4">
        <f>_xll.EURO($A15-AG$4, $C$1, 0.035, 0.035, $C$3, 30, 0, 0)+_xll.EURO($A15-AG$4, $C$1, 0.035, 0.035, $C$3, 30, 1, 0)-ABS($A15-$C$2)</f>
        <v>0.15215143511016471</v>
      </c>
      <c r="AH15" s="4">
        <f>_xll.EURO($A15-AH$4, $C$1, 0.035, 0.035, $C$3, 30, 0, 0)+_xll.EURO($A15-AH$4, $C$1, 0.035, 0.035, $C$3, 30, 1, 0)-ABS($A15-$C$2)</f>
        <v>0.16048297546889989</v>
      </c>
      <c r="AI15" s="4">
        <f>_xll.EURO($A15-AI$4, $C$1, 0.035, 0.035, $C$3, 30, 0, 0)+_xll.EURO($A15-AI$4, $C$1, 0.035, 0.035, $C$3, 30, 1, 0)-ABS($A15-$C$2)</f>
        <v>0.16887039620300537</v>
      </c>
      <c r="AJ15" s="4">
        <f>_xll.EURO($A15-AJ$4, $C$1, 0.035, 0.035, $C$3, 30, 0, 0)+_xll.EURO($A15-AJ$4, $C$1, 0.035, 0.035, $C$3, 30, 1, 0)-ABS($A15-$C$2)</f>
        <v>0.17731205726167798</v>
      </c>
      <c r="AK15" s="4">
        <f>_xll.EURO($A15-AK$4, $C$1, 0.035, 0.035, $C$3, 30, 0, 0)+_xll.EURO($A15-AK$4, $C$1, 0.035, 0.035, $C$3, 30, 1, 0)-ABS($A15-$C$2)</f>
        <v>0.1858063539111201</v>
      </c>
      <c r="AL15" s="4">
        <f>_xll.EURO($A15-AL$4, $C$1, 0.035, 0.035, $C$3, 30, 0, 0)+_xll.EURO($A15-AL$4, $C$1, 0.035, 0.035, $C$3, 30, 1, 0)-ABS($A15-$C$2)</f>
        <v>0.19435171660739714</v>
      </c>
      <c r="AM15" s="4">
        <f>_xll.EURO($A15-AM$4, $C$1, 0.035, 0.035, $C$3, 30, 0, 0)+_xll.EURO($A15-AM$4, $C$1, 0.035, 0.035, $C$3, 30, 1, 0)-ABS($A15-$C$2)</f>
        <v>0.20294661083251486</v>
      </c>
      <c r="AN15" s="4">
        <f>_xll.EURO($A15-AN$4, $C$1, 0.035, 0.035, $C$3, 30, 0, 0)+_xll.EURO($A15-AN$4, $C$1, 0.035, 0.035, $C$3, 30, 1, 0)-ABS($A15-$C$2)</f>
        <v>0.21158953689583981</v>
      </c>
      <c r="AO15" s="4">
        <f>_xll.EURO($A15-AO$4, $C$1, 0.035, 0.035, $C$3, 30, 0, 0)+_xll.EURO($A15-AO$4, $C$1, 0.035, 0.035, $C$3, 30, 1, 0)-ABS($A15-$C$2)</f>
        <v>0.22027902970292235</v>
      </c>
      <c r="AP15" s="4">
        <f>_xll.EURO($A15-AP$4, $C$1, 0.035, 0.035, $C$3, 30, 0, 0)+_xll.EURO($A15-AP$4, $C$1, 0.035, 0.035, $C$3, 30, 1, 0)-ABS($A15-$C$2)</f>
        <v>0.22901365849375666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5">
      <c r="A16" s="5">
        <f>'spread vs mar matrix'!A13</f>
        <v>2.700000000000002</v>
      </c>
      <c r="B16" s="4">
        <f>_xll.EURO($A16-B$4, $C$1, 0.035, 0.035, $C$3, 30, 0, 0)+_xll.EURO($A16-B$4, $C$1, 0.035, 0.035, $C$3, 30, 1, 0)-ABS(A16-$C$2)</f>
        <v>-4.3970081299371633E-2</v>
      </c>
      <c r="C16" s="4">
        <f>_xll.EURO($A16-C$4, $C$1, 0.035, 0.035, $C$3, 30, 0, 0)+_xll.EURO($A16-C$4, $C$1, 0.035, 0.035, $C$3, 30, 1, 0)-ABS($A16-$C$2)</f>
        <v>-3.9016536205818686E-2</v>
      </c>
      <c r="D16" s="4">
        <f>_xll.EURO($A16-D$4, $C$1, 0.035, 0.035, $C$3, 30, 0, 0)+_xll.EURO($A16-D$4, $C$1, 0.035, 0.035, $C$3, 30, 1, 0)-ABS($A16-$C$2)</f>
        <v>-3.3927982371446896E-2</v>
      </c>
      <c r="E16" s="4">
        <f>_xll.EURO($A16-E$4, $C$1, 0.035, 0.035, $C$3, 30, 0, 0)+_xll.EURO($A16-E$4, $C$1, 0.035, 0.035, $C$3, 30, 1, 0)-ABS($A16-$C$2)</f>
        <v>-2.8706922349917341E-2</v>
      </c>
      <c r="F16" s="4">
        <f>_xll.EURO($A16-F$4, $C$1, 0.035, 0.035, $C$3, 30, 0, 0)+_xll.EURO($A16-F$4, $C$1, 0.035, 0.035, $C$3, 30, 1, 0)-ABS($A16-$C$2)</f>
        <v>-2.3355861569789749E-2</v>
      </c>
      <c r="G16" s="4">
        <f>_xll.EURO($A16-G$4, $C$1, 0.035, 0.035, $C$3, 30, 0, 0)+_xll.EURO($A16-G$4, $C$1, 0.035, 0.035, $C$3, 30, 1, 0)-ABS($A16-$C$2)</f>
        <v>-1.7877305811370592E-2</v>
      </c>
      <c r="H16" s="4">
        <f>_xll.EURO($A16-H$4, $C$1, 0.035, 0.035, $C$3, 30, 0, 0)+_xll.EURO($A16-H$4, $C$1, 0.035, 0.035, $C$3, 30, 1, 0)-ABS($A16-$C$2)</f>
        <v>-1.2273758770756094E-2</v>
      </c>
      <c r="I16" s="4">
        <f>_xll.EURO($A16-I$4, $C$1, 0.035, 0.035, $C$3, 30, 0, 0)+_xll.EURO($A16-I$4, $C$1, 0.035, 0.035, $C$3, 30, 1, 0)-ABS($A16-$C$2)</f>
        <v>-6.5477197128708253E-3</v>
      </c>
      <c r="J16" s="4">
        <f>_xll.EURO($A16-J$4, $C$1, 0.035, 0.035, $C$3, 30, 0, 0)+_xll.EURO($A16-J$4, $C$1, 0.035, 0.035, $C$3, 30, 1, 0)-ABS($A16-$C$2)</f>
        <v>-7.0168121489311286E-4</v>
      </c>
      <c r="K16" s="4">
        <f>_xll.EURO($A16-K$4, $C$1, 0.035, 0.035, $C$3, 30, 0, 0)+_xll.EURO($A16-K$4, $C$1, 0.035, 0.035, $C$3, 30, 1, 0)-ABS($A16-$C$2)</f>
        <v>5.2618729988707091E-3</v>
      </c>
      <c r="L16" s="4">
        <f>_xll.EURO($A16-L$4, $C$1, 0.035, 0.035, $C$3, 30, 0, 0)+_xll.EURO($A16-L$4, $C$1, 0.035, 0.035, $C$3, 30, 1, 0)-ABS($A16-$C$2)</f>
        <v>1.1340470129951818E-2</v>
      </c>
      <c r="M16" s="4">
        <f>_xll.EURO($A16-M$4, $C$1, 0.035, 0.035, $C$3, 30, 0, 0)+_xll.EURO($A16-M$4, $C$1, 0.035, 0.035, $C$3, 30, 1, 0)-ABS($A16-$C$2)</f>
        <v>1.7531650286127964E-2</v>
      </c>
      <c r="N16" s="4">
        <f>_xll.EURO($A16-N$4, $C$1, 0.035, 0.035, $C$3, 30, 0, 0)+_xll.EURO($A16-N$4, $C$1, 0.035, 0.035, $C$3, 30, 1, 0)-ABS($A16-$C$2)</f>
        <v>2.3832968369169649E-2</v>
      </c>
      <c r="O16" s="4">
        <f>_xll.EURO($A16-O$4, $C$1, 0.035, 0.035, $C$3, 30, 0, 0)+_xll.EURO($A16-O$4, $C$1, 0.035, 0.035, $C$3, 30, 1, 0)-ABS($A16-$C$2)</f>
        <v>3.0241995870083027E-2</v>
      </c>
      <c r="P16" s="4">
        <f>_xll.EURO($A16-P$4, $C$1, 0.035, 0.035, $C$3, 30, 0, 0)+_xll.EURO($A16-P$4, $C$1, 0.035, 0.035, $C$3, 30, 1, 0)-ABS($A16-$C$2)</f>
        <v>3.6756322572285172E-2</v>
      </c>
      <c r="Q16" s="4">
        <f>_xll.EURO($A16-Q$4, $C$1, 0.035, 0.035, $C$3, 30, 0, 0)+_xll.EURO($A16-Q$4, $C$1, 0.035, 0.035, $C$3, 30, 1, 0)-ABS($A16-$C$2)</f>
        <v>4.3373558163339987E-2</v>
      </c>
      <c r="R16" s="4">
        <f>_xll.EURO($A16-R$4, $C$1, 0.035, 0.035, $C$3, 30, 0, 0)+_xll.EURO($A16-R$4, $C$1, 0.035, 0.035, $C$3, 30, 1, 0)-ABS($A16-$C$2)</f>
        <v>5.0091333756146939E-2</v>
      </c>
      <c r="S16" s="4">
        <f>_xll.EURO($A16-S$4, $C$1, 0.035, 0.035, $C$3, 30, 0, 0)+_xll.EURO($A16-S$4, $C$1, 0.035, 0.035, $C$3, 30, 1, 0)-ABS($A16-$C$2)</f>
        <v>5.690730332063243E-2</v>
      </c>
      <c r="T16" s="4">
        <f>_xll.EURO($A16-T$4, $C$1, 0.035, 0.035, $C$3, 30, 0, 0)+_xll.EURO($A16-T$4, $C$1, 0.035, 0.035, $C$3, 30, 1, 0)-ABS($A16-$C$2)</f>
        <v>6.3819145027192881E-2</v>
      </c>
      <c r="U16" s="4">
        <f>_xll.EURO($A16-U$4, $C$1, 0.035, 0.035, $C$3, 30, 0, 0)+_xll.EURO($A16-U$4, $C$1, 0.035, 0.035, $C$3, 30, 1, 0)-ABS($A16-$C$2)</f>
        <v>7.0824562503304267E-2</v>
      </c>
      <c r="V16" s="4">
        <f>_xll.EURO($A16-V$4, $C$1, 0.035, 0.035, $C$3, 30, 0, 0)+_xll.EURO($A16-V$4, $C$1, 0.035, 0.035, $C$3, 30, 1, 0)-ABS($A16-$C$2)</f>
        <v>7.7921286004845824E-2</v>
      </c>
      <c r="W16" s="4">
        <f>_xll.EURO($A16-W$4, $C$1, 0.035, 0.035, $C$3, 30, 0, 0)+_xll.EURO($A16-W$4, $C$1, 0.035, 0.035, $C$3, 30, 1, 0)-ABS($A16-$C$2)</f>
        <v>8.5107073503845054E-2</v>
      </c>
      <c r="X16" s="4">
        <f>_xll.EURO($A16-X$4, $C$1, 0.035, 0.035, $C$3, 30, 0, 0)+_xll.EURO($A16-X$4, $C$1, 0.035, 0.035, $C$3, 30, 1, 0)-ABS($A16-$C$2)</f>
        <v>9.2379711694439148E-2</v>
      </c>
      <c r="Y16" s="4">
        <f>_xll.EURO($A16-Y$4, $C$1, 0.035, 0.035, $C$3, 30, 0, 0)+_xll.EURO($A16-Y$4, $C$1, 0.035, 0.035, $C$3, 30, 1, 0)-ABS($A16-$C$2)</f>
        <v>9.97370169189844E-2</v>
      </c>
      <c r="Z16" s="4">
        <f>_xll.EURO($A16-Z$4, $C$1, 0.035, 0.035, $C$3, 30, 0, 0)+_xll.EURO($A16-Z$4, $C$1, 0.035, 0.035, $C$3, 30, 1, 0)-ABS($A16-$C$2)</f>
        <v>0.10717683601630956</v>
      </c>
      <c r="AA16" s="4">
        <f>_xll.EURO($A16-AA$4, $C$1, 0.035, 0.035, $C$3, 30, 0, 0)+_xll.EURO($A16-AA$4, $C$1, 0.035, 0.035, $C$3, 30, 1, 0)-ABS($A16-$C$2)</f>
        <v>0.11469704709422324</v>
      </c>
      <c r="AB16" s="4">
        <f>_xll.EURO($A16-AB$4, $C$1, 0.035, 0.035, $C$3, 30, 0, 0)+_xll.EURO($A16-AB$4, $C$1, 0.035, 0.035, $C$3, 30, 1, 0)-ABS($A16-$C$2)</f>
        <v>0.1222955602284137</v>
      </c>
      <c r="AC16" s="4">
        <f>_xll.EURO($A16-AC$4, $C$1, 0.035, 0.035, $C$3, 30, 0, 0)+_xll.EURO($A16-AC$4, $C$1, 0.035, 0.035, $C$3, 30, 1, 0)-ABS($A16-$C$2)</f>
        <v>0.12997031808998327</v>
      </c>
      <c r="AD16" s="4">
        <f>_xll.EURO($A16-AD$4, $C$1, 0.035, 0.035, $C$3, 30, 0, 0)+_xll.EURO($A16-AD$4, $C$1, 0.035, 0.035, $C$3, 30, 1, 0)-ABS($A16-$C$2)</f>
        <v>0.13771929650386183</v>
      </c>
      <c r="AE16" s="4">
        <f>_xll.EURO($A16-AE$4, $C$1, 0.035, 0.035, $C$3, 30, 0, 0)+_xll.EURO($A16-AE$4, $C$1, 0.035, 0.035, $C$3, 30, 1, 0)-ABS($A16-$C$2)</f>
        <v>0.14554050494042192</v>
      </c>
      <c r="AF16" s="4">
        <f>_xll.EURO($A16-AF$4, $C$1, 0.035, 0.035, $C$3, 30, 0, 0)+_xll.EURO($A16-AF$4, $C$1, 0.035, 0.035, $C$3, 30, 1, 0)-ABS($A16-$C$2)</f>
        <v>0.1534319869426235</v>
      </c>
      <c r="AG16" s="4">
        <f>_xll.EURO($A16-AG$4, $C$1, 0.035, 0.035, $C$3, 30, 0, 0)+_xll.EURO($A16-AG$4, $C$1, 0.035, 0.035, $C$3, 30, 1, 0)-ABS($A16-$C$2)</f>
        <v>0.1613918204910374</v>
      </c>
      <c r="AH16" s="4">
        <f>_xll.EURO($A16-AH$4, $C$1, 0.035, 0.035, $C$3, 30, 0, 0)+_xll.EURO($A16-AH$4, $C$1, 0.035, 0.035, $C$3, 30, 1, 0)-ABS($A16-$C$2)</f>
        <v>0.16941811830912834</v>
      </c>
      <c r="AI16" s="4">
        <f>_xll.EURO($A16-AI$4, $C$1, 0.035, 0.035, $C$3, 30, 0, 0)+_xll.EURO($A16-AI$4, $C$1, 0.035, 0.035, $C$3, 30, 1, 0)-ABS($A16-$C$2)</f>
        <v>0.17750902811115621</v>
      </c>
      <c r="AJ16" s="4">
        <f>_xll.EURO($A16-AJ$4, $C$1, 0.035, 0.035, $C$3, 30, 0, 0)+_xll.EURO($A16-AJ$4, $C$1, 0.035, 0.035, $C$3, 30, 1, 0)-ABS($A16-$C$2)</f>
        <v>0.18566273279507817</v>
      </c>
      <c r="AK16" s="4">
        <f>_xll.EURO($A16-AK$4, $C$1, 0.035, 0.035, $C$3, 30, 0, 0)+_xll.EURO($A16-AK$4, $C$1, 0.035, 0.035, $C$3, 30, 1, 0)-ABS($A16-$C$2)</f>
        <v>0.19387745058280559</v>
      </c>
      <c r="AL16" s="4">
        <f>_xll.EURO($A16-AL$4, $C$1, 0.035, 0.035, $C$3, 30, 0, 0)+_xll.EURO($A16-AL$4, $C$1, 0.035, 0.035, $C$3, 30, 1, 0)-ABS($A16-$C$2)</f>
        <v>0.20215143511016542</v>
      </c>
      <c r="AM16" s="4">
        <f>_xll.EURO($A16-AM$4, $C$1, 0.035, 0.035, $C$3, 30, 0, 0)+_xll.EURO($A16-AM$4, $C$1, 0.035, 0.035, $C$3, 30, 1, 0)-ABS($A16-$C$2)</f>
        <v>0.21048297546889971</v>
      </c>
      <c r="AN16" s="4">
        <f>_xll.EURO($A16-AN$4, $C$1, 0.035, 0.035, $C$3, 30, 0, 0)+_xll.EURO($A16-AN$4, $C$1, 0.035, 0.035, $C$3, 30, 1, 0)-ABS($A16-$C$2)</f>
        <v>0.21887039620300552</v>
      </c>
      <c r="AO16" s="4">
        <f>_xll.EURO($A16-AO$4, $C$1, 0.035, 0.035, $C$3, 30, 0, 0)+_xll.EURO($A16-AO$4, $C$1, 0.035, 0.035, $C$3, 30, 1, 0)-ABS($A16-$C$2)</f>
        <v>0.2273120572616778</v>
      </c>
      <c r="AP16" s="4">
        <f>_xll.EURO($A16-AP$4, $C$1, 0.035, 0.035, $C$3, 30, 0, 0)+_xll.EURO($A16-AP$4, $C$1, 0.035, 0.035, $C$3, 30, 1, 0)-ABS($A16-$C$2)</f>
        <v>0.23580635391112037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5">
      <c r="A17" s="5">
        <f>'spread vs mar matrix'!A14</f>
        <v>2.6500000000000021</v>
      </c>
      <c r="B17" s="4">
        <f>_xll.EURO($A17-B$4, $C$1, 0.035, 0.035, $C$3, 30, 0, 0)+_xll.EURO($A17-B$4, $C$1, 0.035, 0.035, $C$3, 30, 1, 0)-ABS(A17-$C$2)</f>
        <v>-1.6625622949166696E-2</v>
      </c>
      <c r="C17" s="4">
        <f>_xll.EURO($A17-C$4, $C$1, 0.035, 0.035, $C$3, 30, 0, 0)+_xll.EURO($A17-C$4, $C$1, 0.035, 0.035, $C$3, 30, 1, 0)-ABS($A17-$C$2)</f>
        <v>-1.2384372150797907E-2</v>
      </c>
      <c r="D17" s="4">
        <f>_xll.EURO($A17-D$4, $C$1, 0.035, 0.035, $C$3, 30, 0, 0)+_xll.EURO($A17-D$4, $C$1, 0.035, 0.035, $C$3, 30, 1, 0)-ABS($A17-$C$2)</f>
        <v>-7.9957370664824889E-3</v>
      </c>
      <c r="E17" s="4">
        <f>_xll.EURO($A17-E$4, $C$1, 0.035, 0.035, $C$3, 30, 0, 0)+_xll.EURO($A17-E$4, $C$1, 0.035, 0.035, $C$3, 30, 1, 0)-ABS($A17-$C$2)</f>
        <v>-3.4621651550919008E-3</v>
      </c>
      <c r="F17" s="4">
        <f>_xll.EURO($A17-F$4, $C$1, 0.035, 0.035, $C$3, 30, 0, 0)+_xll.EURO($A17-F$4, $C$1, 0.035, 0.035, $C$3, 30, 1, 0)-ABS($A17-$C$2)</f>
        <v>1.2138794185154733E-3</v>
      </c>
      <c r="G17" s="4">
        <f>_xll.EURO($A17-G$4, $C$1, 0.035, 0.035, $C$3, 30, 0, 0)+_xll.EURO($A17-G$4, $C$1, 0.035, 0.035, $C$3, 30, 1, 0)-ABS($A17-$C$2)</f>
        <v>6.0299187006287447E-3</v>
      </c>
      <c r="H17" s="4">
        <f>_xll.EURO($A17-H$4, $C$1, 0.035, 0.035, $C$3, 30, 0, 0)+_xll.EURO($A17-H$4, $C$1, 0.035, 0.035, $C$3, 30, 1, 0)-ABS($A17-$C$2)</f>
        <v>1.0983463794181136E-2</v>
      </c>
      <c r="I17" s="4">
        <f>_xll.EURO($A17-I$4, $C$1, 0.035, 0.035, $C$3, 30, 0, 0)+_xll.EURO($A17-I$4, $C$1, 0.035, 0.035, $C$3, 30, 1, 0)-ABS($A17-$C$2)</f>
        <v>1.607201762855337E-2</v>
      </c>
      <c r="J17" s="4">
        <f>_xll.EURO($A17-J$4, $C$1, 0.035, 0.035, $C$3, 30, 0, 0)+_xll.EURO($A17-J$4, $C$1, 0.035, 0.035, $C$3, 30, 1, 0)-ABS($A17-$C$2)</f>
        <v>2.1293077650082481E-2</v>
      </c>
      <c r="K17" s="4">
        <f>_xll.EURO($A17-K$4, $C$1, 0.035, 0.035, $C$3, 30, 0, 0)+_xll.EURO($A17-K$4, $C$1, 0.035, 0.035, $C$3, 30, 1, 0)-ABS($A17-$C$2)</f>
        <v>2.6644138430210296E-2</v>
      </c>
      <c r="L17" s="4">
        <f>_xll.EURO($A17-L$4, $C$1, 0.035, 0.035, $C$3, 30, 0, 0)+_xll.EURO($A17-L$4, $C$1, 0.035, 0.035, $C$3, 30, 1, 0)-ABS($A17-$C$2)</f>
        <v>3.2122694188629231E-2</v>
      </c>
      <c r="M17" s="4">
        <f>_xll.EURO($A17-M$4, $C$1, 0.035, 0.035, $C$3, 30, 0, 0)+_xll.EURO($A17-M$4, $C$1, 0.035, 0.035, $C$3, 30, 1, 0)-ABS($A17-$C$2)</f>
        <v>3.7726241229244062E-2</v>
      </c>
      <c r="N17" s="4">
        <f>_xll.EURO($A17-N$4, $C$1, 0.035, 0.035, $C$3, 30, 0, 0)+_xll.EURO($A17-N$4, $C$1, 0.035, 0.035, $C$3, 30, 1, 0)-ABS($A17-$C$2)</f>
        <v>4.3452280287128997E-2</v>
      </c>
      <c r="O17" s="4">
        <f>_xll.EURO($A17-O$4, $C$1, 0.035, 0.035, $C$3, 30, 0, 0)+_xll.EURO($A17-O$4, $C$1, 0.035, 0.035, $C$3, 30, 1, 0)-ABS($A17-$C$2)</f>
        <v>4.929831878510671E-2</v>
      </c>
      <c r="P17" s="4">
        <f>_xll.EURO($A17-P$4, $C$1, 0.035, 0.035, $C$3, 30, 0, 0)+_xll.EURO($A17-P$4, $C$1, 0.035, 0.035, $C$3, 30, 1, 0)-ABS($A17-$C$2)</f>
        <v>5.5261872998870532E-2</v>
      </c>
      <c r="Q17" s="4">
        <f>_xll.EURO($A17-Q$4, $C$1, 0.035, 0.035, $C$3, 30, 0, 0)+_xll.EURO($A17-Q$4, $C$1, 0.035, 0.035, $C$3, 30, 1, 0)-ABS($A17-$C$2)</f>
        <v>6.1340470129950642E-2</v>
      </c>
      <c r="R17" s="4">
        <f>_xll.EURO($A17-R$4, $C$1, 0.035, 0.035, $C$3, 30, 0, 0)+_xll.EURO($A17-R$4, $C$1, 0.035, 0.035, $C$3, 30, 1, 0)-ABS($A17-$C$2)</f>
        <v>6.7531650286127787E-2</v>
      </c>
      <c r="S17" s="4">
        <f>_xll.EURO($A17-S$4, $C$1, 0.035, 0.035, $C$3, 30, 0, 0)+_xll.EURO($A17-S$4, $C$1, 0.035, 0.035, $C$3, 30, 1, 0)-ABS($A17-$C$2)</f>
        <v>7.3832968369168805E-2</v>
      </c>
      <c r="T17" s="4">
        <f>_xll.EURO($A17-T$4, $C$1, 0.035, 0.035, $C$3, 30, 0, 0)+_xll.EURO($A17-T$4, $C$1, 0.035, 0.035, $C$3, 30, 1, 0)-ABS($A17-$C$2)</f>
        <v>8.024199587008285E-2</v>
      </c>
      <c r="U17" s="4">
        <f>_xll.EURO($A17-U$4, $C$1, 0.035, 0.035, $C$3, 30, 0, 0)+_xll.EURO($A17-U$4, $C$1, 0.035, 0.035, $C$3, 30, 1, 0)-ABS($A17-$C$2)</f>
        <v>8.6756322572284661E-2</v>
      </c>
      <c r="V17" s="4">
        <f>_xll.EURO($A17-V$4, $C$1, 0.035, 0.035, $C$3, 30, 0, 0)+_xll.EURO($A17-V$4, $C$1, 0.035, 0.035, $C$3, 30, 1, 0)-ABS($A17-$C$2)</f>
        <v>9.3373558163339809E-2</v>
      </c>
      <c r="W17" s="4">
        <f>_xll.EURO($A17-W$4, $C$1, 0.035, 0.035, $C$3, 30, 0, 0)+_xll.EURO($A17-W$4, $C$1, 0.035, 0.035, $C$3, 30, 1, 0)-ABS($A17-$C$2)</f>
        <v>0.10009133375614709</v>
      </c>
      <c r="X17" s="4">
        <f>_xll.EURO($A17-X$4, $C$1, 0.035, 0.035, $C$3, 30, 0, 0)+_xll.EURO($A17-X$4, $C$1, 0.035, 0.035, $C$3, 30, 1, 0)-ABS($A17-$C$2)</f>
        <v>0.10690730332063225</v>
      </c>
      <c r="Y17" s="4">
        <f>_xll.EURO($A17-Y$4, $C$1, 0.035, 0.035, $C$3, 30, 0, 0)+_xll.EURO($A17-Y$4, $C$1, 0.035, 0.035, $C$3, 30, 1, 0)-ABS($A17-$C$2)</f>
        <v>0.11381914502719326</v>
      </c>
      <c r="Z17" s="4">
        <f>_xll.EURO($A17-Z$4, $C$1, 0.035, 0.035, $C$3, 30, 0, 0)+_xll.EURO($A17-Z$4, $C$1, 0.035, 0.035, $C$3, 30, 1, 0)-ABS($A17-$C$2)</f>
        <v>0.12082456250330409</v>
      </c>
      <c r="AA17" s="4">
        <f>_xll.EURO($A17-AA$4, $C$1, 0.035, 0.035, $C$3, 30, 0, 0)+_xll.EURO($A17-AA$4, $C$1, 0.035, 0.035, $C$3, 30, 1, 0)-ABS($A17-$C$2)</f>
        <v>0.12792128600484565</v>
      </c>
      <c r="AB17" s="4">
        <f>_xll.EURO($A17-AB$4, $C$1, 0.035, 0.035, $C$3, 30, 0, 0)+_xll.EURO($A17-AB$4, $C$1, 0.035, 0.035, $C$3, 30, 1, 0)-ABS($A17-$C$2)</f>
        <v>0.13510707350384488</v>
      </c>
      <c r="AC17" s="4">
        <f>_xll.EURO($A17-AC$4, $C$1, 0.035, 0.035, $C$3, 30, 0, 0)+_xll.EURO($A17-AC$4, $C$1, 0.035, 0.035, $C$3, 30, 1, 0)-ABS($A17-$C$2)</f>
        <v>0.14237971169443897</v>
      </c>
      <c r="AD17" s="4">
        <f>_xll.EURO($A17-AD$4, $C$1, 0.035, 0.035, $C$3, 30, 0, 0)+_xll.EURO($A17-AD$4, $C$1, 0.035, 0.035, $C$3, 30, 1, 0)-ABS($A17-$C$2)</f>
        <v>0.14973701691898422</v>
      </c>
      <c r="AE17" s="4">
        <f>_xll.EURO($A17-AE$4, $C$1, 0.035, 0.035, $C$3, 30, 0, 0)+_xll.EURO($A17-AE$4, $C$1, 0.035, 0.035, $C$3, 30, 1, 0)-ABS($A17-$C$2)</f>
        <v>0.15717683601630938</v>
      </c>
      <c r="AF17" s="4">
        <f>_xll.EURO($A17-AF$4, $C$1, 0.035, 0.035, $C$3, 30, 0, 0)+_xll.EURO($A17-AF$4, $C$1, 0.035, 0.035, $C$3, 30, 1, 0)-ABS($A17-$C$2)</f>
        <v>0.16469704709422273</v>
      </c>
      <c r="AG17" s="4">
        <f>_xll.EURO($A17-AG$4, $C$1, 0.035, 0.035, $C$3, 30, 0, 0)+_xll.EURO($A17-AG$4, $C$1, 0.035, 0.035, $C$3, 30, 1, 0)-ABS($A17-$C$2)</f>
        <v>0.17229556022841352</v>
      </c>
      <c r="AH17" s="4">
        <f>_xll.EURO($A17-AH$4, $C$1, 0.035, 0.035, $C$3, 30, 0, 0)+_xll.EURO($A17-AH$4, $C$1, 0.035, 0.035, $C$3, 30, 1, 0)-ABS($A17-$C$2)</f>
        <v>0.17997031808998365</v>
      </c>
      <c r="AI17" s="4">
        <f>_xll.EURO($A17-AI$4, $C$1, 0.035, 0.035, $C$3, 30, 0, 0)+_xll.EURO($A17-AI$4, $C$1, 0.035, 0.035, $C$3, 30, 1, 0)-ABS($A17-$C$2)</f>
        <v>0.18771929650386165</v>
      </c>
      <c r="AJ17" s="4">
        <f>_xll.EURO($A17-AJ$4, $C$1, 0.035, 0.035, $C$3, 30, 0, 0)+_xll.EURO($A17-AJ$4, $C$1, 0.035, 0.035, $C$3, 30, 1, 0)-ABS($A17-$C$2)</f>
        <v>0.19554050494042241</v>
      </c>
      <c r="AK17" s="4">
        <f>_xll.EURO($A17-AK$4, $C$1, 0.035, 0.035, $C$3, 30, 0, 0)+_xll.EURO($A17-AK$4, $C$1, 0.035, 0.035, $C$3, 30, 1, 0)-ABS($A17-$C$2)</f>
        <v>0.20343198694262332</v>
      </c>
      <c r="AL17" s="4">
        <f>_xll.EURO($A17-AL$4, $C$1, 0.035, 0.035, $C$3, 30, 0, 0)+_xll.EURO($A17-AL$4, $C$1, 0.035, 0.035, $C$3, 30, 1, 0)-ABS($A17-$C$2)</f>
        <v>0.21139182049103766</v>
      </c>
      <c r="AM17" s="4">
        <f>_xll.EURO($A17-AM$4, $C$1, 0.035, 0.035, $C$3, 30, 0, 0)+_xll.EURO($A17-AM$4, $C$1, 0.035, 0.035, $C$3, 30, 1, 0)-ABS($A17-$C$2)</f>
        <v>0.21941811830912816</v>
      </c>
      <c r="AN17" s="4">
        <f>_xll.EURO($A17-AN$4, $C$1, 0.035, 0.035, $C$3, 30, 0, 0)+_xll.EURO($A17-AN$4, $C$1, 0.035, 0.035, $C$3, 30, 1, 0)-ABS($A17-$C$2)</f>
        <v>0.2275090281111567</v>
      </c>
      <c r="AO17" s="4">
        <f>_xll.EURO($A17-AO$4, $C$1, 0.035, 0.035, $C$3, 30, 0, 0)+_xll.EURO($A17-AO$4, $C$1, 0.035, 0.035, $C$3, 30, 1, 0)-ABS($A17-$C$2)</f>
        <v>0.23566273279507799</v>
      </c>
      <c r="AP17" s="4">
        <f>_xll.EURO($A17-AP$4, $C$1, 0.035, 0.035, $C$3, 30, 0, 0)+_xll.EURO($A17-AP$4, $C$1, 0.035, 0.035, $C$3, 30, 1, 0)-ABS($A17-$C$2)</f>
        <v>0.24387745058280597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5">
      <c r="A18" s="5">
        <f>'spread vs mar matrix'!A15</f>
        <v>2.6000000000000023</v>
      </c>
      <c r="B18" s="4">
        <f>_xll.EURO($A18-B$4, $C$1, 0.035, 0.035, $C$3, 30, 0, 0)+_xll.EURO($A18-B$4, $C$1, 0.035, 0.035, $C$3, 30, 1, 0)-ABS(A18-$C$2)</f>
        <v>1.4462998008684447E-2</v>
      </c>
      <c r="C18" s="4">
        <f>_xll.EURO($A18-C$4, $C$1, 0.035, 0.035, $C$3, 30, 0, 0)+_xll.EURO($A18-C$4, $C$1, 0.035, 0.035, $C$3, 30, 1, 0)-ABS($A18-$C$2)</f>
        <v>1.7931412388687562E-2</v>
      </c>
      <c r="D18" s="4">
        <f>_xll.EURO($A18-D$4, $C$1, 0.035, 0.035, $C$3, 30, 0, 0)+_xll.EURO($A18-D$4, $C$1, 0.035, 0.035, $C$3, 30, 1, 0)-ABS($A18-$C$2)</f>
        <v>2.1559091276376563E-2</v>
      </c>
      <c r="E18" s="4">
        <f>_xll.EURO($A18-E$4, $C$1, 0.035, 0.035, $C$3, 30, 0, 0)+_xll.EURO($A18-E$4, $C$1, 0.035, 0.035, $C$3, 30, 1, 0)-ABS($A18-$C$2)</f>
        <v>2.5343716650813364E-2</v>
      </c>
      <c r="F18" s="4">
        <f>_xll.EURO($A18-F$4, $C$1, 0.035, 0.035, $C$3, 30, 0, 0)+_xll.EURO($A18-F$4, $C$1, 0.035, 0.035, $C$3, 30, 1, 0)-ABS($A18-$C$2)</f>
        <v>2.9282938307153228E-2</v>
      </c>
      <c r="G18" s="4">
        <f>_xll.EURO($A18-G$4, $C$1, 0.035, 0.035, $C$3, 30, 0, 0)+_xll.EURO($A18-G$4, $C$1, 0.035, 0.035, $C$3, 30, 1, 0)-ABS($A18-$C$2)</f>
        <v>3.337437705083357E-2</v>
      </c>
      <c r="H18" s="4">
        <f>_xll.EURO($A18-H$4, $C$1, 0.035, 0.035, $C$3, 30, 0, 0)+_xll.EURO($A18-H$4, $C$1, 0.035, 0.035, $C$3, 30, 1, 0)-ABS($A18-$C$2)</f>
        <v>3.7615627849201916E-2</v>
      </c>
      <c r="I18" s="4">
        <f>_xll.EURO($A18-I$4, $C$1, 0.035, 0.035, $C$3, 30, 0, 0)+_xll.EURO($A18-I$4, $C$1, 0.035, 0.035, $C$3, 30, 1, 0)-ABS($A18-$C$2)</f>
        <v>4.2004262933516445E-2</v>
      </c>
      <c r="J18" s="4">
        <f>_xll.EURO($A18-J$4, $C$1, 0.035, 0.035, $C$3, 30, 0, 0)+_xll.EURO($A18-J$4, $C$1, 0.035, 0.035, $C$3, 30, 1, 0)-ABS($A18-$C$2)</f>
        <v>4.6537834844907922E-2</v>
      </c>
      <c r="K18" s="4">
        <f>_xll.EURO($A18-K$4, $C$1, 0.035, 0.035, $C$3, 30, 0, 0)+_xll.EURO($A18-K$4, $C$1, 0.035, 0.035, $C$3, 30, 1, 0)-ABS($A18-$C$2)</f>
        <v>5.1213879418516517E-2</v>
      </c>
      <c r="L18" s="4">
        <f>_xll.EURO($A18-L$4, $C$1, 0.035, 0.035, $C$3, 30, 0, 0)+_xll.EURO($A18-L$4, $C$1, 0.035, 0.035, $C$3, 30, 1, 0)-ABS($A18-$C$2)</f>
        <v>5.6029918700628567E-2</v>
      </c>
      <c r="M18" s="4">
        <f>_xll.EURO($A18-M$4, $C$1, 0.035, 0.035, $C$3, 30, 0, 0)+_xll.EURO($A18-M$4, $C$1, 0.035, 0.035, $C$3, 30, 1, 0)-ABS($A18-$C$2)</f>
        <v>6.0983463794180848E-2</v>
      </c>
      <c r="N18" s="4">
        <f>_xll.EURO($A18-N$4, $C$1, 0.035, 0.035, $C$3, 30, 0, 0)+_xll.EURO($A18-N$4, $C$1, 0.035, 0.035, $C$3, 30, 1, 0)-ABS($A18-$C$2)</f>
        <v>6.6072017628553192E-2</v>
      </c>
      <c r="O18" s="4">
        <f>_xll.EURO($A18-O$4, $C$1, 0.035, 0.035, $C$3, 30, 0, 0)+_xll.EURO($A18-O$4, $C$1, 0.035, 0.035, $C$3, 30, 1, 0)-ABS($A18-$C$2)</f>
        <v>7.1293077650083414E-2</v>
      </c>
      <c r="P18" s="4">
        <f>_xll.EURO($A18-P$4, $C$1, 0.035, 0.035, $C$3, 30, 0, 0)+_xll.EURO($A18-P$4, $C$1, 0.035, 0.035, $C$3, 30, 1, 0)-ABS($A18-$C$2)</f>
        <v>7.6644138430210118E-2</v>
      </c>
      <c r="Q18" s="4">
        <f>_xll.EURO($A18-Q$4, $C$1, 0.035, 0.035, $C$3, 30, 0, 0)+_xll.EURO($A18-Q$4, $C$1, 0.035, 0.035, $C$3, 30, 1, 0)-ABS($A18-$C$2)</f>
        <v>8.2122694188630274E-2</v>
      </c>
      <c r="R18" s="4">
        <f>_xll.EURO($A18-R$4, $C$1, 0.035, 0.035, $C$3, 30, 0, 0)+_xll.EURO($A18-R$4, $C$1, 0.035, 0.035, $C$3, 30, 1, 0)-ABS($A18-$C$2)</f>
        <v>8.7726241229243884E-2</v>
      </c>
      <c r="S18" s="4">
        <f>_xll.EURO($A18-S$4, $C$1, 0.035, 0.035, $C$3, 30, 0, 0)+_xll.EURO($A18-S$4, $C$1, 0.035, 0.035, $C$3, 30, 1, 0)-ABS($A18-$C$2)</f>
        <v>9.3452280287128708E-2</v>
      </c>
      <c r="T18" s="4">
        <f>_xll.EURO($A18-T$4, $C$1, 0.035, 0.035, $C$3, 30, 0, 0)+_xll.EURO($A18-T$4, $C$1, 0.035, 0.035, $C$3, 30, 1, 0)-ABS($A18-$C$2)</f>
        <v>9.9298318785106532E-2</v>
      </c>
      <c r="U18" s="4">
        <f>_xll.EURO($A18-U$4, $C$1, 0.035, 0.035, $C$3, 30, 0, 0)+_xll.EURO($A18-U$4, $C$1, 0.035, 0.035, $C$3, 30, 1, 0)-ABS($A18-$C$2)</f>
        <v>0.10526187299887046</v>
      </c>
      <c r="V18" s="4">
        <f>_xll.EURO($A18-V$4, $C$1, 0.035, 0.035, $C$3, 30, 0, 0)+_xll.EURO($A18-V$4, $C$1, 0.035, 0.035, $C$3, 30, 1, 0)-ABS($A18-$C$2)</f>
        <v>0.11134047012995046</v>
      </c>
      <c r="W18" s="4">
        <f>_xll.EURO($A18-W$4, $C$1, 0.035, 0.035, $C$3, 30, 0, 0)+_xll.EURO($A18-W$4, $C$1, 0.035, 0.035, $C$3, 30, 1, 0)-ABS($A18-$C$2)</f>
        <v>0.117531650286128</v>
      </c>
      <c r="X18" s="4">
        <f>_xll.EURO($A18-X$4, $C$1, 0.035, 0.035, $C$3, 30, 0, 0)+_xll.EURO($A18-X$4, $C$1, 0.035, 0.035, $C$3, 30, 1, 0)-ABS($A18-$C$2)</f>
        <v>0.12383296836916863</v>
      </c>
      <c r="Y18" s="4">
        <f>_xll.EURO($A18-Y$4, $C$1, 0.035, 0.035, $C$3, 30, 0, 0)+_xll.EURO($A18-Y$4, $C$1, 0.035, 0.035, $C$3, 30, 1, 0)-ABS($A18-$C$2)</f>
        <v>0.13024199587008284</v>
      </c>
      <c r="Z18" s="4">
        <f>_xll.EURO($A18-Z$4, $C$1, 0.035, 0.035, $C$3, 30, 0, 0)+_xll.EURO($A18-Z$4, $C$1, 0.035, 0.035, $C$3, 30, 1, 0)-ABS($A18-$C$2)</f>
        <v>0.13675632257228448</v>
      </c>
      <c r="AA18" s="4">
        <f>_xll.EURO($A18-AA$4, $C$1, 0.035, 0.035, $C$3, 30, 0, 0)+_xll.EURO($A18-AA$4, $C$1, 0.035, 0.035, $C$3, 30, 1, 0)-ABS($A18-$C$2)</f>
        <v>0.14337355816333963</v>
      </c>
      <c r="AB18" s="4">
        <f>_xll.EURO($A18-AB$4, $C$1, 0.035, 0.035, $C$3, 30, 0, 0)+_xll.EURO($A18-AB$4, $C$1, 0.035, 0.035, $C$3, 30, 1, 0)-ABS($A18-$C$2)</f>
        <v>0.15009133375614692</v>
      </c>
      <c r="AC18" s="4">
        <f>_xll.EURO($A18-AC$4, $C$1, 0.035, 0.035, $C$3, 30, 0, 0)+_xll.EURO($A18-AC$4, $C$1, 0.035, 0.035, $C$3, 30, 1, 0)-ABS($A18-$C$2)</f>
        <v>0.15690730332063207</v>
      </c>
      <c r="AD18" s="4">
        <f>_xll.EURO($A18-AD$4, $C$1, 0.035, 0.035, $C$3, 30, 0, 0)+_xll.EURO($A18-AD$4, $C$1, 0.035, 0.035, $C$3, 30, 1, 0)-ABS($A18-$C$2)</f>
        <v>0.16381914502719308</v>
      </c>
      <c r="AE18" s="4">
        <f>_xll.EURO($A18-AE$4, $C$1, 0.035, 0.035, $C$3, 30, 0, 0)+_xll.EURO($A18-AE$4, $C$1, 0.035, 0.035, $C$3, 30, 1, 0)-ABS($A18-$C$2)</f>
        <v>0.17082456250330391</v>
      </c>
      <c r="AF18" s="4">
        <f>_xll.EURO($A18-AF$4, $C$1, 0.035, 0.035, $C$3, 30, 0, 0)+_xll.EURO($A18-AF$4, $C$1, 0.035, 0.035, $C$3, 30, 1, 0)-ABS($A18-$C$2)</f>
        <v>0.17792128600484525</v>
      </c>
      <c r="AG18" s="4">
        <f>_xll.EURO($A18-AG$4, $C$1, 0.035, 0.035, $C$3, 30, 0, 0)+_xll.EURO($A18-AG$4, $C$1, 0.035, 0.035, $C$3, 30, 1, 0)-ABS($A18-$C$2)</f>
        <v>0.1851070735038447</v>
      </c>
      <c r="AH18" s="4">
        <f>_xll.EURO($A18-AH$4, $C$1, 0.035, 0.035, $C$3, 30, 0, 0)+_xll.EURO($A18-AH$4, $C$1, 0.035, 0.035, $C$3, 30, 1, 0)-ABS($A18-$C$2)</f>
        <v>0.19237971169443913</v>
      </c>
      <c r="AI18" s="4">
        <f>_xll.EURO($A18-AI$4, $C$1, 0.035, 0.035, $C$3, 30, 0, 0)+_xll.EURO($A18-AI$4, $C$1, 0.035, 0.035, $C$3, 30, 1, 0)-ABS($A18-$C$2)</f>
        <v>0.19973701691898404</v>
      </c>
      <c r="AJ18" s="4">
        <f>_xll.EURO($A18-AJ$4, $C$1, 0.035, 0.035, $C$3, 30, 0, 0)+_xll.EURO($A18-AJ$4, $C$1, 0.035, 0.035, $C$3, 30, 1, 0)-ABS($A18-$C$2)</f>
        <v>0.20717683601630921</v>
      </c>
      <c r="AK18" s="4">
        <f>_xll.EURO($A18-AK$4, $C$1, 0.035, 0.035, $C$3, 30, 0, 0)+_xll.EURO($A18-AK$4, $C$1, 0.035, 0.035, $C$3, 30, 1, 0)-ABS($A18-$C$2)</f>
        <v>0.21469704709422255</v>
      </c>
      <c r="AL18" s="4">
        <f>_xll.EURO($A18-AL$4, $C$1, 0.035, 0.035, $C$3, 30, 0, 0)+_xll.EURO($A18-AL$4, $C$1, 0.035, 0.035, $C$3, 30, 1, 0)-ABS($A18-$C$2)</f>
        <v>0.22229556022841446</v>
      </c>
      <c r="AM18" s="4">
        <f>_xll.EURO($A18-AM$4, $C$1, 0.035, 0.035, $C$3, 30, 0, 0)+_xll.EURO($A18-AM$4, $C$1, 0.035, 0.035, $C$3, 30, 1, 0)-ABS($A18-$C$2)</f>
        <v>0.22997031808998347</v>
      </c>
      <c r="AN18" s="4">
        <f>_xll.EURO($A18-AN$4, $C$1, 0.035, 0.035, $C$3, 30, 0, 0)+_xll.EURO($A18-AN$4, $C$1, 0.035, 0.035, $C$3, 30, 1, 0)-ABS($A18-$C$2)</f>
        <v>0.23771929650386148</v>
      </c>
      <c r="AO18" s="4">
        <f>_xll.EURO($A18-AO$4, $C$1, 0.035, 0.035, $C$3, 30, 0, 0)+_xll.EURO($A18-AO$4, $C$1, 0.035, 0.035, $C$3, 30, 1, 0)-ABS($A18-$C$2)</f>
        <v>0.24554050494042223</v>
      </c>
      <c r="AP18" s="4">
        <f>_xll.EURO($A18-AP$4, $C$1, 0.035, 0.035, $C$3, 30, 0, 0)+_xll.EURO($A18-AP$4, $C$1, 0.035, 0.035, $C$3, 30, 1, 0)-ABS($A18-$C$2)</f>
        <v>0.25343198694262337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5">
      <c r="A19" s="5">
        <f>'spread vs mar matrix'!A16</f>
        <v>2.5500000000000025</v>
      </c>
      <c r="B19" s="4">
        <f>_xll.EURO($A19-B$4, $C$1, 0.035, 0.035, $C$3, 30, 0, 0)+_xll.EURO($A19-B$4, $C$1, 0.035, 0.035, $C$3, 30, 1, 0)-ABS(A19-$C$2)</f>
        <v>4.9588362858601354E-2</v>
      </c>
      <c r="C19" s="4">
        <f>_xll.EURO($A19-C$4, $C$1, 0.035, 0.035, $C$3, 30, 0, 0)+_xll.EURO($A19-C$4, $C$1, 0.035, 0.035, $C$3, 30, 1, 0)-ABS($A19-$C$2)</f>
        <v>5.2227038061565589E-2</v>
      </c>
      <c r="D19" s="4">
        <f>_xll.EURO($A19-D$4, $C$1, 0.035, 0.035, $C$3, 30, 0, 0)+_xll.EURO($A19-D$4, $C$1, 0.035, 0.035, $C$3, 30, 1, 0)-ABS($A19-$C$2)</f>
        <v>5.5035971381692583E-2</v>
      </c>
      <c r="E19" s="4">
        <f>_xll.EURO($A19-E$4, $C$1, 0.035, 0.035, $C$3, 30, 0, 0)+_xll.EURO($A19-E$4, $C$1, 0.035, 0.035, $C$3, 30, 1, 0)-ABS($A19-$C$2)</f>
        <v>5.8013054535671071E-2</v>
      </c>
      <c r="F19" s="4">
        <f>_xll.EURO($A19-F$4, $C$1, 0.035, 0.035, $C$3, 30, 0, 0)+_xll.EURO($A19-F$4, $C$1, 0.035, 0.035, $C$3, 30, 1, 0)-ABS($A19-$C$2)</f>
        <v>6.115613074440307E-2</v>
      </c>
      <c r="G19" s="4">
        <f>_xll.EURO($A19-G$4, $C$1, 0.035, 0.035, $C$3, 30, 0, 0)+_xll.EURO($A19-G$4, $C$1, 0.035, 0.035, $C$3, 30, 1, 0)-ABS($A19-$C$2)</f>
        <v>6.4462998008682715E-2</v>
      </c>
      <c r="H19" s="4">
        <f>_xll.EURO($A19-H$4, $C$1, 0.035, 0.035, $C$3, 30, 0, 0)+_xll.EURO($A19-H$4, $C$1, 0.035, 0.035, $C$3, 30, 1, 0)-ABS($A19-$C$2)</f>
        <v>6.7931412388687384E-2</v>
      </c>
      <c r="I19" s="4">
        <f>_xll.EURO($A19-I$4, $C$1, 0.035, 0.035, $C$3, 30, 0, 0)+_xll.EURO($A19-I$4, $C$1, 0.035, 0.035, $C$3, 30, 1, 0)-ABS($A19-$C$2)</f>
        <v>7.1559091276377385E-2</v>
      </c>
      <c r="J19" s="4">
        <f>_xll.EURO($A19-J$4, $C$1, 0.035, 0.035, $C$3, 30, 0, 0)+_xll.EURO($A19-J$4, $C$1, 0.035, 0.035, $C$3, 30, 1, 0)-ABS($A19-$C$2)</f>
        <v>7.5343716650813186E-2</v>
      </c>
      <c r="K19" s="4">
        <f>_xll.EURO($A19-K$4, $C$1, 0.035, 0.035, $C$3, 30, 0, 0)+_xll.EURO($A19-K$4, $C$1, 0.035, 0.035, $C$3, 30, 1, 0)-ABS($A19-$C$2)</f>
        <v>7.9282938307152939E-2</v>
      </c>
      <c r="L19" s="4">
        <f>_xll.EURO($A19-L$4, $C$1, 0.035, 0.035, $C$3, 30, 0, 0)+_xll.EURO($A19-L$4, $C$1, 0.035, 0.035, $C$3, 30, 1, 0)-ABS($A19-$C$2)</f>
        <v>8.3374377050833393E-2</v>
      </c>
      <c r="M19" s="4">
        <f>_xll.EURO($A19-M$4, $C$1, 0.035, 0.035, $C$3, 30, 0, 0)+_xll.EURO($A19-M$4, $C$1, 0.035, 0.035, $C$3, 30, 1, 0)-ABS($A19-$C$2)</f>
        <v>8.7615627849201516E-2</v>
      </c>
      <c r="N19" s="4">
        <f>_xll.EURO($A19-N$4, $C$1, 0.035, 0.035, $C$3, 30, 0, 0)+_xll.EURO($A19-N$4, $C$1, 0.035, 0.035, $C$3, 30, 1, 0)-ABS($A19-$C$2)</f>
        <v>9.2004262933516268E-2</v>
      </c>
      <c r="O19" s="4">
        <f>_xll.EURO($A19-O$4, $C$1, 0.035, 0.035, $C$3, 30, 0, 0)+_xll.EURO($A19-O$4, $C$1, 0.035, 0.035, $C$3, 30, 1, 0)-ABS($A19-$C$2)</f>
        <v>9.6537834844907522E-2</v>
      </c>
      <c r="P19" s="4">
        <f>_xll.EURO($A19-P$4, $C$1, 0.035, 0.035, $C$3, 30, 0, 0)+_xll.EURO($A19-P$4, $C$1, 0.035, 0.035, $C$3, 30, 1, 0)-ABS($A19-$C$2)</f>
        <v>0.10121387941851634</v>
      </c>
      <c r="Q19" s="4">
        <f>_xll.EURO($A19-Q$4, $C$1, 0.035, 0.035, $C$3, 30, 0, 0)+_xll.EURO($A19-Q$4, $C$1, 0.035, 0.035, $C$3, 30, 1, 0)-ABS($A19-$C$2)</f>
        <v>0.10602991870062828</v>
      </c>
      <c r="R19" s="4">
        <f>_xll.EURO($A19-R$4, $C$1, 0.035, 0.035, $C$3, 30, 0, 0)+_xll.EURO($A19-R$4, $C$1, 0.035, 0.035, $C$3, 30, 1, 0)-ABS($A19-$C$2)</f>
        <v>0.11098346379418067</v>
      </c>
      <c r="S19" s="4">
        <f>_xll.EURO($A19-S$4, $C$1, 0.035, 0.035, $C$3, 30, 0, 0)+_xll.EURO($A19-S$4, $C$1, 0.035, 0.035, $C$3, 30, 1, 0)-ABS($A19-$C$2)</f>
        <v>0.1160720176285529</v>
      </c>
      <c r="T19" s="4">
        <f>_xll.EURO($A19-T$4, $C$1, 0.035, 0.035, $C$3, 30, 0, 0)+_xll.EURO($A19-T$4, $C$1, 0.035, 0.035, $C$3, 30, 1, 0)-ABS($A19-$C$2)</f>
        <v>0.12129307765008324</v>
      </c>
      <c r="U19" s="4">
        <f>_xll.EURO($A19-U$4, $C$1, 0.035, 0.035, $C$3, 30, 0, 0)+_xll.EURO($A19-U$4, $C$1, 0.035, 0.035, $C$3, 30, 1, 0)-ABS($A19-$C$2)</f>
        <v>0.12664413843020994</v>
      </c>
      <c r="V19" s="4">
        <f>_xll.EURO($A19-V$4, $C$1, 0.035, 0.035, $C$3, 30, 0, 0)+_xll.EURO($A19-V$4, $C$1, 0.035, 0.035, $C$3, 30, 1, 0)-ABS($A19-$C$2)</f>
        <v>0.1321226941886301</v>
      </c>
      <c r="W19" s="4">
        <f>_xll.EURO($A19-W$4, $C$1, 0.035, 0.035, $C$3, 30, 0, 0)+_xll.EURO($A19-W$4, $C$1, 0.035, 0.035, $C$3, 30, 1, 0)-ABS($A19-$C$2)</f>
        <v>0.1377262412292436</v>
      </c>
      <c r="X19" s="4">
        <f>_xll.EURO($A19-X$4, $C$1, 0.035, 0.035, $C$3, 30, 0, 0)+_xll.EURO($A19-X$4, $C$1, 0.035, 0.035, $C$3, 30, 1, 0)-ABS($A19-$C$2)</f>
        <v>0.14345228028712853</v>
      </c>
      <c r="Y19" s="4">
        <f>_xll.EURO($A19-Y$4, $C$1, 0.035, 0.035, $C$3, 30, 0, 0)+_xll.EURO($A19-Y$4, $C$1, 0.035, 0.035, $C$3, 30, 1, 0)-ABS($A19-$C$2)</f>
        <v>0.14929831878510613</v>
      </c>
      <c r="Z19" s="4">
        <f>_xll.EURO($A19-Z$4, $C$1, 0.035, 0.035, $C$3, 30, 0, 0)+_xll.EURO($A19-Z$4, $C$1, 0.035, 0.035, $C$3, 30, 1, 0)-ABS($A19-$C$2)</f>
        <v>0.15526187299887029</v>
      </c>
      <c r="AA19" s="4">
        <f>_xll.EURO($A19-AA$4, $C$1, 0.035, 0.035, $C$3, 30, 0, 0)+_xll.EURO($A19-AA$4, $C$1, 0.035, 0.035, $C$3, 30, 1, 0)-ABS($A19-$C$2)</f>
        <v>0.16134047012995029</v>
      </c>
      <c r="AB19" s="4">
        <f>_xll.EURO($A19-AB$4, $C$1, 0.035, 0.035, $C$3, 30, 0, 0)+_xll.EURO($A19-AB$4, $C$1, 0.035, 0.035, $C$3, 30, 1, 0)-ABS($A19-$C$2)</f>
        <v>0.16753165028612782</v>
      </c>
      <c r="AC19" s="4">
        <f>_xll.EURO($A19-AC$4, $C$1, 0.035, 0.035, $C$3, 30, 0, 0)+_xll.EURO($A19-AC$4, $C$1, 0.035, 0.035, $C$3, 30, 1, 0)-ABS($A19-$C$2)</f>
        <v>0.17383296836916845</v>
      </c>
      <c r="AD19" s="4">
        <f>_xll.EURO($A19-AD$4, $C$1, 0.035, 0.035, $C$3, 30, 0, 0)+_xll.EURO($A19-AD$4, $C$1, 0.035, 0.035, $C$3, 30, 1, 0)-ABS($A19-$C$2)</f>
        <v>0.18024199587008266</v>
      </c>
      <c r="AE19" s="4">
        <f>_xll.EURO($A19-AE$4, $C$1, 0.035, 0.035, $C$3, 30, 0, 0)+_xll.EURO($A19-AE$4, $C$1, 0.035, 0.035, $C$3, 30, 1, 0)-ABS($A19-$C$2)</f>
        <v>0.18675632257228431</v>
      </c>
      <c r="AF19" s="4">
        <f>_xll.EURO($A19-AF$4, $C$1, 0.035, 0.035, $C$3, 30, 0, 0)+_xll.EURO($A19-AF$4, $C$1, 0.035, 0.035, $C$3, 30, 1, 0)-ABS($A19-$C$2)</f>
        <v>0.19337355816333962</v>
      </c>
      <c r="AG19" s="4">
        <f>_xll.EURO($A19-AG$4, $C$1, 0.035, 0.035, $C$3, 30, 0, 0)+_xll.EURO($A19-AG$4, $C$1, 0.035, 0.035, $C$3, 30, 1, 0)-ABS($A19-$C$2)</f>
        <v>0.20009133375614674</v>
      </c>
      <c r="AH19" s="4">
        <f>_xll.EURO($A19-AH$4, $C$1, 0.035, 0.035, $C$3, 30, 0, 0)+_xll.EURO($A19-AH$4, $C$1, 0.035, 0.035, $C$3, 30, 1, 0)-ABS($A19-$C$2)</f>
        <v>0.20690730332063256</v>
      </c>
      <c r="AI19" s="4">
        <f>_xll.EURO($A19-AI$4, $C$1, 0.035, 0.035, $C$3, 30, 0, 0)+_xll.EURO($A19-AI$4, $C$1, 0.035, 0.035, $C$3, 30, 1, 0)-ABS($A19-$C$2)</f>
        <v>0.2138191450271929</v>
      </c>
      <c r="AJ19" s="4">
        <f>_xll.EURO($A19-AJ$4, $C$1, 0.035, 0.035, $C$3, 30, 0, 0)+_xll.EURO($A19-AJ$4, $C$1, 0.035, 0.035, $C$3, 30, 1, 0)-ABS($A19-$C$2)</f>
        <v>0.22082456250330362</v>
      </c>
      <c r="AK19" s="4">
        <f>_xll.EURO($A19-AK$4, $C$1, 0.035, 0.035, $C$3, 30, 0, 0)+_xll.EURO($A19-AK$4, $C$1, 0.035, 0.035, $C$3, 30, 1, 0)-ABS($A19-$C$2)</f>
        <v>0.22792128600484507</v>
      </c>
      <c r="AL19" s="4">
        <f>_xll.EURO($A19-AL$4, $C$1, 0.035, 0.035, $C$3, 30, 0, 0)+_xll.EURO($A19-AL$4, $C$1, 0.035, 0.035, $C$3, 30, 1, 0)-ABS($A19-$C$2)</f>
        <v>0.23510707350384452</v>
      </c>
      <c r="AM19" s="4">
        <f>_xll.EURO($A19-AM$4, $C$1, 0.035, 0.035, $C$3, 30, 0, 0)+_xll.EURO($A19-AM$4, $C$1, 0.035, 0.035, $C$3, 30, 1, 0)-ABS($A19-$C$2)</f>
        <v>0.24237971169443895</v>
      </c>
      <c r="AN19" s="4">
        <f>_xll.EURO($A19-AN$4, $C$1, 0.035, 0.035, $C$3, 30, 0, 0)+_xll.EURO($A19-AN$4, $C$1, 0.035, 0.035, $C$3, 30, 1, 0)-ABS($A19-$C$2)</f>
        <v>0.24973701691898442</v>
      </c>
      <c r="AO19" s="4">
        <f>_xll.EURO($A19-AO$4, $C$1, 0.035, 0.035, $C$3, 30, 0, 0)+_xll.EURO($A19-AO$4, $C$1, 0.035, 0.035, $C$3, 30, 1, 0)-ABS($A19-$C$2)</f>
        <v>0.25717683601630903</v>
      </c>
      <c r="AP19" s="4">
        <f>_xll.EURO($A19-AP$4, $C$1, 0.035, 0.035, $C$3, 30, 0, 0)+_xll.EURO($A19-AP$4, $C$1, 0.035, 0.035, $C$3, 30, 1, 0)-ABS($A19-$C$2)</f>
        <v>0.26469704709422293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5">
      <c r="A20" s="5">
        <f>'spread vs mar matrix'!A17</f>
        <v>2.5000000000000027</v>
      </c>
      <c r="B20" s="4">
        <f>_xll.EURO($A20-B$4, $C$1, 0.035, 0.035, $C$3, 30, 0, 0)+_xll.EURO($A20-B$4, $C$1, 0.035, 0.035, $C$3, 30, 1, 0)-ABS(A20-$C$2)</f>
        <v>8.9018845883439113E-2</v>
      </c>
      <c r="C20" s="4">
        <f>_xll.EURO($A20-C$4, $C$1, 0.035, 0.035, $C$3, 30, 0, 0)+_xll.EURO($A20-C$4, $C$1, 0.035, 0.035, $C$3, 30, 1, 0)-ABS($A20-$C$2)</f>
        <v>9.0776529856763988E-2</v>
      </c>
      <c r="D20" s="4">
        <f>_xll.EURO($A20-D$4, $C$1, 0.035, 0.035, $C$3, 30, 0, 0)+_xll.EURO($A20-D$4, $C$1, 0.035, 0.035, $C$3, 30, 1, 0)-ABS($A20-$C$2)</f>
        <v>9.2714173094911367E-2</v>
      </c>
      <c r="E20" s="4">
        <f>_xll.EURO($A20-E$4, $C$1, 0.035, 0.035, $C$3, 30, 0, 0)+_xll.EURO($A20-E$4, $C$1, 0.035, 0.035, $C$3, 30, 1, 0)-ABS($A20-$C$2)</f>
        <v>9.4829957925322561E-2</v>
      </c>
      <c r="F20" s="4">
        <f>_xll.EURO($A20-F$4, $C$1, 0.035, 0.035, $C$3, 30, 0, 0)+_xll.EURO($A20-F$4, $C$1, 0.035, 0.035, $C$3, 30, 1, 0)-ABS($A20-$C$2)</f>
        <v>9.7122002300113475E-2</v>
      </c>
      <c r="G20" s="4">
        <f>_xll.EURO($A20-G$4, $C$1, 0.035, 0.035, $C$3, 30, 0, 0)+_xll.EURO($A20-G$4, $C$1, 0.035, 0.035, $C$3, 30, 1, 0)-ABS($A20-$C$2)</f>
        <v>9.9588362858600954E-2</v>
      </c>
      <c r="H20" s="4">
        <f>_xll.EURO($A20-H$4, $C$1, 0.035, 0.035, $C$3, 30, 0, 0)+_xll.EURO($A20-H$4, $C$1, 0.035, 0.035, $C$3, 30, 1, 0)-ABS($A20-$C$2)</f>
        <v>0.10222703806156541</v>
      </c>
      <c r="I20" s="4">
        <f>_xll.EURO($A20-I$4, $C$1, 0.035, 0.035, $C$3, 30, 0, 0)+_xll.EURO($A20-I$4, $C$1, 0.035, 0.035, $C$3, 30, 1, 0)-ABS($A20-$C$2)</f>
        <v>0.10503597138169185</v>
      </c>
      <c r="J20" s="4">
        <f>_xll.EURO($A20-J$4, $C$1, 0.035, 0.035, $C$3, 30, 0, 0)+_xll.EURO($A20-J$4, $C$1, 0.035, 0.035, $C$3, 30, 1, 0)-ABS($A20-$C$2)</f>
        <v>0.10801305453567089</v>
      </c>
      <c r="K20" s="4">
        <f>_xll.EURO($A20-K$4, $C$1, 0.035, 0.035, $C$3, 30, 0, 0)+_xll.EURO($A20-K$4, $C$1, 0.035, 0.035, $C$3, 30, 1, 0)-ABS($A20-$C$2)</f>
        <v>0.111156130744403</v>
      </c>
      <c r="L20" s="4">
        <f>_xll.EURO($A20-L$4, $C$1, 0.035, 0.035, $C$3, 30, 0, 0)+_xll.EURO($A20-L$4, $C$1, 0.035, 0.035, $C$3, 30, 1, 0)-ABS($A20-$C$2)</f>
        <v>0.11446299800868254</v>
      </c>
      <c r="M20" s="4">
        <f>_xll.EURO($A20-M$4, $C$1, 0.035, 0.035, $C$3, 30, 0, 0)+_xll.EURO($A20-M$4, $C$1, 0.035, 0.035, $C$3, 30, 1, 0)-ABS($A20-$C$2)</f>
        <v>0.11793141238868743</v>
      </c>
      <c r="N20" s="4">
        <f>_xll.EURO($A20-N$4, $C$1, 0.035, 0.035, $C$3, 30, 0, 0)+_xll.EURO($A20-N$4, $C$1, 0.035, 0.035, $C$3, 30, 1, 0)-ABS($A20-$C$2)</f>
        <v>0.12155909127637721</v>
      </c>
      <c r="O20" s="4">
        <f>_xll.EURO($A20-O$4, $C$1, 0.035, 0.035, $C$3, 30, 0, 0)+_xll.EURO($A20-O$4, $C$1, 0.035, 0.035, $C$3, 30, 1, 0)-ABS($A20-$C$2)</f>
        <v>0.1253437166508139</v>
      </c>
      <c r="P20" s="4">
        <f>_xll.EURO($A20-P$4, $C$1, 0.035, 0.035, $C$3, 30, 0, 0)+_xll.EURO($A20-P$4, $C$1, 0.035, 0.035, $C$3, 30, 1, 0)-ABS($A20-$C$2)</f>
        <v>0.12928293830715276</v>
      </c>
      <c r="Q20" s="4">
        <f>_xll.EURO($A20-Q$4, $C$1, 0.035, 0.035, $C$3, 30, 0, 0)+_xll.EURO($A20-Q$4, $C$1, 0.035, 0.035, $C$3, 30, 1, 0)-ABS($A20-$C$2)</f>
        <v>0.13337437705083333</v>
      </c>
      <c r="R20" s="4">
        <f>_xll.EURO($A20-R$4, $C$1, 0.035, 0.035, $C$3, 30, 0, 0)+_xll.EURO($A20-R$4, $C$1, 0.035, 0.035, $C$3, 30, 1, 0)-ABS($A20-$C$2)</f>
        <v>0.13761562784920134</v>
      </c>
      <c r="S20" s="4">
        <f>_xll.EURO($A20-S$4, $C$1, 0.035, 0.035, $C$3, 30, 0, 0)+_xll.EURO($A20-S$4, $C$1, 0.035, 0.035, $C$3, 30, 1, 0)-ABS($A20-$C$2)</f>
        <v>0.1420042629335172</v>
      </c>
      <c r="T20" s="4">
        <f>_xll.EURO($A20-T$4, $C$1, 0.035, 0.035, $C$3, 30, 0, 0)+_xll.EURO($A20-T$4, $C$1, 0.035, 0.035, $C$3, 30, 1, 0)-ABS($A20-$C$2)</f>
        <v>0.14653783484490734</v>
      </c>
      <c r="U20" s="4">
        <f>_xll.EURO($A20-U$4, $C$1, 0.035, 0.035, $C$3, 30, 0, 0)+_xll.EURO($A20-U$4, $C$1, 0.035, 0.035, $C$3, 30, 1, 0)-ABS($A20-$C$2)</f>
        <v>0.15121387941851561</v>
      </c>
      <c r="V20" s="4">
        <f>_xll.EURO($A20-V$4, $C$1, 0.035, 0.035, $C$3, 30, 0, 0)+_xll.EURO($A20-V$4, $C$1, 0.035, 0.035, $C$3, 30, 1, 0)-ABS($A20-$C$2)</f>
        <v>0.1560299187006281</v>
      </c>
      <c r="W20" s="4">
        <f>_xll.EURO($A20-W$4, $C$1, 0.035, 0.035, $C$3, 30, 0, 0)+_xll.EURO($A20-W$4, $C$1, 0.035, 0.035, $C$3, 30, 1, 0)-ABS($A20-$C$2)</f>
        <v>0.1609834637941806</v>
      </c>
      <c r="X20" s="4">
        <f>_xll.EURO($A20-X$4, $C$1, 0.035, 0.035, $C$3, 30, 0, 0)+_xll.EURO($A20-X$4, $C$1, 0.035, 0.035, $C$3, 30, 1, 0)-ABS($A20-$C$2)</f>
        <v>0.16607201762855273</v>
      </c>
      <c r="Y20" s="4">
        <f>_xll.EURO($A20-Y$4, $C$1, 0.035, 0.035, $C$3, 30, 0, 0)+_xll.EURO($A20-Y$4, $C$1, 0.035, 0.035, $C$3, 30, 1, 0)-ABS($A20-$C$2)</f>
        <v>0.17129307765008239</v>
      </c>
      <c r="Z20" s="4">
        <f>_xll.EURO($A20-Z$4, $C$1, 0.035, 0.035, $C$3, 30, 0, 0)+_xll.EURO($A20-Z$4, $C$1, 0.035, 0.035, $C$3, 30, 1, 0)-ABS($A20-$C$2)</f>
        <v>0.17664413843020976</v>
      </c>
      <c r="AA20" s="4">
        <f>_xll.EURO($A20-AA$4, $C$1, 0.035, 0.035, $C$3, 30, 0, 0)+_xll.EURO($A20-AA$4, $C$1, 0.035, 0.035, $C$3, 30, 1, 0)-ABS($A20-$C$2)</f>
        <v>0.18212269418862992</v>
      </c>
      <c r="AB20" s="4">
        <f>_xll.EURO($A20-AB$4, $C$1, 0.035, 0.035, $C$3, 30, 0, 0)+_xll.EURO($A20-AB$4, $C$1, 0.035, 0.035, $C$3, 30, 1, 0)-ABS($A20-$C$2)</f>
        <v>0.18772624122924342</v>
      </c>
      <c r="AC20" s="4">
        <f>_xll.EURO($A20-AC$4, $C$1, 0.035, 0.035, $C$3, 30, 0, 0)+_xll.EURO($A20-AC$4, $C$1, 0.035, 0.035, $C$3, 30, 1, 0)-ABS($A20-$C$2)</f>
        <v>0.19345228028712835</v>
      </c>
      <c r="AD20" s="4">
        <f>_xll.EURO($A20-AD$4, $C$1, 0.035, 0.035, $C$3, 30, 0, 0)+_xll.EURO($A20-AD$4, $C$1, 0.035, 0.035, $C$3, 30, 1, 0)-ABS($A20-$C$2)</f>
        <v>0.19929831878510595</v>
      </c>
      <c r="AE20" s="4">
        <f>_xll.EURO($A20-AE$4, $C$1, 0.035, 0.035, $C$3, 30, 0, 0)+_xll.EURO($A20-AE$4, $C$1, 0.035, 0.035, $C$3, 30, 1, 0)-ABS($A20-$C$2)</f>
        <v>0.20526187299887011</v>
      </c>
      <c r="AF20" s="4">
        <f>_xll.EURO($A20-AF$4, $C$1, 0.035, 0.035, $C$3, 30, 0, 0)+_xll.EURO($A20-AF$4, $C$1, 0.035, 0.035, $C$3, 30, 1, 0)-ABS($A20-$C$2)</f>
        <v>0.21134047012995161</v>
      </c>
      <c r="AG20" s="4">
        <f>_xll.EURO($A20-AG$4, $C$1, 0.035, 0.035, $C$3, 30, 0, 0)+_xll.EURO($A20-AG$4, $C$1, 0.035, 0.035, $C$3, 30, 1, 0)-ABS($A20-$C$2)</f>
        <v>0.21753165028612764</v>
      </c>
      <c r="AH20" s="4">
        <f>_xll.EURO($A20-AH$4, $C$1, 0.035, 0.035, $C$3, 30, 0, 0)+_xll.EURO($A20-AH$4, $C$1, 0.035, 0.035, $C$3, 30, 1, 0)-ABS($A20-$C$2)</f>
        <v>0.22383296836916916</v>
      </c>
      <c r="AI20" s="4">
        <f>_xll.EURO($A20-AI$4, $C$1, 0.035, 0.035, $C$3, 30, 0, 0)+_xll.EURO($A20-AI$4, $C$1, 0.035, 0.035, $C$3, 30, 1, 0)-ABS($A20-$C$2)</f>
        <v>0.23024199587008248</v>
      </c>
      <c r="AJ20" s="4">
        <f>_xll.EURO($A20-AJ$4, $C$1, 0.035, 0.035, $C$3, 30, 0, 0)+_xll.EURO($A20-AJ$4, $C$1, 0.035, 0.035, $C$3, 30, 1, 0)-ABS($A20-$C$2)</f>
        <v>0.23675632257228485</v>
      </c>
      <c r="AK20" s="4">
        <f>_xll.EURO($A20-AK$4, $C$1, 0.035, 0.035, $C$3, 30, 0, 0)+_xll.EURO($A20-AK$4, $C$1, 0.035, 0.035, $C$3, 30, 1, 0)-ABS($A20-$C$2)</f>
        <v>0.24337355816333944</v>
      </c>
      <c r="AL20" s="4">
        <f>_xll.EURO($A20-AL$4, $C$1, 0.035, 0.035, $C$3, 30, 0, 0)+_xll.EURO($A20-AL$4, $C$1, 0.035, 0.035, $C$3, 30, 1, 0)-ABS($A20-$C$2)</f>
        <v>0.25009133375614712</v>
      </c>
      <c r="AM20" s="4">
        <f>_xll.EURO($A20-AM$4, $C$1, 0.035, 0.035, $C$3, 30, 0, 0)+_xll.EURO($A20-AM$4, $C$1, 0.035, 0.035, $C$3, 30, 1, 0)-ABS($A20-$C$2)</f>
        <v>0.25690730332063239</v>
      </c>
      <c r="AN20" s="4">
        <f>_xll.EURO($A20-AN$4, $C$1, 0.035, 0.035, $C$3, 30, 0, 0)+_xll.EURO($A20-AN$4, $C$1, 0.035, 0.035, $C$3, 30, 1, 0)-ABS($A20-$C$2)</f>
        <v>0.2638191450271925</v>
      </c>
      <c r="AO20" s="4">
        <f>_xll.EURO($A20-AO$4, $C$1, 0.035, 0.035, $C$3, 30, 0, 0)+_xll.EURO($A20-AO$4, $C$1, 0.035, 0.035, $C$3, 30, 1, 0)-ABS($A20-$C$2)</f>
        <v>0.27082456250330345</v>
      </c>
      <c r="AP20" s="4">
        <f>_xll.EURO($A20-AP$4, $C$1, 0.035, 0.035, $C$3, 30, 0, 0)+_xll.EURO($A20-AP$4, $C$1, 0.035, 0.035, $C$3, 30, 1, 0)-ABS($A20-$C$2)</f>
        <v>0.27792128600484556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5">
      <c r="A21" s="5">
        <f>'spread vs mar matrix'!A18</f>
        <v>2.4500000000000028</v>
      </c>
      <c r="B21" s="4">
        <f>_xll.EURO($A21-B$4, $C$1, 0.035, 0.035, $C$3, 30, 0, 0)+_xll.EURO($A21-B$4, $C$1, 0.035, 0.035, $C$3, 30, 1, 0)-ABS(A21-$C$2)</f>
        <v>0.13298610134920796</v>
      </c>
      <c r="C21" s="4">
        <f>_xll.EURO($A21-C$4, $C$1, 0.035, 0.035, $C$3, 30, 0, 0)+_xll.EURO($A21-C$4, $C$1, 0.035, 0.035, $C$3, 30, 1, 0)-ABS($A21-$C$2)</f>
        <v>0.13382031860004662</v>
      </c>
      <c r="D21" s="4">
        <f>_xll.EURO($A21-D$4, $C$1, 0.035, 0.035, $C$3, 30, 0, 0)+_xll.EURO($A21-D$4, $C$1, 0.035, 0.035, $C$3, 30, 1, 0)-ABS($A21-$C$2)</f>
        <v>0.13484214200547329</v>
      </c>
      <c r="E21" s="4">
        <f>_xll.EURO($A21-E$4, $C$1, 0.035, 0.035, $C$3, 30, 0, 0)+_xll.EURO($A21-E$4, $C$1, 0.035, 0.035, $C$3, 30, 1, 0)-ABS($A21-$C$2)</f>
        <v>0.13605016268361525</v>
      </c>
      <c r="F21" s="4">
        <f>_xll.EURO($A21-F$4, $C$1, 0.035, 0.035, $C$3, 30, 0, 0)+_xll.EURO($A21-F$4, $C$1, 0.035, 0.035, $C$3, 30, 1, 0)-ABS($A21-$C$2)</f>
        <v>0.13744287149799916</v>
      </c>
      <c r="G21" s="4">
        <f>_xll.EURO($A21-G$4, $C$1, 0.035, 0.035, $C$3, 30, 0, 0)+_xll.EURO($A21-G$4, $C$1, 0.035, 0.035, $C$3, 30, 1, 0)-ABS($A21-$C$2)</f>
        <v>0.13901884588343916</v>
      </c>
      <c r="H21" s="4">
        <f>_xll.EURO($A21-H$4, $C$1, 0.035, 0.035, $C$3, 30, 0, 0)+_xll.EURO($A21-H$4, $C$1, 0.035, 0.035, $C$3, 30, 1, 0)-ABS($A21-$C$2)</f>
        <v>0.14077652985676381</v>
      </c>
      <c r="I21" s="4">
        <f>_xll.EURO($A21-I$4, $C$1, 0.035, 0.035, $C$3, 30, 0, 0)+_xll.EURO($A21-I$4, $C$1, 0.035, 0.035, $C$3, 30, 1, 0)-ABS($A21-$C$2)</f>
        <v>0.14271417309491086</v>
      </c>
      <c r="J21" s="4">
        <f>_xll.EURO($A21-J$4, $C$1, 0.035, 0.035, $C$3, 30, 0, 0)+_xll.EURO($A21-J$4, $C$1, 0.035, 0.035, $C$3, 30, 1, 0)-ABS($A21-$C$2)</f>
        <v>0.14482995792532238</v>
      </c>
      <c r="K21" s="4">
        <f>_xll.EURO($A21-K$4, $C$1, 0.035, 0.035, $C$3, 30, 0, 0)+_xll.EURO($A21-K$4, $C$1, 0.035, 0.035, $C$3, 30, 1, 0)-ABS($A21-$C$2)</f>
        <v>0.14712200230011308</v>
      </c>
      <c r="L21" s="4">
        <f>_xll.EURO($A21-L$4, $C$1, 0.035, 0.035, $C$3, 30, 0, 0)+_xll.EURO($A21-L$4, $C$1, 0.035, 0.035, $C$3, 30, 1, 0)-ABS($A21-$C$2)</f>
        <v>0.14958836285860078</v>
      </c>
      <c r="M21" s="4">
        <f>_xll.EURO($A21-M$4, $C$1, 0.035, 0.035, $C$3, 30, 0, 0)+_xll.EURO($A21-M$4, $C$1, 0.035, 0.035, $C$3, 30, 1, 0)-ABS($A21-$C$2)</f>
        <v>0.15222703806156512</v>
      </c>
      <c r="N21" s="4">
        <f>_xll.EURO($A21-N$4, $C$1, 0.035, 0.035, $C$3, 30, 0, 0)+_xll.EURO($A21-N$4, $C$1, 0.035, 0.035, $C$3, 30, 1, 0)-ABS($A21-$C$2)</f>
        <v>0.15503597138169167</v>
      </c>
      <c r="O21" s="4">
        <f>_xll.EURO($A21-O$4, $C$1, 0.035, 0.035, $C$3, 30, 0, 0)+_xll.EURO($A21-O$4, $C$1, 0.035, 0.035, $C$3, 30, 1, 0)-ABS($A21-$C$2)</f>
        <v>0.15801305453567238</v>
      </c>
      <c r="P21" s="4">
        <f>_xll.EURO($A21-P$4, $C$1, 0.035, 0.035, $C$3, 30, 0, 0)+_xll.EURO($A21-P$4, $C$1, 0.035, 0.035, $C$3, 30, 1, 0)-ABS($A21-$C$2)</f>
        <v>0.16115613074440283</v>
      </c>
      <c r="Q21" s="4">
        <f>_xll.EURO($A21-Q$4, $C$1, 0.035, 0.035, $C$3, 30, 0, 0)+_xll.EURO($A21-Q$4, $C$1, 0.035, 0.035, $C$3, 30, 1, 0)-ABS($A21-$C$2)</f>
        <v>0.16446299800868336</v>
      </c>
      <c r="R21" s="4">
        <f>_xll.EURO($A21-R$4, $C$1, 0.035, 0.035, $C$3, 30, 0, 0)+_xll.EURO($A21-R$4, $C$1, 0.035, 0.035, $C$3, 30, 1, 0)-ABS($A21-$C$2)</f>
        <v>0.16793141238868725</v>
      </c>
      <c r="S21" s="4">
        <f>_xll.EURO($A21-S$4, $C$1, 0.035, 0.035, $C$3, 30, 0, 0)+_xll.EURO($A21-S$4, $C$1, 0.035, 0.035, $C$3, 30, 1, 0)-ABS($A21-$C$2)</f>
        <v>0.1715590912763777</v>
      </c>
      <c r="T21" s="4">
        <f>_xll.EURO($A21-T$4, $C$1, 0.035, 0.035, $C$3, 30, 0, 0)+_xll.EURO($A21-T$4, $C$1, 0.035, 0.035, $C$3, 30, 1, 0)-ABS($A21-$C$2)</f>
        <v>0.17534371665081372</v>
      </c>
      <c r="U21" s="4">
        <f>_xll.EURO($A21-U$4, $C$1, 0.035, 0.035, $C$3, 30, 0, 0)+_xll.EURO($A21-U$4, $C$1, 0.035, 0.035, $C$3, 30, 1, 0)-ABS($A21-$C$2)</f>
        <v>0.17928293830715258</v>
      </c>
      <c r="V21" s="4">
        <f>_xll.EURO($A21-V$4, $C$1, 0.035, 0.035, $C$3, 30, 0, 0)+_xll.EURO($A21-V$4, $C$1, 0.035, 0.035, $C$3, 30, 1, 0)-ABS($A21-$C$2)</f>
        <v>0.18337437705083315</v>
      </c>
      <c r="W21" s="4">
        <f>_xll.EURO($A21-W$4, $C$1, 0.035, 0.035, $C$3, 30, 0, 0)+_xll.EURO($A21-W$4, $C$1, 0.035, 0.035, $C$3, 30, 1, 0)-ABS($A21-$C$2)</f>
        <v>0.18761562784920138</v>
      </c>
      <c r="X21" s="4">
        <f>_xll.EURO($A21-X$4, $C$1, 0.035, 0.035, $C$3, 30, 0, 0)+_xll.EURO($A21-X$4, $C$1, 0.035, 0.035, $C$3, 30, 1, 0)-ABS($A21-$C$2)</f>
        <v>0.19200426293351702</v>
      </c>
      <c r="Y21" s="4">
        <f>_xll.EURO($A21-Y$4, $C$1, 0.035, 0.035, $C$3, 30, 0, 0)+_xll.EURO($A21-Y$4, $C$1, 0.035, 0.035, $C$3, 30, 1, 0)-ABS($A21-$C$2)</f>
        <v>0.19653783484490794</v>
      </c>
      <c r="Z21" s="4">
        <f>_xll.EURO($A21-Z$4, $C$1, 0.035, 0.035, $C$3, 30, 0, 0)+_xll.EURO($A21-Z$4, $C$1, 0.035, 0.035, $C$3, 30, 1, 0)-ABS($A21-$C$2)</f>
        <v>0.20121387941851543</v>
      </c>
      <c r="AA21" s="4">
        <f>_xll.EURO($A21-AA$4, $C$1, 0.035, 0.035, $C$3, 30, 0, 0)+_xll.EURO($A21-AA$4, $C$1, 0.035, 0.035, $C$3, 30, 1, 0)-ABS($A21-$C$2)</f>
        <v>0.20602991870062792</v>
      </c>
      <c r="AB21" s="4">
        <f>_xll.EURO($A21-AB$4, $C$1, 0.035, 0.035, $C$3, 30, 0, 0)+_xll.EURO($A21-AB$4, $C$1, 0.035, 0.035, $C$3, 30, 1, 0)-ABS($A21-$C$2)</f>
        <v>0.21098346379418043</v>
      </c>
      <c r="AC21" s="4">
        <f>_xll.EURO($A21-AC$4, $C$1, 0.035, 0.035, $C$3, 30, 0, 0)+_xll.EURO($A21-AC$4, $C$1, 0.035, 0.035, $C$3, 30, 1, 0)-ABS($A21-$C$2)</f>
        <v>0.21607201762855255</v>
      </c>
      <c r="AD21" s="4">
        <f>_xll.EURO($A21-AD$4, $C$1, 0.035, 0.035, $C$3, 30, 0, 0)+_xll.EURO($A21-AD$4, $C$1, 0.035, 0.035, $C$3, 30, 1, 0)-ABS($A21-$C$2)</f>
        <v>0.22129307765008221</v>
      </c>
      <c r="AE21" s="4">
        <f>_xll.EURO($A21-AE$4, $C$1, 0.035, 0.035, $C$3, 30, 0, 0)+_xll.EURO($A21-AE$4, $C$1, 0.035, 0.035, $C$3, 30, 1, 0)-ABS($A21-$C$2)</f>
        <v>0.22664413843020959</v>
      </c>
      <c r="AF21" s="4">
        <f>_xll.EURO($A21-AF$4, $C$1, 0.035, 0.035, $C$3, 30, 0, 0)+_xll.EURO($A21-AF$4, $C$1, 0.035, 0.035, $C$3, 30, 1, 0)-ABS($A21-$C$2)</f>
        <v>0.2321226941886303</v>
      </c>
      <c r="AG21" s="4">
        <f>_xll.EURO($A21-AG$4, $C$1, 0.035, 0.035, $C$3, 30, 0, 0)+_xll.EURO($A21-AG$4, $C$1, 0.035, 0.035, $C$3, 30, 1, 0)-ABS($A21-$C$2)</f>
        <v>0.23772624122924324</v>
      </c>
      <c r="AH21" s="4">
        <f>_xll.EURO($A21-AH$4, $C$1, 0.035, 0.035, $C$3, 30, 0, 0)+_xll.EURO($A21-AH$4, $C$1, 0.035, 0.035, $C$3, 30, 1, 0)-ABS($A21-$C$2)</f>
        <v>0.24345228028712917</v>
      </c>
      <c r="AI21" s="4">
        <f>_xll.EURO($A21-AI$4, $C$1, 0.035, 0.035, $C$3, 30, 0, 0)+_xll.EURO($A21-AI$4, $C$1, 0.035, 0.035, $C$3, 30, 1, 0)-ABS($A21-$C$2)</f>
        <v>0.24929831878510578</v>
      </c>
      <c r="AJ21" s="4">
        <f>_xll.EURO($A21-AJ$4, $C$1, 0.035, 0.035, $C$3, 30, 0, 0)+_xll.EURO($A21-AJ$4, $C$1, 0.035, 0.035, $C$3, 30, 1, 0)-ABS($A21-$C$2)</f>
        <v>0.2552618729988706</v>
      </c>
      <c r="AK21" s="4">
        <f>_xll.EURO($A21-AK$4, $C$1, 0.035, 0.035, $C$3, 30, 0, 0)+_xll.EURO($A21-AK$4, $C$1, 0.035, 0.035, $C$3, 30, 1, 0)-ABS($A21-$C$2)</f>
        <v>0.26134047012995143</v>
      </c>
      <c r="AL21" s="4">
        <f>_xll.EURO($A21-AL$4, $C$1, 0.035, 0.035, $C$3, 30, 0, 0)+_xll.EURO($A21-AL$4, $C$1, 0.035, 0.035, $C$3, 30, 1, 0)-ABS($A21-$C$2)</f>
        <v>0.26753165028612785</v>
      </c>
      <c r="AM21" s="4">
        <f>_xll.EURO($A21-AM$4, $C$1, 0.035, 0.035, $C$3, 30, 0, 0)+_xll.EURO($A21-AM$4, $C$1, 0.035, 0.035, $C$3, 30, 1, 0)-ABS($A21-$C$2)</f>
        <v>0.27383296836916898</v>
      </c>
      <c r="AN21" s="4">
        <f>_xll.EURO($A21-AN$4, $C$1, 0.035, 0.035, $C$3, 30, 0, 0)+_xll.EURO($A21-AN$4, $C$1, 0.035, 0.035, $C$3, 30, 1, 0)-ABS($A21-$C$2)</f>
        <v>0.28024199587008258</v>
      </c>
      <c r="AO21" s="4">
        <f>_xll.EURO($A21-AO$4, $C$1, 0.035, 0.035, $C$3, 30, 0, 0)+_xll.EURO($A21-AO$4, $C$1, 0.035, 0.035, $C$3, 30, 1, 0)-ABS($A21-$C$2)</f>
        <v>0.28675632257228467</v>
      </c>
      <c r="AP21" s="4">
        <f>_xll.EURO($A21-AP$4, $C$1, 0.035, 0.035, $C$3, 30, 0, 0)+_xll.EURO($A21-AP$4, $C$1, 0.035, 0.035, $C$3, 30, 1, 0)-ABS($A21-$C$2)</f>
        <v>0.29337355816333954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5">
      <c r="A22" s="5">
        <f>'spread vs mar matrix'!A19</f>
        <v>2.400000000000003</v>
      </c>
      <c r="B22" s="4">
        <f>_xll.EURO($A22-B$4, $C$1, 0.035, 0.035, $C$3, 30, 0, 0)+_xll.EURO($A22-B$4, $C$1, 0.035, 0.035, $C$3, 30, 1, 0)-ABS(A22-$C$2)</f>
        <v>0.18167147555111163</v>
      </c>
      <c r="C22" s="4">
        <f>_xll.EURO($A22-C$4, $C$1, 0.035, 0.035, $C$3, 30, 0, 0)+_xll.EURO($A22-C$4, $C$1, 0.035, 0.035, $C$3, 30, 1, 0)-ABS($A22-$C$2)</f>
        <v>0.18154992735680375</v>
      </c>
      <c r="D22" s="4">
        <f>_xll.EURO($A22-D$4, $C$1, 0.035, 0.035, $C$3, 30, 0, 0)+_xll.EURO($A22-D$4, $C$1, 0.035, 0.035, $C$3, 30, 1, 0)-ABS($A22-$C$2)</f>
        <v>0.18162166861414031</v>
      </c>
      <c r="E22" s="4">
        <f>_xll.EURO($A22-E$4, $C$1, 0.035, 0.035, $C$3, 30, 0, 0)+_xll.EURO($A22-E$4, $C$1, 0.035, 0.035, $C$3, 30, 1, 0)-ABS($A22-$C$2)</f>
        <v>0.18188562225164373</v>
      </c>
      <c r="F22" s="4">
        <f>_xll.EURO($A22-F$4, $C$1, 0.035, 0.035, $C$3, 30, 0, 0)+_xll.EURO($A22-F$4, $C$1, 0.035, 0.035, $C$3, 30, 1, 0)-ABS($A22-$C$2)</f>
        <v>0.18234080014311149</v>
      </c>
      <c r="G22" s="4">
        <f>_xll.EURO($A22-G$4, $C$1, 0.035, 0.035, $C$3, 30, 0, 0)+_xll.EURO($A22-G$4, $C$1, 0.035, 0.035, $C$3, 30, 1, 0)-ABS($A22-$C$2)</f>
        <v>0.1829861013492069</v>
      </c>
      <c r="H22" s="4">
        <f>_xll.EURO($A22-H$4, $C$1, 0.035, 0.035, $C$3, 30, 0, 0)+_xll.EURO($A22-H$4, $C$1, 0.035, 0.035, $C$3, 30, 1, 0)-ABS($A22-$C$2)</f>
        <v>0.18382031860004644</v>
      </c>
      <c r="I22" s="4">
        <f>_xll.EURO($A22-I$4, $C$1, 0.035, 0.035, $C$3, 30, 0, 0)+_xll.EURO($A22-I$4, $C$1, 0.035, 0.035, $C$3, 30, 1, 0)-ABS($A22-$C$2)</f>
        <v>0.184842142005472</v>
      </c>
      <c r="J22" s="4">
        <f>_xll.EURO($A22-J$4, $C$1, 0.035, 0.035, $C$3, 30, 0, 0)+_xll.EURO($A22-J$4, $C$1, 0.035, 0.035, $C$3, 30, 1, 0)-ABS($A22-$C$2)</f>
        <v>0.18605016268361507</v>
      </c>
      <c r="K22" s="4">
        <f>_xll.EURO($A22-K$4, $C$1, 0.035, 0.035, $C$3, 30, 0, 0)+_xll.EURO($A22-K$4, $C$1, 0.035, 0.035, $C$3, 30, 1, 0)-ABS($A22-$C$2)</f>
        <v>0.1874428714979981</v>
      </c>
      <c r="L22" s="4">
        <f>_xll.EURO($A22-L$4, $C$1, 0.035, 0.035, $C$3, 30, 0, 0)+_xll.EURO($A22-L$4, $C$1, 0.035, 0.035, $C$3, 30, 1, 0)-ABS($A22-$C$2)</f>
        <v>0.18901884588343898</v>
      </c>
      <c r="M22" s="4">
        <f>_xll.EURO($A22-M$4, $C$1, 0.035, 0.035, $C$3, 30, 0, 0)+_xll.EURO($A22-M$4, $C$1, 0.035, 0.035, $C$3, 30, 1, 0)-ABS($A22-$C$2)</f>
        <v>0.1907765298567643</v>
      </c>
      <c r="N22" s="4">
        <f>_xll.EURO($A22-N$4, $C$1, 0.035, 0.035, $C$3, 30, 0, 0)+_xll.EURO($A22-N$4, $C$1, 0.035, 0.035, $C$3, 30, 1, 0)-ABS($A22-$C$2)</f>
        <v>0.19271417309491068</v>
      </c>
      <c r="O22" s="4">
        <f>_xll.EURO($A22-O$4, $C$1, 0.035, 0.035, $C$3, 30, 0, 0)+_xll.EURO($A22-O$4, $C$1, 0.035, 0.035, $C$3, 30, 1, 0)-ABS($A22-$C$2)</f>
        <v>0.19482995792532221</v>
      </c>
      <c r="P22" s="4">
        <f>_xll.EURO($A22-P$4, $C$1, 0.035, 0.035, $C$3, 30, 0, 0)+_xll.EURO($A22-P$4, $C$1, 0.035, 0.035, $C$3, 30, 1, 0)-ABS($A22-$C$2)</f>
        <v>0.1971220023001129</v>
      </c>
      <c r="Q22" s="4">
        <f>_xll.EURO($A22-Q$4, $C$1, 0.035, 0.035, $C$3, 30, 0, 0)+_xll.EURO($A22-Q$4, $C$1, 0.035, 0.035, $C$3, 30, 1, 0)-ABS($A22-$C$2)</f>
        <v>0.1995883628586006</v>
      </c>
      <c r="R22" s="4">
        <f>_xll.EURO($A22-R$4, $C$1, 0.035, 0.035, $C$3, 30, 0, 0)+_xll.EURO($A22-R$4, $C$1, 0.035, 0.035, $C$3, 30, 1, 0)-ABS($A22-$C$2)</f>
        <v>0.20222703806156495</v>
      </c>
      <c r="S22" s="4">
        <f>_xll.EURO($A22-S$4, $C$1, 0.035, 0.035, $C$3, 30, 0, 0)+_xll.EURO($A22-S$4, $C$1, 0.035, 0.035, $C$3, 30, 1, 0)-ABS($A22-$C$2)</f>
        <v>0.2050359713816915</v>
      </c>
      <c r="T22" s="4">
        <f>_xll.EURO($A22-T$4, $C$1, 0.035, 0.035, $C$3, 30, 0, 0)+_xll.EURO($A22-T$4, $C$1, 0.035, 0.035, $C$3, 30, 1, 0)-ABS($A22-$C$2)</f>
        <v>0.2080130545356722</v>
      </c>
      <c r="U22" s="4">
        <f>_xll.EURO($A22-U$4, $C$1, 0.035, 0.035, $C$3, 30, 0, 0)+_xll.EURO($A22-U$4, $C$1, 0.035, 0.035, $C$3, 30, 1, 0)-ABS($A22-$C$2)</f>
        <v>0.21115613074440232</v>
      </c>
      <c r="V22" s="4">
        <f>_xll.EURO($A22-V$4, $C$1, 0.035, 0.035, $C$3, 30, 0, 0)+_xll.EURO($A22-V$4, $C$1, 0.035, 0.035, $C$3, 30, 1, 0)-ABS($A22-$C$2)</f>
        <v>0.21446299800868318</v>
      </c>
      <c r="W22" s="4">
        <f>_xll.EURO($A22-W$4, $C$1, 0.035, 0.035, $C$3, 30, 0, 0)+_xll.EURO($A22-W$4, $C$1, 0.035, 0.035, $C$3, 30, 1, 0)-ABS($A22-$C$2)</f>
        <v>0.21793141238868718</v>
      </c>
      <c r="X22" s="4">
        <f>_xll.EURO($A22-X$4, $C$1, 0.035, 0.035, $C$3, 30, 0, 0)+_xll.EURO($A22-X$4, $C$1, 0.035, 0.035, $C$3, 30, 1, 0)-ABS($A22-$C$2)</f>
        <v>0.22155909127637752</v>
      </c>
      <c r="Y22" s="4">
        <f>_xll.EURO($A22-Y$4, $C$1, 0.035, 0.035, $C$3, 30, 0, 0)+_xll.EURO($A22-Y$4, $C$1, 0.035, 0.035, $C$3, 30, 1, 0)-ABS($A22-$C$2)</f>
        <v>0.22534371665081276</v>
      </c>
      <c r="Z22" s="4">
        <f>_xll.EURO($A22-Z$4, $C$1, 0.035, 0.035, $C$3, 30, 0, 0)+_xll.EURO($A22-Z$4, $C$1, 0.035, 0.035, $C$3, 30, 1, 0)-ABS($A22-$C$2)</f>
        <v>0.22928293830715241</v>
      </c>
      <c r="AA22" s="4">
        <f>_xll.EURO($A22-AA$4, $C$1, 0.035, 0.035, $C$3, 30, 0, 0)+_xll.EURO($A22-AA$4, $C$1, 0.035, 0.035, $C$3, 30, 1, 0)-ABS($A22-$C$2)</f>
        <v>0.23337437705083297</v>
      </c>
      <c r="AB22" s="4">
        <f>_xll.EURO($A22-AB$4, $C$1, 0.035, 0.035, $C$3, 30, 0, 0)+_xll.EURO($A22-AB$4, $C$1, 0.035, 0.035, $C$3, 30, 1, 0)-ABS($A22-$C$2)</f>
        <v>0.23761562784920121</v>
      </c>
      <c r="AC22" s="4">
        <f>_xll.EURO($A22-AC$4, $C$1, 0.035, 0.035, $C$3, 30, 0, 0)+_xll.EURO($A22-AC$4, $C$1, 0.035, 0.035, $C$3, 30, 1, 0)-ABS($A22-$C$2)</f>
        <v>0.24200426293351684</v>
      </c>
      <c r="AD22" s="4">
        <f>_xll.EURO($A22-AD$4, $C$1, 0.035, 0.035, $C$3, 30, 0, 0)+_xll.EURO($A22-AD$4, $C$1, 0.035, 0.035, $C$3, 30, 1, 0)-ABS($A22-$C$2)</f>
        <v>0.24653783484490777</v>
      </c>
      <c r="AE22" s="4">
        <f>_xll.EURO($A22-AE$4, $C$1, 0.035, 0.035, $C$3, 30, 0, 0)+_xll.EURO($A22-AE$4, $C$1, 0.035, 0.035, $C$3, 30, 1, 0)-ABS($A22-$C$2)</f>
        <v>0.25121387941851525</v>
      </c>
      <c r="AF22" s="4">
        <f>_xll.EURO($A22-AF$4, $C$1, 0.035, 0.035, $C$3, 30, 0, 0)+_xll.EURO($A22-AF$4, $C$1, 0.035, 0.035, $C$3, 30, 1, 0)-ABS($A22-$C$2)</f>
        <v>0.25602991870062808</v>
      </c>
      <c r="AG22" s="4">
        <f>_xll.EURO($A22-AG$4, $C$1, 0.035, 0.035, $C$3, 30, 0, 0)+_xll.EURO($A22-AG$4, $C$1, 0.035, 0.035, $C$3, 30, 1, 0)-ABS($A22-$C$2)</f>
        <v>0.26098346379418025</v>
      </c>
      <c r="AH22" s="4">
        <f>_xll.EURO($A22-AH$4, $C$1, 0.035, 0.035, $C$3, 30, 0, 0)+_xll.EURO($A22-AH$4, $C$1, 0.035, 0.035, $C$3, 30, 1, 0)-ABS($A22-$C$2)</f>
        <v>0.26607201762855315</v>
      </c>
      <c r="AI22" s="4">
        <f>_xll.EURO($A22-AI$4, $C$1, 0.035, 0.035, $C$3, 30, 0, 0)+_xll.EURO($A22-AI$4, $C$1, 0.035, 0.035, $C$3, 30, 1, 0)-ABS($A22-$C$2)</f>
        <v>0.27129307765008204</v>
      </c>
      <c r="AJ22" s="4">
        <f>_xll.EURO($A22-AJ$4, $C$1, 0.035, 0.035, $C$3, 30, 0, 0)+_xll.EURO($A22-AJ$4, $C$1, 0.035, 0.035, $C$3, 30, 1, 0)-ABS($A22-$C$2)</f>
        <v>0.27664413843020952</v>
      </c>
      <c r="AK22" s="4">
        <f>_xll.EURO($A22-AK$4, $C$1, 0.035, 0.035, $C$3, 30, 0, 0)+_xll.EURO($A22-AK$4, $C$1, 0.035, 0.035, $C$3, 30, 1, 0)-ABS($A22-$C$2)</f>
        <v>0.28212269418863012</v>
      </c>
      <c r="AL22" s="4">
        <f>_xll.EURO($A22-AL$4, $C$1, 0.035, 0.035, $C$3, 30, 0, 0)+_xll.EURO($A22-AL$4, $C$1, 0.035, 0.035, $C$3, 30, 1, 0)-ABS($A22-$C$2)</f>
        <v>0.28772624122924395</v>
      </c>
      <c r="AM22" s="4">
        <f>_xll.EURO($A22-AM$4, $C$1, 0.035, 0.035, $C$3, 30, 0, 0)+_xll.EURO($A22-AM$4, $C$1, 0.035, 0.035, $C$3, 30, 1, 0)-ABS($A22-$C$2)</f>
        <v>0.293452280287129</v>
      </c>
      <c r="AN22" s="4">
        <f>_xll.EURO($A22-AN$4, $C$1, 0.035, 0.035, $C$3, 30, 0, 0)+_xll.EURO($A22-AN$4, $C$1, 0.035, 0.035, $C$3, 30, 1, 0)-ABS($A22-$C$2)</f>
        <v>0.2992983187851066</v>
      </c>
      <c r="AO22" s="4">
        <f>_xll.EURO($A22-AO$4, $C$1, 0.035, 0.035, $C$3, 30, 0, 0)+_xll.EURO($A22-AO$4, $C$1, 0.035, 0.035, $C$3, 30, 1, 0)-ABS($A22-$C$2)</f>
        <v>0.30526187299887042</v>
      </c>
      <c r="AP22" s="4">
        <f>_xll.EURO($A22-AP$4, $C$1, 0.035, 0.035, $C$3, 30, 0, 0)+_xll.EURO($A22-AP$4, $C$1, 0.035, 0.035, $C$3, 30, 1, 0)-ABS($A22-$C$2)</f>
        <v>0.31134047012995147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5">
      <c r="A23" s="5">
        <f>'spread vs mar matrix'!A20</f>
        <v>2.3500000000000032</v>
      </c>
      <c r="B23" s="4">
        <f>_xll.EURO($A23-B$4, $C$1, 0.035, 0.035, $C$3, 30, 0, 0)+_xll.EURO($A23-B$4, $C$1, 0.035, 0.035, $C$3, 30, 1, 0)-ABS(A23-$C$2)</f>
        <v>0.23520348316836703</v>
      </c>
      <c r="C23" s="4">
        <f>_xll.EURO($A23-C$4, $C$1, 0.035, 0.035, $C$3, 30, 0, 0)+_xll.EURO($A23-C$4, $C$1, 0.035, 0.035, $C$3, 30, 1, 0)-ABS($A23-$C$2)</f>
        <v>0.23410550345571424</v>
      </c>
      <c r="D23" s="4">
        <f>_xll.EURO($A23-D$4, $C$1, 0.035, 0.035, $C$3, 30, 0, 0)+_xll.EURO($A23-D$4, $C$1, 0.035, 0.035, $C$3, 30, 1, 0)-ABS($A23-$C$2)</f>
        <v>0.23320370480903263</v>
      </c>
      <c r="E23" s="4">
        <f>_xll.EURO($A23-E$4, $C$1, 0.035, 0.035, $C$3, 30, 0, 0)+_xll.EURO($A23-E$4, $C$1, 0.035, 0.035, $C$3, 30, 1, 0)-ABS($A23-$C$2)</f>
        <v>0.23249775157112496</v>
      </c>
      <c r="F23" s="4">
        <f>_xll.EURO($A23-F$4, $C$1, 0.035, 0.035, $C$3, 30, 0, 0)+_xll.EURO($A23-F$4, $C$1, 0.035, 0.035, $C$3, 30, 1, 0)-ABS($A23-$C$2)</f>
        <v>0.23198719486641584</v>
      </c>
      <c r="G23" s="4">
        <f>_xll.EURO($A23-G$4, $C$1, 0.035, 0.035, $C$3, 30, 0, 0)+_xll.EURO($A23-G$4, $C$1, 0.035, 0.035, $C$3, 30, 1, 0)-ABS($A23-$C$2)</f>
        <v>0.23167147555111112</v>
      </c>
      <c r="H23" s="4">
        <f>_xll.EURO($A23-H$4, $C$1, 0.035, 0.035, $C$3, 30, 0, 0)+_xll.EURO($A23-H$4, $C$1, 0.035, 0.035, $C$3, 30, 1, 0)-ABS($A23-$C$2)</f>
        <v>0.23154992735680358</v>
      </c>
      <c r="I23" s="4">
        <f>_xll.EURO($A23-I$4, $C$1, 0.035, 0.035, $C$3, 30, 0, 0)+_xll.EURO($A23-I$4, $C$1, 0.035, 0.035, $C$3, 30, 1, 0)-ABS($A23-$C$2)</f>
        <v>0.23162166861413902</v>
      </c>
      <c r="J23" s="4">
        <f>_xll.EURO($A23-J$4, $C$1, 0.035, 0.035, $C$3, 30, 0, 0)+_xll.EURO($A23-J$4, $C$1, 0.035, 0.035, $C$3, 30, 1, 0)-ABS($A23-$C$2)</f>
        <v>0.23188562225164355</v>
      </c>
      <c r="K23" s="4">
        <f>_xll.EURO($A23-K$4, $C$1, 0.035, 0.035, $C$3, 30, 0, 0)+_xll.EURO($A23-K$4, $C$1, 0.035, 0.035, $C$3, 30, 1, 0)-ABS($A23-$C$2)</f>
        <v>0.23234080014311198</v>
      </c>
      <c r="L23" s="4">
        <f>_xll.EURO($A23-L$4, $C$1, 0.035, 0.035, $C$3, 30, 0, 0)+_xll.EURO($A23-L$4, $C$1, 0.035, 0.035, $C$3, 30, 1, 0)-ABS($A23-$C$2)</f>
        <v>0.23298610134920672</v>
      </c>
      <c r="M23" s="4">
        <f>_xll.EURO($A23-M$4, $C$1, 0.035, 0.035, $C$3, 30, 0, 0)+_xll.EURO($A23-M$4, $C$1, 0.035, 0.035, $C$3, 30, 1, 0)-ABS($A23-$C$2)</f>
        <v>0.23382031860004626</v>
      </c>
      <c r="N23" s="4">
        <f>_xll.EURO($A23-N$4, $C$1, 0.035, 0.035, $C$3, 30, 0, 0)+_xll.EURO($A23-N$4, $C$1, 0.035, 0.035, $C$3, 30, 1, 0)-ABS($A23-$C$2)</f>
        <v>0.23484214200547182</v>
      </c>
      <c r="O23" s="4">
        <f>_xll.EURO($A23-O$4, $C$1, 0.035, 0.035, $C$3, 30, 0, 0)+_xll.EURO($A23-O$4, $C$1, 0.035, 0.035, $C$3, 30, 1, 0)-ABS($A23-$C$2)</f>
        <v>0.23605016268361512</v>
      </c>
      <c r="P23" s="4">
        <f>_xll.EURO($A23-P$4, $C$1, 0.035, 0.035, $C$3, 30, 0, 0)+_xll.EURO($A23-P$4, $C$1, 0.035, 0.035, $C$3, 30, 1, 0)-ABS($A23-$C$2)</f>
        <v>0.23744287149799792</v>
      </c>
      <c r="Q23" s="4">
        <f>_xll.EURO($A23-Q$4, $C$1, 0.035, 0.035, $C$3, 30, 0, 0)+_xll.EURO($A23-Q$4, $C$1, 0.035, 0.035, $C$3, 30, 1, 0)-ABS($A23-$C$2)</f>
        <v>0.2390188458834398</v>
      </c>
      <c r="R23" s="4">
        <f>_xll.EURO($A23-R$4, $C$1, 0.035, 0.035, $C$3, 30, 0, 0)+_xll.EURO($A23-R$4, $C$1, 0.035, 0.035, $C$3, 30, 1, 0)-ABS($A23-$C$2)</f>
        <v>0.24077652985676412</v>
      </c>
      <c r="S23" s="4">
        <f>_xll.EURO($A23-S$4, $C$1, 0.035, 0.035, $C$3, 30, 0, 0)+_xll.EURO($A23-S$4, $C$1, 0.035, 0.035, $C$3, 30, 1, 0)-ABS($A23-$C$2)</f>
        <v>0.24271417309491061</v>
      </c>
      <c r="T23" s="4">
        <f>_xll.EURO($A23-T$4, $C$1, 0.035, 0.035, $C$3, 30, 0, 0)+_xll.EURO($A23-T$4, $C$1, 0.035, 0.035, $C$3, 30, 1, 0)-ABS($A23-$C$2)</f>
        <v>0.24482995792532203</v>
      </c>
      <c r="U23" s="4">
        <f>_xll.EURO($A23-U$4, $C$1, 0.035, 0.035, $C$3, 30, 0, 0)+_xll.EURO($A23-U$4, $C$1, 0.035, 0.035, $C$3, 30, 1, 0)-ABS($A23-$C$2)</f>
        <v>0.2471220023001135</v>
      </c>
      <c r="V23" s="4">
        <f>_xll.EURO($A23-V$4, $C$1, 0.035, 0.035, $C$3, 30, 0, 0)+_xll.EURO($A23-V$4, $C$1, 0.035, 0.035, $C$3, 30, 1, 0)-ABS($A23-$C$2)</f>
        <v>0.24958836285860042</v>
      </c>
      <c r="W23" s="4">
        <f>_xll.EURO($A23-W$4, $C$1, 0.035, 0.035, $C$3, 30, 0, 0)+_xll.EURO($A23-W$4, $C$1, 0.035, 0.035, $C$3, 30, 1, 0)-ABS($A23-$C$2)</f>
        <v>0.2522270380615651</v>
      </c>
      <c r="X23" s="4">
        <f>_xll.EURO($A23-X$4, $C$1, 0.035, 0.035, $C$3, 30, 0, 0)+_xll.EURO($A23-X$4, $C$1, 0.035, 0.035, $C$3, 30, 1, 0)-ABS($A23-$C$2)</f>
        <v>0.25503597138169132</v>
      </c>
      <c r="Y23" s="4">
        <f>_xll.EURO($A23-Y$4, $C$1, 0.035, 0.035, $C$3, 30, 0, 0)+_xll.EURO($A23-Y$4, $C$1, 0.035, 0.035, $C$3, 30, 1, 0)-ABS($A23-$C$2)</f>
        <v>0.2580130545356718</v>
      </c>
      <c r="Z23" s="4">
        <f>_xll.EURO($A23-Z$4, $C$1, 0.035, 0.035, $C$3, 30, 0, 0)+_xll.EURO($A23-Z$4, $C$1, 0.035, 0.035, $C$3, 30, 1, 0)-ABS($A23-$C$2)</f>
        <v>0.26115613074440214</v>
      </c>
      <c r="AA23" s="4">
        <f>_xll.EURO($A23-AA$4, $C$1, 0.035, 0.035, $C$3, 30, 0, 0)+_xll.EURO($A23-AA$4, $C$1, 0.035, 0.035, $C$3, 30, 1, 0)-ABS($A23-$C$2)</f>
        <v>0.264462998008683</v>
      </c>
      <c r="AB23" s="4">
        <f>_xll.EURO($A23-AB$4, $C$1, 0.035, 0.035, $C$3, 30, 0, 0)+_xll.EURO($A23-AB$4, $C$1, 0.035, 0.035, $C$3, 30, 1, 0)-ABS($A23-$C$2)</f>
        <v>0.26793141238868701</v>
      </c>
      <c r="AC23" s="4">
        <f>_xll.EURO($A23-AC$4, $C$1, 0.035, 0.035, $C$3, 30, 0, 0)+_xll.EURO($A23-AC$4, $C$1, 0.035, 0.035, $C$3, 30, 1, 0)-ABS($A23-$C$2)</f>
        <v>0.27155909127637734</v>
      </c>
      <c r="AD23" s="4">
        <f>_xll.EURO($A23-AD$4, $C$1, 0.035, 0.035, $C$3, 30, 0, 0)+_xll.EURO($A23-AD$4, $C$1, 0.035, 0.035, $C$3, 30, 1, 0)-ABS($A23-$C$2)</f>
        <v>0.27534371665081259</v>
      </c>
      <c r="AE23" s="4">
        <f>_xll.EURO($A23-AE$4, $C$1, 0.035, 0.035, $C$3, 30, 0, 0)+_xll.EURO($A23-AE$4, $C$1, 0.035, 0.035, $C$3, 30, 1, 0)-ABS($A23-$C$2)</f>
        <v>0.27928293830715223</v>
      </c>
      <c r="AF23" s="4">
        <f>_xll.EURO($A23-AF$4, $C$1, 0.035, 0.035, $C$3, 30, 0, 0)+_xll.EURO($A23-AF$4, $C$1, 0.035, 0.035, $C$3, 30, 1, 0)-ABS($A23-$C$2)</f>
        <v>0.28337437705083202</v>
      </c>
      <c r="AG23" s="4">
        <f>_xll.EURO($A23-AG$4, $C$1, 0.035, 0.035, $C$3, 30, 0, 0)+_xll.EURO($A23-AG$4, $C$1, 0.035, 0.035, $C$3, 30, 1, 0)-ABS($A23-$C$2)</f>
        <v>0.28761562784920103</v>
      </c>
      <c r="AH23" s="4">
        <f>_xll.EURO($A23-AH$4, $C$1, 0.035, 0.035, $C$3, 30, 0, 0)+_xll.EURO($A23-AH$4, $C$1, 0.035, 0.035, $C$3, 30, 1, 0)-ABS($A23-$C$2)</f>
        <v>0.29200426293351722</v>
      </c>
      <c r="AI23" s="4">
        <f>_xll.EURO($A23-AI$4, $C$1, 0.035, 0.035, $C$3, 30, 0, 0)+_xll.EURO($A23-AI$4, $C$1, 0.035, 0.035, $C$3, 30, 1, 0)-ABS($A23-$C$2)</f>
        <v>0.29653783484490759</v>
      </c>
      <c r="AJ23" s="4">
        <f>_xll.EURO($A23-AJ$4, $C$1, 0.035, 0.035, $C$3, 30, 0, 0)+_xll.EURO($A23-AJ$4, $C$1, 0.035, 0.035, $C$3, 30, 1, 0)-ABS($A23-$C$2)</f>
        <v>0.30121387941851507</v>
      </c>
      <c r="AK23" s="4">
        <f>_xll.EURO($A23-AK$4, $C$1, 0.035, 0.035, $C$3, 30, 0, 0)+_xll.EURO($A23-AK$4, $C$1, 0.035, 0.035, $C$3, 30, 1, 0)-ABS($A23-$C$2)</f>
        <v>0.3060299187006279</v>
      </c>
      <c r="AL23" s="4">
        <f>_xll.EURO($A23-AL$4, $C$1, 0.035, 0.035, $C$3, 30, 0, 0)+_xll.EURO($A23-AL$4, $C$1, 0.035, 0.035, $C$3, 30, 1, 0)-ABS($A23-$C$2)</f>
        <v>0.3109834637941804</v>
      </c>
      <c r="AM23" s="4">
        <f>_xll.EURO($A23-AM$4, $C$1, 0.035, 0.035, $C$3, 30, 0, 0)+_xll.EURO($A23-AM$4, $C$1, 0.035, 0.035, $C$3, 30, 1, 0)-ABS($A23-$C$2)</f>
        <v>0.31607201762855297</v>
      </c>
      <c r="AN23" s="4">
        <f>_xll.EURO($A23-AN$4, $C$1, 0.035, 0.035, $C$3, 30, 0, 0)+_xll.EURO($A23-AN$4, $C$1, 0.035, 0.035, $C$3, 30, 1, 0)-ABS($A23-$C$2)</f>
        <v>0.3212930776500823</v>
      </c>
      <c r="AO23" s="4">
        <f>_xll.EURO($A23-AO$4, $C$1, 0.035, 0.035, $C$3, 30, 0, 0)+_xll.EURO($A23-AO$4, $C$1, 0.035, 0.035, $C$3, 30, 1, 0)-ABS($A23-$C$2)</f>
        <v>0.32664413843020934</v>
      </c>
      <c r="AP23" s="4">
        <f>_xll.EURO($A23-AP$4, $C$1, 0.035, 0.035, $C$3, 30, 0, 0)+_xll.EURO($A23-AP$4, $C$1, 0.035, 0.035, $C$3, 30, 1, 0)-ABS($A23-$C$2)</f>
        <v>0.33212269418862961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5">
      <c r="A24" s="5">
        <f>'spread vs mar matrix'!A21</f>
        <v>2.3000000000000034</v>
      </c>
      <c r="B24" s="4">
        <f>_xll.EURO($A24-B$4, $C$1, 0.035, 0.035, $C$3, 30, 0, 0)+_xll.EURO($A24-B$4, $C$1, 0.035, 0.035, $C$3, 30, 1, 0)-ABS(A24-$C$2)</f>
        <v>0.29363959264903727</v>
      </c>
      <c r="C24" s="4">
        <f>_xll.EURO($A24-C$4, $C$1, 0.035, 0.035, $C$3, 30, 0, 0)+_xll.EURO($A24-C$4, $C$1, 0.035, 0.035, $C$3, 30, 1, 0)-ABS($A24-$C$2)</f>
        <v>0.29155981542638865</v>
      </c>
      <c r="D24" s="4">
        <f>_xll.EURO($A24-D$4, $C$1, 0.035, 0.035, $C$3, 30, 0, 0)+_xll.EURO($A24-D$4, $C$1, 0.035, 0.035, $C$3, 30, 1, 0)-ABS($A24-$C$2)</f>
        <v>0.28967611082444977</v>
      </c>
      <c r="E24" s="4">
        <f>_xll.EURO($A24-E$4, $C$1, 0.035, 0.035, $C$3, 30, 0, 0)+_xll.EURO($A24-E$4, $C$1, 0.035, 0.035, $C$3, 30, 1, 0)-ABS($A24-$C$2)</f>
        <v>0.28798874606247615</v>
      </c>
      <c r="F24" s="4">
        <f>_xll.EURO($A24-F$4, $C$1, 0.035, 0.035, $C$3, 30, 0, 0)+_xll.EURO($A24-F$4, $C$1, 0.035, 0.035, $C$3, 30, 1, 0)-ABS($A24-$C$2)</f>
        <v>0.28649786363922125</v>
      </c>
      <c r="G24" s="4">
        <f>_xll.EURO($A24-G$4, $C$1, 0.035, 0.035, $C$3, 30, 0, 0)+_xll.EURO($A24-G$4, $C$1, 0.035, 0.035, $C$3, 30, 1, 0)-ABS($A24-$C$2)</f>
        <v>0.28520348316836619</v>
      </c>
      <c r="H24" s="4">
        <f>_xll.EURO($A24-H$4, $C$1, 0.035, 0.035, $C$3, 30, 0, 0)+_xll.EURO($A24-H$4, $C$1, 0.035, 0.035, $C$3, 30, 1, 0)-ABS($A24-$C$2)</f>
        <v>0.28410550345571406</v>
      </c>
      <c r="I24" s="4">
        <f>_xll.EURO($A24-I$4, $C$1, 0.035, 0.035, $C$3, 30, 0, 0)+_xll.EURO($A24-I$4, $C$1, 0.035, 0.035, $C$3, 30, 1, 0)-ABS($A24-$C$2)</f>
        <v>0.28320370480903323</v>
      </c>
      <c r="J24" s="4">
        <f>_xll.EURO($A24-J$4, $C$1, 0.035, 0.035, $C$3, 30, 0, 0)+_xll.EURO($A24-J$4, $C$1, 0.035, 0.035, $C$3, 30, 1, 0)-ABS($A24-$C$2)</f>
        <v>0.28249775157112478</v>
      </c>
      <c r="K24" s="4">
        <f>_xll.EURO($A24-K$4, $C$1, 0.035, 0.035, $C$3, 30, 0, 0)+_xll.EURO($A24-K$4, $C$1, 0.035, 0.035, $C$3, 30, 1, 0)-ABS($A24-$C$2)</f>
        <v>0.28198719486641544</v>
      </c>
      <c r="L24" s="4">
        <f>_xll.EURO($A24-L$4, $C$1, 0.035, 0.035, $C$3, 30, 0, 0)+_xll.EURO($A24-L$4, $C$1, 0.035, 0.035, $C$3, 30, 1, 0)-ABS($A24-$C$2)</f>
        <v>0.28167147555111094</v>
      </c>
      <c r="M24" s="4">
        <f>_xll.EURO($A24-M$4, $C$1, 0.035, 0.035, $C$3, 30, 0, 0)+_xll.EURO($A24-M$4, $C$1, 0.035, 0.035, $C$3, 30, 1, 0)-ABS($A24-$C$2)</f>
        <v>0.28154992735680362</v>
      </c>
      <c r="N24" s="4">
        <f>_xll.EURO($A24-N$4, $C$1, 0.035, 0.035, $C$3, 30, 0, 0)+_xll.EURO($A24-N$4, $C$1, 0.035, 0.035, $C$3, 30, 1, 0)-ABS($A24-$C$2)</f>
        <v>0.28162166861413884</v>
      </c>
      <c r="O24" s="4">
        <f>_xll.EURO($A24-O$4, $C$1, 0.035, 0.035, $C$3, 30, 0, 0)+_xll.EURO($A24-O$4, $C$1, 0.035, 0.035, $C$3, 30, 1, 0)-ABS($A24-$C$2)</f>
        <v>0.28188562225164271</v>
      </c>
      <c r="P24" s="4">
        <f>_xll.EURO($A24-P$4, $C$1, 0.035, 0.035, $C$3, 30, 0, 0)+_xll.EURO($A24-P$4, $C$1, 0.035, 0.035, $C$3, 30, 1, 0)-ABS($A24-$C$2)</f>
        <v>0.2823408001431118</v>
      </c>
      <c r="Q24" s="4">
        <f>_xll.EURO($A24-Q$4, $C$1, 0.035, 0.035, $C$3, 30, 0, 0)+_xll.EURO($A24-Q$4, $C$1, 0.035, 0.035, $C$3, 30, 1, 0)-ABS($A24-$C$2)</f>
        <v>0.28298610134920765</v>
      </c>
      <c r="R24" s="4">
        <f>_xll.EURO($A24-R$4, $C$1, 0.035, 0.035, $C$3, 30, 0, 0)+_xll.EURO($A24-R$4, $C$1, 0.035, 0.035, $C$3, 30, 1, 0)-ABS($A24-$C$2)</f>
        <v>0.28382031860004608</v>
      </c>
      <c r="S24" s="4">
        <f>_xll.EURO($A24-S$4, $C$1, 0.035, 0.035, $C$3, 30, 0, 0)+_xll.EURO($A24-S$4, $C$1, 0.035, 0.035, $C$3, 30, 1, 0)-ABS($A24-$C$2)</f>
        <v>0.28484214200547142</v>
      </c>
      <c r="T24" s="4">
        <f>_xll.EURO($A24-T$4, $C$1, 0.035, 0.035, $C$3, 30, 0, 0)+_xll.EURO($A24-T$4, $C$1, 0.035, 0.035, $C$3, 30, 1, 0)-ABS($A24-$C$2)</f>
        <v>0.28605016268361494</v>
      </c>
      <c r="U24" s="4">
        <f>_xll.EURO($A24-U$4, $C$1, 0.035, 0.035, $C$3, 30, 0, 0)+_xll.EURO($A24-U$4, $C$1, 0.035, 0.035, $C$3, 30, 1, 0)-ABS($A24-$C$2)</f>
        <v>0.28744287149799719</v>
      </c>
      <c r="V24" s="4">
        <f>_xll.EURO($A24-V$4, $C$1, 0.035, 0.035, $C$3, 30, 0, 0)+_xll.EURO($A24-V$4, $C$1, 0.035, 0.035, $C$3, 30, 1, 0)-ABS($A24-$C$2)</f>
        <v>0.28901884588343962</v>
      </c>
      <c r="W24" s="4">
        <f>_xll.EURO($A24-W$4, $C$1, 0.035, 0.035, $C$3, 30, 0, 0)+_xll.EURO($A24-W$4, $C$1, 0.035, 0.035, $C$3, 30, 1, 0)-ABS($A24-$C$2)</f>
        <v>0.29077652985676394</v>
      </c>
      <c r="X24" s="4">
        <f>_xll.EURO($A24-X$4, $C$1, 0.035, 0.035, $C$3, 30, 0, 0)+_xll.EURO($A24-X$4, $C$1, 0.035, 0.035, $C$3, 30, 1, 0)-ABS($A24-$C$2)</f>
        <v>0.29271417309491043</v>
      </c>
      <c r="Y24" s="4">
        <f>_xll.EURO($A24-Y$4, $C$1, 0.035, 0.035, $C$3, 30, 0, 0)+_xll.EURO($A24-Y$4, $C$1, 0.035, 0.035, $C$3, 30, 1, 0)-ABS($A24-$C$2)</f>
        <v>0.29482995792532207</v>
      </c>
      <c r="Z24" s="4">
        <f>_xll.EURO($A24-Z$4, $C$1, 0.035, 0.035, $C$3, 30, 0, 0)+_xll.EURO($A24-Z$4, $C$1, 0.035, 0.035, $C$3, 30, 1, 0)-ABS($A24-$C$2)</f>
        <v>0.29712200230011332</v>
      </c>
      <c r="AA24" s="4">
        <f>_xll.EURO($A24-AA$4, $C$1, 0.035, 0.035, $C$3, 30, 0, 0)+_xll.EURO($A24-AA$4, $C$1, 0.035, 0.035, $C$3, 30, 1, 0)-ABS($A24-$C$2)</f>
        <v>0.29958836285860024</v>
      </c>
      <c r="AB24" s="4">
        <f>_xll.EURO($A24-AB$4, $C$1, 0.035, 0.035, $C$3, 30, 0, 0)+_xll.EURO($A24-AB$4, $C$1, 0.035, 0.035, $C$3, 30, 1, 0)-ABS($A24-$C$2)</f>
        <v>0.30222703806156492</v>
      </c>
      <c r="AC24" s="4">
        <f>_xll.EURO($A24-AC$4, $C$1, 0.035, 0.035, $C$3, 30, 0, 0)+_xll.EURO($A24-AC$4, $C$1, 0.035, 0.035, $C$3, 30, 1, 0)-ABS($A24-$C$2)</f>
        <v>0.30503597138169114</v>
      </c>
      <c r="AD24" s="4">
        <f>_xll.EURO($A24-AD$4, $C$1, 0.035, 0.035, $C$3, 30, 0, 0)+_xll.EURO($A24-AD$4, $C$1, 0.035, 0.035, $C$3, 30, 1, 0)-ABS($A24-$C$2)</f>
        <v>0.30801305453567163</v>
      </c>
      <c r="AE24" s="4">
        <f>_xll.EURO($A24-AE$4, $C$1, 0.035, 0.035, $C$3, 30, 0, 0)+_xll.EURO($A24-AE$4, $C$1, 0.035, 0.035, $C$3, 30, 1, 0)-ABS($A24-$C$2)</f>
        <v>0.31115613074440196</v>
      </c>
      <c r="AF24" s="4">
        <f>_xll.EURO($A24-AF$4, $C$1, 0.035, 0.035, $C$3, 30, 0, 0)+_xll.EURO($A24-AF$4, $C$1, 0.035, 0.035, $C$3, 30, 1, 0)-ABS($A24-$C$2)</f>
        <v>0.31446299800868327</v>
      </c>
      <c r="AG24" s="4">
        <f>_xll.EURO($A24-AG$4, $C$1, 0.035, 0.035, $C$3, 30, 0, 0)+_xll.EURO($A24-AG$4, $C$1, 0.035, 0.035, $C$3, 30, 1, 0)-ABS($A24-$C$2)</f>
        <v>0.31793141238868683</v>
      </c>
      <c r="AH24" s="4">
        <f>_xll.EURO($A24-AH$4, $C$1, 0.035, 0.035, $C$3, 30, 0, 0)+_xll.EURO($A24-AH$4, $C$1, 0.035, 0.035, $C$3, 30, 1, 0)-ABS($A24-$C$2)</f>
        <v>0.32155909127637627</v>
      </c>
      <c r="AI24" s="4">
        <f>_xll.EURO($A24-AI$4, $C$1, 0.035, 0.035, $C$3, 30, 0, 0)+_xll.EURO($A24-AI$4, $C$1, 0.035, 0.035, $C$3, 30, 1, 0)-ABS($A24-$C$2)</f>
        <v>0.32534371665081241</v>
      </c>
      <c r="AJ24" s="4">
        <f>_xll.EURO($A24-AJ$4, $C$1, 0.035, 0.035, $C$3, 30, 0, 0)+_xll.EURO($A24-AJ$4, $C$1, 0.035, 0.035, $C$3, 30, 1, 0)-ABS($A24-$C$2)</f>
        <v>0.3292829383071525</v>
      </c>
      <c r="AK24" s="4">
        <f>_xll.EURO($A24-AK$4, $C$1, 0.035, 0.035, $C$3, 30, 0, 0)+_xll.EURO($A24-AK$4, $C$1, 0.035, 0.035, $C$3, 30, 1, 0)-ABS($A24-$C$2)</f>
        <v>0.33337437705083184</v>
      </c>
      <c r="AL24" s="4">
        <f>_xll.EURO($A24-AL$4, $C$1, 0.035, 0.035, $C$3, 30, 0, 0)+_xll.EURO($A24-AL$4, $C$1, 0.035, 0.035, $C$3, 30, 1, 0)-ABS($A24-$C$2)</f>
        <v>0.33761562784920174</v>
      </c>
      <c r="AM24" s="4">
        <f>_xll.EURO($A24-AM$4, $C$1, 0.035, 0.035, $C$3, 30, 0, 0)+_xll.EURO($A24-AM$4, $C$1, 0.035, 0.035, $C$3, 30, 1, 0)-ABS($A24-$C$2)</f>
        <v>0.34200426293351704</v>
      </c>
      <c r="AN24" s="4">
        <f>_xll.EURO($A24-AN$4, $C$1, 0.035, 0.035, $C$3, 30, 0, 0)+_xll.EURO($A24-AN$4, $C$1, 0.035, 0.035, $C$3, 30, 1, 0)-ABS($A24-$C$2)</f>
        <v>0.34653783484490797</v>
      </c>
      <c r="AO24" s="4">
        <f>_xll.EURO($A24-AO$4, $C$1, 0.035, 0.035, $C$3, 30, 0, 0)+_xll.EURO($A24-AO$4, $C$1, 0.035, 0.035, $C$3, 30, 1, 0)-ABS($A24-$C$2)</f>
        <v>0.3512138794185149</v>
      </c>
      <c r="AP24" s="4">
        <f>_xll.EURO($A24-AP$4, $C$1, 0.035, 0.035, $C$3, 30, 0, 0)+_xll.EURO($A24-AP$4, $C$1, 0.035, 0.035, $C$3, 30, 1, 0)-ABS($A24-$C$2)</f>
        <v>0.35602991870062695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5">
      <c r="A25" s="5">
        <f>'spread vs mar matrix'!A22</f>
        <v>2.2500000000000036</v>
      </c>
      <c r="B25" s="4">
        <f>_xll.EURO($A25-B$4, $C$1, 0.035, 0.035, $C$3, 30, 0, 0)+_xll.EURO($A25-B$4, $C$1, 0.035, 0.035, $C$3, 30, 1, 0)-ABS(A25-$C$2)</f>
        <v>0.35696130725739794</v>
      </c>
      <c r="C25" s="4">
        <f>_xll.EURO($A25-C$4, $C$1, 0.035, 0.035, $C$3, 30, 0, 0)+_xll.EURO($A25-C$4, $C$1, 0.035, 0.035, $C$3, 30, 1, 0)-ABS($A25-$C$2)</f>
        <v>0.35390963668838116</v>
      </c>
      <c r="D25" s="4">
        <f>_xll.EURO($A25-D$4, $C$1, 0.035, 0.035, $C$3, 30, 0, 0)+_xll.EURO($A25-D$4, $C$1, 0.035, 0.035, $C$3, 30, 1, 0)-ABS($A25-$C$2)</f>
        <v>0.35105078557448488</v>
      </c>
      <c r="E25" s="4">
        <f>_xll.EURO($A25-E$4, $C$1, 0.035, 0.035, $C$3, 30, 0, 0)+_xll.EURO($A25-E$4, $C$1, 0.035, 0.035, $C$3, 30, 1, 0)-ABS($A25-$C$2)</f>
        <v>0.348385663225526</v>
      </c>
      <c r="F25" s="4">
        <f>_xll.EURO($A25-F$4, $C$1, 0.035, 0.035, $C$3, 30, 0, 0)+_xll.EURO($A25-F$4, $C$1, 0.035, 0.035, $C$3, 30, 1, 0)-ABS($A25-$C$2)</f>
        <v>0.34591504896761849</v>
      </c>
      <c r="G25" s="4">
        <f>_xll.EURO($A25-G$4, $C$1, 0.035, 0.035, $C$3, 30, 0, 0)+_xll.EURO($A25-G$4, $C$1, 0.035, 0.035, $C$3, 30, 1, 0)-ABS($A25-$C$2)</f>
        <v>0.3436395926490371</v>
      </c>
      <c r="H25" s="4">
        <f>_xll.EURO($A25-H$4, $C$1, 0.035, 0.035, $C$3, 30, 0, 0)+_xll.EURO($A25-H$4, $C$1, 0.035, 0.035, $C$3, 30, 1, 0)-ABS($A25-$C$2)</f>
        <v>0.34155981542638847</v>
      </c>
      <c r="I25" s="4">
        <f>_xll.EURO($A25-I$4, $C$1, 0.035, 0.035, $C$3, 30, 0, 0)+_xll.EURO($A25-I$4, $C$1, 0.035, 0.035, $C$3, 30, 1, 0)-ABS($A25-$C$2)</f>
        <v>0.33967611082444815</v>
      </c>
      <c r="J25" s="4">
        <f>_xll.EURO($A25-J$4, $C$1, 0.035, 0.035, $C$3, 30, 0, 0)+_xll.EURO($A25-J$4, $C$1, 0.035, 0.035, $C$3, 30, 1, 0)-ABS($A25-$C$2)</f>
        <v>0.33798874606247598</v>
      </c>
      <c r="K25" s="4">
        <f>_xll.EURO($A25-K$4, $C$1, 0.035, 0.035, $C$3, 30, 0, 0)+_xll.EURO($A25-K$4, $C$1, 0.035, 0.035, $C$3, 30, 1, 0)-ABS($A25-$C$2)</f>
        <v>0.33649786363922118</v>
      </c>
      <c r="L25" s="4">
        <f>_xll.EURO($A25-L$4, $C$1, 0.035, 0.035, $C$3, 30, 0, 0)+_xll.EURO($A25-L$4, $C$1, 0.035, 0.035, $C$3, 30, 1, 0)-ABS($A25-$C$2)</f>
        <v>0.33520348316836601</v>
      </c>
      <c r="M25" s="4">
        <f>_xll.EURO($A25-M$4, $C$1, 0.035, 0.035, $C$3, 30, 0, 0)+_xll.EURO($A25-M$4, $C$1, 0.035, 0.035, $C$3, 30, 1, 0)-ABS($A25-$C$2)</f>
        <v>0.33410550345571266</v>
      </c>
      <c r="N25" s="4">
        <f>_xll.EURO($A25-N$4, $C$1, 0.035, 0.035, $C$3, 30, 0, 0)+_xll.EURO($A25-N$4, $C$1, 0.035, 0.035, $C$3, 30, 1, 0)-ABS($A25-$C$2)</f>
        <v>0.33320370480903305</v>
      </c>
      <c r="O25" s="4">
        <f>_xll.EURO($A25-O$4, $C$1, 0.035, 0.035, $C$3, 30, 0, 0)+_xll.EURO($A25-O$4, $C$1, 0.035, 0.035, $C$3, 30, 1, 0)-ABS($A25-$C$2)</f>
        <v>0.33249775157112493</v>
      </c>
      <c r="P25" s="4">
        <f>_xll.EURO($A25-P$4, $C$1, 0.035, 0.035, $C$3, 30, 0, 0)+_xll.EURO($A25-P$4, $C$1, 0.035, 0.035, $C$3, 30, 1, 0)-ABS($A25-$C$2)</f>
        <v>0.33198719486641526</v>
      </c>
      <c r="Q25" s="4">
        <f>_xll.EURO($A25-Q$4, $C$1, 0.035, 0.035, $C$3, 30, 0, 0)+_xll.EURO($A25-Q$4, $C$1, 0.035, 0.035, $C$3, 30, 1, 0)-ABS($A25-$C$2)</f>
        <v>0.33167147555111154</v>
      </c>
      <c r="R25" s="4">
        <f>_xll.EURO($A25-R$4, $C$1, 0.035, 0.035, $C$3, 30, 0, 0)+_xll.EURO($A25-R$4, $C$1, 0.035, 0.035, $C$3, 30, 1, 0)-ABS($A25-$C$2)</f>
        <v>0.33154992735680344</v>
      </c>
      <c r="S25" s="4">
        <f>_xll.EURO($A25-S$4, $C$1, 0.035, 0.035, $C$3, 30, 0, 0)+_xll.EURO($A25-S$4, $C$1, 0.035, 0.035, $C$3, 30, 1, 0)-ABS($A25-$C$2)</f>
        <v>0.33162166861413889</v>
      </c>
      <c r="T25" s="4">
        <f>_xll.EURO($A25-T$4, $C$1, 0.035, 0.035, $C$3, 30, 0, 0)+_xll.EURO($A25-T$4, $C$1, 0.035, 0.035, $C$3, 30, 1, 0)-ABS($A25-$C$2)</f>
        <v>0.33188562225164253</v>
      </c>
      <c r="U25" s="4">
        <f>_xll.EURO($A25-U$4, $C$1, 0.035, 0.035, $C$3, 30, 0, 0)+_xll.EURO($A25-U$4, $C$1, 0.035, 0.035, $C$3, 30, 1, 0)-ABS($A25-$C$2)</f>
        <v>0.33234080014311074</v>
      </c>
      <c r="V25" s="4">
        <f>_xll.EURO($A25-V$4, $C$1, 0.035, 0.035, $C$3, 30, 0, 0)+_xll.EURO($A25-V$4, $C$1, 0.035, 0.035, $C$3, 30, 1, 0)-ABS($A25-$C$2)</f>
        <v>0.33298610134920748</v>
      </c>
      <c r="W25" s="4">
        <f>_xll.EURO($A25-W$4, $C$1, 0.035, 0.035, $C$3, 30, 0, 0)+_xll.EURO($A25-W$4, $C$1, 0.035, 0.035, $C$3, 30, 1, 0)-ABS($A25-$C$2)</f>
        <v>0.33382031860004591</v>
      </c>
      <c r="X25" s="4">
        <f>_xll.EURO($A25-X$4, $C$1, 0.035, 0.035, $C$3, 30, 0, 0)+_xll.EURO($A25-X$4, $C$1, 0.035, 0.035, $C$3, 30, 1, 0)-ABS($A25-$C$2)</f>
        <v>0.33484214200547124</v>
      </c>
      <c r="Y25" s="4">
        <f>_xll.EURO($A25-Y$4, $C$1, 0.035, 0.035, $C$3, 30, 0, 0)+_xll.EURO($A25-Y$4, $C$1, 0.035, 0.035, $C$3, 30, 1, 0)-ABS($A25-$C$2)</f>
        <v>0.33605016268361543</v>
      </c>
      <c r="Z25" s="4">
        <f>_xll.EURO($A25-Z$4, $C$1, 0.035, 0.035, $C$3, 30, 0, 0)+_xll.EURO($A25-Z$4, $C$1, 0.035, 0.035, $C$3, 30, 1, 0)-ABS($A25-$C$2)</f>
        <v>0.33744287149799701</v>
      </c>
      <c r="AA25" s="4">
        <f>_xll.EURO($A25-AA$4, $C$1, 0.035, 0.035, $C$3, 30, 0, 0)+_xll.EURO($A25-AA$4, $C$1, 0.035, 0.035, $C$3, 30, 1, 0)-ABS($A25-$C$2)</f>
        <v>0.33901884588343945</v>
      </c>
      <c r="AB25" s="4">
        <f>_xll.EURO($A25-AB$4, $C$1, 0.035, 0.035, $C$3, 30, 0, 0)+_xll.EURO($A25-AB$4, $C$1, 0.035, 0.035, $C$3, 30, 1, 0)-ABS($A25-$C$2)</f>
        <v>0.34077652985676377</v>
      </c>
      <c r="AC25" s="4">
        <f>_xll.EURO($A25-AC$4, $C$1, 0.035, 0.035, $C$3, 30, 0, 0)+_xll.EURO($A25-AC$4, $C$1, 0.035, 0.035, $C$3, 30, 1, 0)-ABS($A25-$C$2)</f>
        <v>0.34271417309491026</v>
      </c>
      <c r="AD25" s="4">
        <f>_xll.EURO($A25-AD$4, $C$1, 0.035, 0.035, $C$3, 30, 0, 0)+_xll.EURO($A25-AD$4, $C$1, 0.035, 0.035, $C$3, 30, 1, 0)-ABS($A25-$C$2)</f>
        <v>0.34482995792532189</v>
      </c>
      <c r="AE25" s="4">
        <f>_xll.EURO($A25-AE$4, $C$1, 0.035, 0.035, $C$3, 30, 0, 0)+_xll.EURO($A25-AE$4, $C$1, 0.035, 0.035, $C$3, 30, 1, 0)-ABS($A25-$C$2)</f>
        <v>0.34712200230011314</v>
      </c>
      <c r="AF25" s="4">
        <f>_xll.EURO($A25-AF$4, $C$1, 0.035, 0.035, $C$3, 30, 0, 0)+_xll.EURO($A25-AF$4, $C$1, 0.035, 0.035, $C$3, 30, 1, 0)-ABS($A25-$C$2)</f>
        <v>0.34958836285860206</v>
      </c>
      <c r="AG25" s="4">
        <f>_xll.EURO($A25-AG$4, $C$1, 0.035, 0.035, $C$3, 30, 0, 0)+_xll.EURO($A25-AG$4, $C$1, 0.035, 0.035, $C$3, 30, 1, 0)-ABS($A25-$C$2)</f>
        <v>0.35222703806156475</v>
      </c>
      <c r="AH25" s="4">
        <f>_xll.EURO($A25-AH$4, $C$1, 0.035, 0.035, $C$3, 30, 0, 0)+_xll.EURO($A25-AH$4, $C$1, 0.035, 0.035, $C$3, 30, 1, 0)-ABS($A25-$C$2)</f>
        <v>0.35503597138169163</v>
      </c>
      <c r="AI25" s="4">
        <f>_xll.EURO($A25-AI$4, $C$1, 0.035, 0.035, $C$3, 30, 0, 0)+_xll.EURO($A25-AI$4, $C$1, 0.035, 0.035, $C$3, 30, 1, 0)-ABS($A25-$C$2)</f>
        <v>0.35801305453567145</v>
      </c>
      <c r="AJ25" s="4">
        <f>_xll.EURO($A25-AJ$4, $C$1, 0.035, 0.035, $C$3, 30, 0, 0)+_xll.EURO($A25-AJ$4, $C$1, 0.035, 0.035, $C$3, 30, 1, 0)-ABS($A25-$C$2)</f>
        <v>0.36115613074440123</v>
      </c>
      <c r="AK25" s="4">
        <f>_xll.EURO($A25-AK$4, $C$1, 0.035, 0.035, $C$3, 30, 0, 0)+_xll.EURO($A25-AK$4, $C$1, 0.035, 0.035, $C$3, 30, 1, 0)-ABS($A25-$C$2)</f>
        <v>0.36446299800868309</v>
      </c>
      <c r="AL25" s="4">
        <f>_xll.EURO($A25-AL$4, $C$1, 0.035, 0.035, $C$3, 30, 0, 0)+_xll.EURO($A25-AL$4, $C$1, 0.035, 0.035, $C$3, 30, 1, 0)-ABS($A25-$C$2)</f>
        <v>0.36793141238868765</v>
      </c>
      <c r="AM25" s="4">
        <f>_xll.EURO($A25-AM$4, $C$1, 0.035, 0.035, $C$3, 30, 0, 0)+_xll.EURO($A25-AM$4, $C$1, 0.035, 0.035, $C$3, 30, 1, 0)-ABS($A25-$C$2)</f>
        <v>0.3715590912763761</v>
      </c>
      <c r="AN25" s="4">
        <f>_xll.EURO($A25-AN$4, $C$1, 0.035, 0.035, $C$3, 30, 0, 0)+_xll.EURO($A25-AN$4, $C$1, 0.035, 0.035, $C$3, 30, 1, 0)-ABS($A25-$C$2)</f>
        <v>0.37534371665081356</v>
      </c>
      <c r="AO25" s="4">
        <f>_xll.EURO($A25-AO$4, $C$1, 0.035, 0.035, $C$3, 30, 0, 0)+_xll.EURO($A25-AO$4, $C$1, 0.035, 0.035, $C$3, 30, 1, 0)-ABS($A25-$C$2)</f>
        <v>0.37928293830715232</v>
      </c>
      <c r="AP25" s="4">
        <f>_xll.EURO($A25-AP$4, $C$1, 0.035, 0.035, $C$3, 30, 0, 0)+_xll.EURO($A25-AP$4, $C$1, 0.035, 0.035, $C$3, 30, 1, 0)-ABS($A25-$C$2)</f>
        <v>0.38337437705083222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5">
      <c r="A26" s="5">
        <f>'spread vs mar matrix'!A23</f>
        <v>2.2000000000000037</v>
      </c>
      <c r="B26" s="4">
        <f>_xll.EURO($A26-B$4, $C$1, 0.035, 0.035, $C$3, 30, 0, 0)+_xll.EURO($A26-B$4, $C$1, 0.035, 0.035, $C$3, 30, 1, 0)-ABS(A26-$C$2)</f>
        <v>0.32507102420082901</v>
      </c>
      <c r="C26" s="4">
        <f>_xll.EURO($A26-C$4, $C$1, 0.035, 0.035, $C$3, 30, 0, 0)+_xll.EURO($A26-C$4, $C$1, 0.035, 0.035, $C$3, 30, 1, 0)-ABS($A26-$C$2)</f>
        <v>0.32107344435948193</v>
      </c>
      <c r="D26" s="4">
        <f>_xll.EURO($A26-D$4, $C$1, 0.035, 0.035, $C$3, 30, 0, 0)+_xll.EURO($A26-D$4, $C$1, 0.035, 0.035, $C$3, 30, 1, 0)-ABS($A26-$C$2)</f>
        <v>0.31726219027520008</v>
      </c>
      <c r="E26" s="4">
        <f>_xll.EURO($A26-E$4, $C$1, 0.035, 0.035, $C$3, 30, 0, 0)+_xll.EURO($A26-E$4, $C$1, 0.035, 0.035, $C$3, 30, 1, 0)-ABS($A26-$C$2)</f>
        <v>0.31363881857698939</v>
      </c>
      <c r="F26" s="4">
        <f>_xll.EURO($A26-F$4, $C$1, 0.035, 0.035, $C$3, 30, 0, 0)+_xll.EURO($A26-F$4, $C$1, 0.035, 0.035, $C$3, 30, 1, 0)-ABS($A26-$C$2)</f>
        <v>0.31020475776843204</v>
      </c>
      <c r="G26" s="4">
        <f>_xll.EURO($A26-G$4, $C$1, 0.035, 0.035, $C$3, 30, 0, 0)+_xll.EURO($A26-G$4, $C$1, 0.035, 0.035, $C$3, 30, 1, 0)-ABS($A26-$C$2)</f>
        <v>0.30696130725740556</v>
      </c>
      <c r="H26" s="4">
        <f>_xll.EURO($A26-H$4, $C$1, 0.035, 0.035, $C$3, 30, 0, 0)+_xll.EURO($A26-H$4, $C$1, 0.035, 0.035, $C$3, 30, 1, 0)-ABS($A26-$C$2)</f>
        <v>0.30390963668838844</v>
      </c>
      <c r="I26" s="4">
        <f>_xll.EURO($A26-I$4, $C$1, 0.035, 0.035, $C$3, 30, 0, 0)+_xll.EURO($A26-I$4, $C$1, 0.035, 0.035, $C$3, 30, 1, 0)-ABS($A26-$C$2)</f>
        <v>0.30105078557449327</v>
      </c>
      <c r="J26" s="4">
        <f>_xll.EURO($A26-J$4, $C$1, 0.035, 0.035, $C$3, 30, 0, 0)+_xll.EURO($A26-J$4, $C$1, 0.035, 0.035, $C$3, 30, 1, 0)-ABS($A26-$C$2)</f>
        <v>0.29838566322553328</v>
      </c>
      <c r="K26" s="4">
        <f>_xll.EURO($A26-K$4, $C$1, 0.035, 0.035, $C$3, 30, 0, 0)+_xll.EURO($A26-K$4, $C$1, 0.035, 0.035, $C$3, 30, 1, 0)-ABS($A26-$C$2)</f>
        <v>0.29591504896762444</v>
      </c>
      <c r="L26" s="4">
        <f>_xll.EURO($A26-L$4, $C$1, 0.035, 0.035, $C$3, 30, 0, 0)+_xll.EURO($A26-L$4, $C$1, 0.035, 0.035, $C$3, 30, 1, 0)-ABS($A26-$C$2)</f>
        <v>0.29363959264904438</v>
      </c>
      <c r="M26" s="4">
        <f>_xll.EURO($A26-M$4, $C$1, 0.035, 0.035, $C$3, 30, 0, 0)+_xll.EURO($A26-M$4, $C$1, 0.035, 0.035, $C$3, 30, 1, 0)-ABS($A26-$C$2)</f>
        <v>0.29155981542639464</v>
      </c>
      <c r="N26" s="4">
        <f>_xll.EURO($A26-N$4, $C$1, 0.035, 0.035, $C$3, 30, 0, 0)+_xll.EURO($A26-N$4, $C$1, 0.035, 0.035, $C$3, 30, 1, 0)-ABS($A26-$C$2)</f>
        <v>0.28967611082445544</v>
      </c>
      <c r="O26" s="4">
        <f>_xll.EURO($A26-O$4, $C$1, 0.035, 0.035, $C$3, 30, 0, 0)+_xll.EURO($A26-O$4, $C$1, 0.035, 0.035, $C$3, 30, 1, 0)-ABS($A26-$C$2)</f>
        <v>0.28798874606248448</v>
      </c>
      <c r="P26" s="4">
        <f>_xll.EURO($A26-P$4, $C$1, 0.035, 0.035, $C$3, 30, 0, 0)+_xll.EURO($A26-P$4, $C$1, 0.035, 0.035, $C$3, 30, 1, 0)-ABS($A26-$C$2)</f>
        <v>0.28649786363922847</v>
      </c>
      <c r="Q26" s="4">
        <f>_xll.EURO($A26-Q$4, $C$1, 0.035, 0.035, $C$3, 30, 0, 0)+_xll.EURO($A26-Q$4, $C$1, 0.035, 0.035, $C$3, 30, 1, 0)-ABS($A26-$C$2)</f>
        <v>0.28520348316837307</v>
      </c>
      <c r="R26" s="4">
        <f>_xll.EURO($A26-R$4, $C$1, 0.035, 0.035, $C$3, 30, 0, 0)+_xll.EURO($A26-R$4, $C$1, 0.035, 0.035, $C$3, 30, 1, 0)-ABS($A26-$C$2)</f>
        <v>0.28410550345571994</v>
      </c>
      <c r="S26" s="4">
        <f>_xll.EURO($A26-S$4, $C$1, 0.035, 0.035, $C$3, 30, 0, 0)+_xll.EURO($A26-S$4, $C$1, 0.035, 0.035, $C$3, 30, 1, 0)-ABS($A26-$C$2)</f>
        <v>0.28320370480903945</v>
      </c>
      <c r="T26" s="4">
        <f>_xll.EURO($A26-T$4, $C$1, 0.035, 0.035, $C$3, 30, 0, 0)+_xll.EURO($A26-T$4, $C$1, 0.035, 0.035, $C$3, 30, 1, 0)-ABS($A26-$C$2)</f>
        <v>0.28249775157113222</v>
      </c>
      <c r="U26" s="4">
        <f>_xll.EURO($A26-U$4, $C$1, 0.035, 0.035, $C$3, 30, 0, 0)+_xll.EURO($A26-U$4, $C$1, 0.035, 0.035, $C$3, 30, 1, 0)-ABS($A26-$C$2)</f>
        <v>0.28198719486642343</v>
      </c>
      <c r="V26" s="4">
        <f>_xll.EURO($A26-V$4, $C$1, 0.035, 0.035, $C$3, 30, 0, 0)+_xll.EURO($A26-V$4, $C$1, 0.035, 0.035, $C$3, 30, 1, 0)-ABS($A26-$C$2)</f>
        <v>0.28167147555111882</v>
      </c>
      <c r="W26" s="4">
        <f>_xll.EURO($A26-W$4, $C$1, 0.035, 0.035, $C$3, 30, 0, 0)+_xll.EURO($A26-W$4, $C$1, 0.035, 0.035, $C$3, 30, 1, 0)-ABS($A26-$C$2)</f>
        <v>0.28154992735681028</v>
      </c>
      <c r="X26" s="4">
        <f>_xll.EURO($A26-X$4, $C$1, 0.035, 0.035, $C$3, 30, 0, 0)+_xll.EURO($A26-X$4, $C$1, 0.035, 0.035, $C$3, 30, 1, 0)-ABS($A26-$C$2)</f>
        <v>0.28162166861414617</v>
      </c>
      <c r="Y26" s="4">
        <f>_xll.EURO($A26-Y$4, $C$1, 0.035, 0.035, $C$3, 30, 0, 0)+_xll.EURO($A26-Y$4, $C$1, 0.035, 0.035, $C$3, 30, 1, 0)-ABS($A26-$C$2)</f>
        <v>0.28188562225165004</v>
      </c>
      <c r="Z26" s="4">
        <f>_xll.EURO($A26-Z$4, $C$1, 0.035, 0.035, $C$3, 30, 0, 0)+_xll.EURO($A26-Z$4, $C$1, 0.035, 0.035, $C$3, 30, 1, 0)-ABS($A26-$C$2)</f>
        <v>0.28234080014311802</v>
      </c>
      <c r="AA26" s="4">
        <f>_xll.EURO($A26-AA$4, $C$1, 0.035, 0.035, $C$3, 30, 0, 0)+_xll.EURO($A26-AA$4, $C$1, 0.035, 0.035, $C$3, 30, 1, 0)-ABS($A26-$C$2)</f>
        <v>0.28298610134921476</v>
      </c>
      <c r="AB26" s="4">
        <f>_xll.EURO($A26-AB$4, $C$1, 0.035, 0.035, $C$3, 30, 0, 0)+_xll.EURO($A26-AB$4, $C$1, 0.035, 0.035, $C$3, 30, 1, 0)-ABS($A26-$C$2)</f>
        <v>0.28382031860005319</v>
      </c>
      <c r="AC26" s="4">
        <f>_xll.EURO($A26-AC$4, $C$1, 0.035, 0.035, $C$3, 30, 0, 0)+_xll.EURO($A26-AC$4, $C$1, 0.035, 0.035, $C$3, 30, 1, 0)-ABS($A26-$C$2)</f>
        <v>0.28484214200547853</v>
      </c>
      <c r="AD26" s="4">
        <f>_xll.EURO($A26-AD$4, $C$1, 0.035, 0.035, $C$3, 30, 0, 0)+_xll.EURO($A26-AD$4, $C$1, 0.035, 0.035, $C$3, 30, 1, 0)-ABS($A26-$C$2)</f>
        <v>0.28605016268362271</v>
      </c>
      <c r="AE26" s="4">
        <f>_xll.EURO($A26-AE$4, $C$1, 0.035, 0.035, $C$3, 30, 0, 0)+_xll.EURO($A26-AE$4, $C$1, 0.035, 0.035, $C$3, 30, 1, 0)-ABS($A26-$C$2)</f>
        <v>0.28744287149800429</v>
      </c>
      <c r="AF26" s="4">
        <f>_xll.EURO($A26-AF$4, $C$1, 0.035, 0.035, $C$3, 30, 0, 0)+_xll.EURO($A26-AF$4, $C$1, 0.035, 0.035, $C$3, 30, 1, 0)-ABS($A26-$C$2)</f>
        <v>0.2890188458834474</v>
      </c>
      <c r="AG26" s="4">
        <f>_xll.EURO($A26-AG$4, $C$1, 0.035, 0.035, $C$3, 30, 0, 0)+_xll.EURO($A26-AG$4, $C$1, 0.035, 0.035, $C$3, 30, 1, 0)-ABS($A26-$C$2)</f>
        <v>0.29077652985677105</v>
      </c>
      <c r="AH26" s="4">
        <f>_xll.EURO($A26-AH$4, $C$1, 0.035, 0.035, $C$3, 30, 0, 0)+_xll.EURO($A26-AH$4, $C$1, 0.035, 0.035, $C$3, 30, 1, 0)-ABS($A26-$C$2)</f>
        <v>0.29271417309491843</v>
      </c>
      <c r="AI26" s="4">
        <f>_xll.EURO($A26-AI$4, $C$1, 0.035, 0.035, $C$3, 30, 0, 0)+_xll.EURO($A26-AI$4, $C$1, 0.035, 0.035, $C$3, 30, 1, 0)-ABS($A26-$C$2)</f>
        <v>0.29482995792532918</v>
      </c>
      <c r="AJ26" s="4">
        <f>_xll.EURO($A26-AJ$4, $C$1, 0.035, 0.035, $C$3, 30, 0, 0)+_xll.EURO($A26-AJ$4, $C$1, 0.035, 0.035, $C$3, 30, 1, 0)-ABS($A26-$C$2)</f>
        <v>0.29712200230012087</v>
      </c>
      <c r="AK26" s="4">
        <f>_xll.EURO($A26-AK$4, $C$1, 0.035, 0.035, $C$3, 30, 0, 0)+_xll.EURO($A26-AK$4, $C$1, 0.035, 0.035, $C$3, 30, 1, 0)-ABS($A26-$C$2)</f>
        <v>0.29958836285860935</v>
      </c>
      <c r="AL26" s="4">
        <f>_xll.EURO($A26-AL$4, $C$1, 0.035, 0.035, $C$3, 30, 0, 0)+_xll.EURO($A26-AL$4, $C$1, 0.035, 0.035, $C$3, 30, 1, 0)-ABS($A26-$C$2)</f>
        <v>0.30222703806157192</v>
      </c>
      <c r="AM26" s="4">
        <f>_xll.EURO($A26-AM$4, $C$1, 0.035, 0.035, $C$3, 30, 0, 0)+_xll.EURO($A26-AM$4, $C$1, 0.035, 0.035, $C$3, 30, 1, 0)-ABS($A26-$C$2)</f>
        <v>0.30503597138169891</v>
      </c>
      <c r="AN26" s="4">
        <f>_xll.EURO($A26-AN$4, $C$1, 0.035, 0.035, $C$3, 30, 0, 0)+_xll.EURO($A26-AN$4, $C$1, 0.035, 0.035, $C$3, 30, 1, 0)-ABS($A26-$C$2)</f>
        <v>0.30801305453567962</v>
      </c>
      <c r="AO26" s="4">
        <f>_xll.EURO($A26-AO$4, $C$1, 0.035, 0.035, $C$3, 30, 0, 0)+_xll.EURO($A26-AO$4, $C$1, 0.035, 0.035, $C$3, 30, 1, 0)-ABS($A26-$C$2)</f>
        <v>0.31115613074440851</v>
      </c>
      <c r="AP26" s="4">
        <f>_xll.EURO($A26-AP$4, $C$1, 0.035, 0.035, $C$3, 30, 0, 0)+_xll.EURO($A26-AP$4, $C$1, 0.035, 0.035, $C$3, 30, 1, 0)-ABS($A26-$C$2)</f>
        <v>0.31446299800869015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5">
      <c r="A27" s="5">
        <f>'spread vs mar matrix'!A24</f>
        <v>2.1500000000000039</v>
      </c>
      <c r="B27" s="4">
        <f>_xll.EURO($A27-B$4, $C$1, 0.035, 0.035, $C$3, 30, 0, 0)+_xll.EURO($A27-B$4, $C$1, 0.035, 0.035, $C$3, 30, 1, 0)-ABS(A27-$C$2)</f>
        <v>0.29779054524670562</v>
      </c>
      <c r="C27" s="4">
        <f>_xll.EURO($A27-C$4, $C$1, 0.035, 0.035, $C$3, 30, 0, 0)+_xll.EURO($A27-C$4, $C$1, 0.035, 0.035, $C$3, 30, 1, 0)-ABS($A27-$C$2)</f>
        <v>0.29288906410864224</v>
      </c>
      <c r="D27" s="4">
        <f>_xll.EURO($A27-D$4, $C$1, 0.035, 0.035, $C$3, 30, 0, 0)+_xll.EURO($A27-D$4, $C$1, 0.035, 0.035, $C$3, 30, 1, 0)-ABS($A27-$C$2)</f>
        <v>0.28816425900502812</v>
      </c>
      <c r="E27" s="4">
        <f>_xll.EURO($A27-E$4, $C$1, 0.035, 0.035, $C$3, 30, 0, 0)+_xll.EURO($A27-E$4, $C$1, 0.035, 0.035, $C$3, 30, 1, 0)-ABS($A27-$C$2)</f>
        <v>0.28361830196581356</v>
      </c>
      <c r="F27" s="4">
        <f>_xll.EURO($A27-F$4, $C$1, 0.035, 0.035, $C$3, 30, 0, 0)+_xll.EURO($A27-F$4, $C$1, 0.035, 0.035, $C$3, 30, 1, 0)-ABS($A27-$C$2)</f>
        <v>0.27925324631959536</v>
      </c>
      <c r="G27" s="4">
        <f>_xll.EURO($A27-G$4, $C$1, 0.035, 0.035, $C$3, 30, 0, 0)+_xll.EURO($A27-G$4, $C$1, 0.035, 0.035, $C$3, 30, 1, 0)-ABS($A27-$C$2)</f>
        <v>0.27507102420082863</v>
      </c>
      <c r="H27" s="4">
        <f>_xll.EURO($A27-H$4, $C$1, 0.035, 0.035, $C$3, 30, 0, 0)+_xll.EURO($A27-H$4, $C$1, 0.035, 0.035, $C$3, 30, 1, 0)-ABS($A27-$C$2)</f>
        <v>0.27107344435948211</v>
      </c>
      <c r="I27" s="4">
        <f>_xll.EURO($A27-I$4, $C$1, 0.035, 0.035, $C$3, 30, 0, 0)+_xll.EURO($A27-I$4, $C$1, 0.035, 0.035, $C$3, 30, 1, 0)-ABS($A27-$C$2)</f>
        <v>0.26726219027519993</v>
      </c>
      <c r="J27" s="4">
        <f>_xll.EURO($A27-J$4, $C$1, 0.035, 0.035, $C$3, 30, 0, 0)+_xll.EURO($A27-J$4, $C$1, 0.035, 0.035, $C$3, 30, 1, 0)-ABS($A27-$C$2)</f>
        <v>0.26363881857698956</v>
      </c>
      <c r="K27" s="4">
        <f>_xll.EURO($A27-K$4, $C$1, 0.035, 0.035, $C$3, 30, 0, 0)+_xll.EURO($A27-K$4, $C$1, 0.035, 0.035, $C$3, 30, 1, 0)-ABS($A27-$C$2)</f>
        <v>0.26020475776843188</v>
      </c>
      <c r="L27" s="4">
        <f>_xll.EURO($A27-L$4, $C$1, 0.035, 0.035, $C$3, 30, 0, 0)+_xll.EURO($A27-L$4, $C$1, 0.035, 0.035, $C$3, 30, 1, 0)-ABS($A27-$C$2)</f>
        <v>0.25696130725740574</v>
      </c>
      <c r="M27" s="4">
        <f>_xll.EURO($A27-M$4, $C$1, 0.035, 0.035, $C$3, 30, 0, 0)+_xll.EURO($A27-M$4, $C$1, 0.035, 0.035, $C$3, 30, 1, 0)-ABS($A27-$C$2)</f>
        <v>0.2539096366883884</v>
      </c>
      <c r="N27" s="4">
        <f>_xll.EURO($A27-N$4, $C$1, 0.035, 0.035, $C$3, 30, 0, 0)+_xll.EURO($A27-N$4, $C$1, 0.035, 0.035, $C$3, 30, 1, 0)-ABS($A27-$C$2)</f>
        <v>0.25105078557449345</v>
      </c>
      <c r="O27" s="4">
        <f>_xll.EURO($A27-O$4, $C$1, 0.035, 0.035, $C$3, 30, 0, 0)+_xll.EURO($A27-O$4, $C$1, 0.035, 0.035, $C$3, 30, 1, 0)-ABS($A27-$C$2)</f>
        <v>0.24838566322553368</v>
      </c>
      <c r="P27" s="4">
        <f>_xll.EURO($A27-P$4, $C$1, 0.035, 0.035, $C$3, 30, 0, 0)+_xll.EURO($A27-P$4, $C$1, 0.035, 0.035, $C$3, 30, 1, 0)-ABS($A27-$C$2)</f>
        <v>0.24591504896762462</v>
      </c>
      <c r="Q27" s="4">
        <f>_xll.EURO($A27-Q$4, $C$1, 0.035, 0.035, $C$3, 30, 0, 0)+_xll.EURO($A27-Q$4, $C$1, 0.035, 0.035, $C$3, 30, 1, 0)-ABS($A27-$C$2)</f>
        <v>0.24363959264904445</v>
      </c>
      <c r="R27" s="4">
        <f>_xll.EURO($A27-R$4, $C$1, 0.035, 0.035, $C$3, 30, 0, 0)+_xll.EURO($A27-R$4, $C$1, 0.035, 0.035, $C$3, 30, 1, 0)-ABS($A27-$C$2)</f>
        <v>0.24155981542639482</v>
      </c>
      <c r="S27" s="4">
        <f>_xll.EURO($A27-S$4, $C$1, 0.035, 0.035, $C$3, 30, 0, 0)+_xll.EURO($A27-S$4, $C$1, 0.035, 0.035, $C$3, 30, 1, 0)-ABS($A27-$C$2)</f>
        <v>0.23967611082445595</v>
      </c>
      <c r="T27" s="4">
        <f>_xll.EURO($A27-T$4, $C$1, 0.035, 0.035, $C$3, 30, 0, 0)+_xll.EURO($A27-T$4, $C$1, 0.035, 0.035, $C$3, 30, 1, 0)-ABS($A27-$C$2)</f>
        <v>0.23798874606248466</v>
      </c>
      <c r="U27" s="4">
        <f>_xll.EURO($A27-U$4, $C$1, 0.035, 0.035, $C$3, 30, 0, 0)+_xll.EURO($A27-U$4, $C$1, 0.035, 0.035, $C$3, 30, 1, 0)-ABS($A27-$C$2)</f>
        <v>0.23649786363922864</v>
      </c>
      <c r="V27" s="4">
        <f>_xll.EURO($A27-V$4, $C$1, 0.035, 0.035, $C$3, 30, 0, 0)+_xll.EURO($A27-V$4, $C$1, 0.035, 0.035, $C$3, 30, 1, 0)-ABS($A27-$C$2)</f>
        <v>0.23520348316837325</v>
      </c>
      <c r="W27" s="4">
        <f>_xll.EURO($A27-W$4, $C$1, 0.035, 0.035, $C$3, 30, 0, 0)+_xll.EURO($A27-W$4, $C$1, 0.035, 0.035, $C$3, 30, 1, 0)-ABS($A27-$C$2)</f>
        <v>0.23410550345572068</v>
      </c>
      <c r="X27" s="4">
        <f>_xll.EURO($A27-X$4, $C$1, 0.035, 0.035, $C$3, 30, 0, 0)+_xll.EURO($A27-X$4, $C$1, 0.035, 0.035, $C$3, 30, 1, 0)-ABS($A27-$C$2)</f>
        <v>0.23320370480903962</v>
      </c>
      <c r="Y27" s="4">
        <f>_xll.EURO($A27-Y$4, $C$1, 0.035, 0.035, $C$3, 30, 0, 0)+_xll.EURO($A27-Y$4, $C$1, 0.035, 0.035, $C$3, 30, 1, 0)-ABS($A27-$C$2)</f>
        <v>0.23249775157113284</v>
      </c>
      <c r="Z27" s="4">
        <f>_xll.EURO($A27-Z$4, $C$1, 0.035, 0.035, $C$3, 30, 0, 0)+_xll.EURO($A27-Z$4, $C$1, 0.035, 0.035, $C$3, 30, 1, 0)-ABS($A27-$C$2)</f>
        <v>0.23198719486642361</v>
      </c>
      <c r="AA27" s="4">
        <f>_xll.EURO($A27-AA$4, $C$1, 0.035, 0.035, $C$3, 30, 0, 0)+_xll.EURO($A27-AA$4, $C$1, 0.035, 0.035, $C$3, 30, 1, 0)-ABS($A27-$C$2)</f>
        <v>0.231671475551119</v>
      </c>
      <c r="AB27" s="4">
        <f>_xll.EURO($A27-AB$4, $C$1, 0.035, 0.035, $C$3, 30, 0, 0)+_xll.EURO($A27-AB$4, $C$1, 0.035, 0.035, $C$3, 30, 1, 0)-ABS($A27-$C$2)</f>
        <v>0.23154992735681046</v>
      </c>
      <c r="AC27" s="4">
        <f>_xll.EURO($A27-AC$4, $C$1, 0.035, 0.035, $C$3, 30, 0, 0)+_xll.EURO($A27-AC$4, $C$1, 0.035, 0.035, $C$3, 30, 1, 0)-ABS($A27-$C$2)</f>
        <v>0.23162166861414635</v>
      </c>
      <c r="AD27" s="4">
        <f>_xll.EURO($A27-AD$4, $C$1, 0.035, 0.035, $C$3, 30, 0, 0)+_xll.EURO($A27-AD$4, $C$1, 0.035, 0.035, $C$3, 30, 1, 0)-ABS($A27-$C$2)</f>
        <v>0.23188562225165021</v>
      </c>
      <c r="AE27" s="4">
        <f>_xll.EURO($A27-AE$4, $C$1, 0.035, 0.035, $C$3, 30, 0, 0)+_xll.EURO($A27-AE$4, $C$1, 0.035, 0.035, $C$3, 30, 1, 0)-ABS($A27-$C$2)</f>
        <v>0.2323408001431182</v>
      </c>
      <c r="AF27" s="4">
        <f>_xll.EURO($A27-AF$4, $C$1, 0.035, 0.035, $C$3, 30, 0, 0)+_xll.EURO($A27-AF$4, $C$1, 0.035, 0.035, $C$3, 30, 1, 0)-ABS($A27-$C$2)</f>
        <v>0.23298610134921582</v>
      </c>
      <c r="AG27" s="4">
        <f>_xll.EURO($A27-AG$4, $C$1, 0.035, 0.035, $C$3, 30, 0, 0)+_xll.EURO($A27-AG$4, $C$1, 0.035, 0.035, $C$3, 30, 1, 0)-ABS($A27-$C$2)</f>
        <v>0.23382031860005337</v>
      </c>
      <c r="AH27" s="4">
        <f>_xll.EURO($A27-AH$4, $C$1, 0.035, 0.035, $C$3, 30, 0, 0)+_xll.EURO($A27-AH$4, $C$1, 0.035, 0.035, $C$3, 30, 1, 0)-ABS($A27-$C$2)</f>
        <v>0.23484214200548092</v>
      </c>
      <c r="AI27" s="4">
        <f>_xll.EURO($A27-AI$4, $C$1, 0.035, 0.035, $C$3, 30, 0, 0)+_xll.EURO($A27-AI$4, $C$1, 0.035, 0.035, $C$3, 30, 1, 0)-ABS($A27-$C$2)</f>
        <v>0.23605016268362289</v>
      </c>
      <c r="AJ27" s="4">
        <f>_xll.EURO($A27-AJ$4, $C$1, 0.035, 0.035, $C$3, 30, 0, 0)+_xll.EURO($A27-AJ$4, $C$1, 0.035, 0.035, $C$3, 30, 1, 0)-ABS($A27-$C$2)</f>
        <v>0.23744287149800536</v>
      </c>
      <c r="AK27" s="4">
        <f>_xll.EURO($A27-AK$4, $C$1, 0.035, 0.035, $C$3, 30, 0, 0)+_xll.EURO($A27-AK$4, $C$1, 0.035, 0.035, $C$3, 30, 1, 0)-ABS($A27-$C$2)</f>
        <v>0.23901884588344757</v>
      </c>
      <c r="AL27" s="4">
        <f>_xll.EURO($A27-AL$4, $C$1, 0.035, 0.035, $C$3, 30, 0, 0)+_xll.EURO($A27-AL$4, $C$1, 0.035, 0.035, $C$3, 30, 1, 0)-ABS($A27-$C$2)</f>
        <v>0.24077652985677089</v>
      </c>
      <c r="AM27" s="4">
        <f>_xll.EURO($A27-AM$4, $C$1, 0.035, 0.035, $C$3, 30, 0, 0)+_xll.EURO($A27-AM$4, $C$1, 0.035, 0.035, $C$3, 30, 1, 0)-ABS($A27-$C$2)</f>
        <v>0.24271417309491861</v>
      </c>
      <c r="AN27" s="4">
        <f>_xll.EURO($A27-AN$4, $C$1, 0.035, 0.035, $C$3, 30, 0, 0)+_xll.EURO($A27-AN$4, $C$1, 0.035, 0.035, $C$3, 30, 1, 0)-ABS($A27-$C$2)</f>
        <v>0.24482995792533047</v>
      </c>
      <c r="AO27" s="4">
        <f>_xll.EURO($A27-AO$4, $C$1, 0.035, 0.035, $C$3, 30, 0, 0)+_xll.EURO($A27-AO$4, $C$1, 0.035, 0.035, $C$3, 30, 1, 0)-ABS($A27-$C$2)</f>
        <v>0.24712200230012105</v>
      </c>
      <c r="AP27" s="4">
        <f>_xll.EURO($A27-AP$4, $C$1, 0.035, 0.035, $C$3, 30, 0, 0)+_xll.EURO($A27-AP$4, $C$1, 0.035, 0.035, $C$3, 30, 1, 0)-ABS($A27-$C$2)</f>
        <v>0.2495883628586083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5">
      <c r="A28" s="5">
        <f>'spread vs mar matrix'!A25</f>
        <v>2.1000000000000041</v>
      </c>
      <c r="B28" s="4">
        <f>_xll.EURO($A28-B$4, $C$1, 0.035, 0.035, $C$3, 30, 0, 0)+_xll.EURO($A28-B$4, $C$1, 0.035, 0.035, $C$3, 30, 1, 0)-ABS(A28-$C$2)</f>
        <v>0.2748641376848035</v>
      </c>
      <c r="C28" s="4">
        <f>_xll.EURO($A28-C$4, $C$1, 0.035, 0.035, $C$3, 30, 0, 0)+_xll.EURO($A28-C$4, $C$1, 0.035, 0.035, $C$3, 30, 1, 0)-ABS($A28-$C$2)</f>
        <v>0.26911579956791376</v>
      </c>
      <c r="D28" s="4">
        <f>_xll.EURO($A28-D$4, $C$1, 0.035, 0.035, $C$3, 30, 0, 0)+_xll.EURO($A28-D$4, $C$1, 0.035, 0.035, $C$3, 30, 1, 0)-ABS($A28-$C$2)</f>
        <v>0.26353160474062565</v>
      </c>
      <c r="E28" s="4">
        <f>_xll.EURO($A28-E$4, $C$1, 0.035, 0.035, $C$3, 30, 0, 0)+_xll.EURO($A28-E$4, $C$1, 0.035, 0.035, $C$3, 30, 1, 0)-ABS($A28-$C$2)</f>
        <v>0.25811427104697199</v>
      </c>
      <c r="F28" s="4">
        <f>_xll.EURO($A28-F$4, $C$1, 0.035, 0.035, $C$3, 30, 0, 0)+_xll.EURO($A28-F$4, $C$1, 0.035, 0.035, $C$3, 30, 1, 0)-ABS($A28-$C$2)</f>
        <v>0.25286641447997454</v>
      </c>
      <c r="G28" s="4">
        <f>_xll.EURO($A28-G$4, $C$1, 0.035, 0.035, $C$3, 30, 0, 0)+_xll.EURO($A28-G$4, $C$1, 0.035, 0.035, $C$3, 30, 1, 0)-ABS($A28-$C$2)</f>
        <v>0.24779054524670563</v>
      </c>
      <c r="H28" s="4">
        <f>_xll.EURO($A28-H$4, $C$1, 0.035, 0.035, $C$3, 30, 0, 0)+_xll.EURO($A28-H$4, $C$1, 0.035, 0.035, $C$3, 30, 1, 0)-ABS($A28-$C$2)</f>
        <v>0.24288906410864242</v>
      </c>
      <c r="I28" s="4">
        <f>_xll.EURO($A28-I$4, $C$1, 0.035, 0.035, $C$3, 30, 0, 0)+_xll.EURO($A28-I$4, $C$1, 0.035, 0.035, $C$3, 30, 1, 0)-ABS($A28-$C$2)</f>
        <v>0.23816425900502791</v>
      </c>
      <c r="J28" s="4">
        <f>_xll.EURO($A28-J$4, $C$1, 0.035, 0.035, $C$3, 30, 0, 0)+_xll.EURO($A28-J$4, $C$1, 0.035, 0.035, $C$3, 30, 1, 0)-ABS($A28-$C$2)</f>
        <v>0.23361830196581357</v>
      </c>
      <c r="K28" s="4">
        <f>_xll.EURO($A28-K$4, $C$1, 0.035, 0.035, $C$3, 30, 0, 0)+_xll.EURO($A28-K$4, $C$1, 0.035, 0.035, $C$3, 30, 1, 0)-ABS($A28-$C$2)</f>
        <v>0.22925324631959476</v>
      </c>
      <c r="L28" s="4">
        <f>_xll.EURO($A28-L$4, $C$1, 0.035, 0.035, $C$3, 30, 0, 0)+_xll.EURO($A28-L$4, $C$1, 0.035, 0.035, $C$3, 30, 1, 0)-ABS($A28-$C$2)</f>
        <v>0.22507102420082881</v>
      </c>
      <c r="M28" s="4">
        <f>_xll.EURO($A28-M$4, $C$1, 0.035, 0.035, $C$3, 30, 0, 0)+_xll.EURO($A28-M$4, $C$1, 0.035, 0.035, $C$3, 30, 1, 0)-ABS($A28-$C$2)</f>
        <v>0.22107344435948284</v>
      </c>
      <c r="N28" s="4">
        <f>_xll.EURO($A28-N$4, $C$1, 0.035, 0.035, $C$3, 30, 0, 0)+_xll.EURO($A28-N$4, $C$1, 0.035, 0.035, $C$3, 30, 1, 0)-ABS($A28-$C$2)</f>
        <v>0.21726219027520011</v>
      </c>
      <c r="O28" s="4">
        <f>_xll.EURO($A28-O$4, $C$1, 0.035, 0.035, $C$3, 30, 0, 0)+_xll.EURO($A28-O$4, $C$1, 0.035, 0.035, $C$3, 30, 1, 0)-ABS($A28-$C$2)</f>
        <v>0.21363881857698952</v>
      </c>
      <c r="P28" s="4">
        <f>_xll.EURO($A28-P$4, $C$1, 0.035, 0.035, $C$3, 30, 0, 0)+_xll.EURO($A28-P$4, $C$1, 0.035, 0.035, $C$3, 30, 1, 0)-ABS($A28-$C$2)</f>
        <v>0.21020475776843206</v>
      </c>
      <c r="Q28" s="4">
        <f>_xll.EURO($A28-Q$4, $C$1, 0.035, 0.035, $C$3, 30, 0, 0)+_xll.EURO($A28-Q$4, $C$1, 0.035, 0.035, $C$3, 30, 1, 0)-ABS($A28-$C$2)</f>
        <v>0.20696130725740514</v>
      </c>
      <c r="R28" s="4">
        <f>_xll.EURO($A28-R$4, $C$1, 0.035, 0.035, $C$3, 30, 0, 0)+_xll.EURO($A28-R$4, $C$1, 0.035, 0.035, $C$3, 30, 1, 0)-ABS($A28-$C$2)</f>
        <v>0.20390963668838857</v>
      </c>
      <c r="S28" s="4">
        <f>_xll.EURO($A28-S$4, $C$1, 0.035, 0.035, $C$3, 30, 0, 0)+_xll.EURO($A28-S$4, $C$1, 0.035, 0.035, $C$3, 30, 1, 0)-ABS($A28-$C$2)</f>
        <v>0.20105078557449307</v>
      </c>
      <c r="T28" s="4">
        <f>_xll.EURO($A28-T$4, $C$1, 0.035, 0.035, $C$3, 30, 0, 0)+_xll.EURO($A28-T$4, $C$1, 0.035, 0.035, $C$3, 30, 1, 0)-ABS($A28-$C$2)</f>
        <v>0.19838566322553386</v>
      </c>
      <c r="U28" s="4">
        <f>_xll.EURO($A28-U$4, $C$1, 0.035, 0.035, $C$3, 30, 0, 0)+_xll.EURO($A28-U$4, $C$1, 0.035, 0.035, $C$3, 30, 1, 0)-ABS($A28-$C$2)</f>
        <v>0.19591504896762535</v>
      </c>
      <c r="V28" s="4">
        <f>_xll.EURO($A28-V$4, $C$1, 0.035, 0.035, $C$3, 30, 0, 0)+_xll.EURO($A28-V$4, $C$1, 0.035, 0.035, $C$3, 30, 1, 0)-ABS($A28-$C$2)</f>
        <v>0.19363959264904462</v>
      </c>
      <c r="W28" s="4">
        <f>_xll.EURO($A28-W$4, $C$1, 0.035, 0.035, $C$3, 30, 0, 0)+_xll.EURO($A28-W$4, $C$1, 0.035, 0.035, $C$3, 30, 1, 0)-ABS($A28-$C$2)</f>
        <v>0.19155981542639644</v>
      </c>
      <c r="X28" s="4">
        <f>_xll.EURO($A28-X$4, $C$1, 0.035, 0.035, $C$3, 30, 0, 0)+_xll.EURO($A28-X$4, $C$1, 0.035, 0.035, $C$3, 30, 1, 0)-ABS($A28-$C$2)</f>
        <v>0.18967611082445612</v>
      </c>
      <c r="Y28" s="4">
        <f>_xll.EURO($A28-Y$4, $C$1, 0.035, 0.035, $C$3, 30, 0, 0)+_xll.EURO($A28-Y$4, $C$1, 0.035, 0.035, $C$3, 30, 1, 0)-ABS($A28-$C$2)</f>
        <v>0.1879887460624845</v>
      </c>
      <c r="Z28" s="4">
        <f>_xll.EURO($A28-Z$4, $C$1, 0.035, 0.035, $C$3, 30, 0, 0)+_xll.EURO($A28-Z$4, $C$1, 0.035, 0.035, $C$3, 30, 1, 0)-ABS($A28-$C$2)</f>
        <v>0.18649786363922882</v>
      </c>
      <c r="AA28" s="4">
        <f>_xll.EURO($A28-AA$4, $C$1, 0.035, 0.035, $C$3, 30, 0, 0)+_xll.EURO($A28-AA$4, $C$1, 0.035, 0.035, $C$3, 30, 1, 0)-ABS($A28-$C$2)</f>
        <v>0.18520348316837343</v>
      </c>
      <c r="AB28" s="4">
        <f>_xll.EURO($A28-AB$4, $C$1, 0.035, 0.035, $C$3, 30, 0, 0)+_xll.EURO($A28-AB$4, $C$1, 0.035, 0.035, $C$3, 30, 1, 0)-ABS($A28-$C$2)</f>
        <v>0.18410550345572085</v>
      </c>
      <c r="AC28" s="4">
        <f>_xll.EURO($A28-AC$4, $C$1, 0.035, 0.035, $C$3, 30, 0, 0)+_xll.EURO($A28-AC$4, $C$1, 0.035, 0.035, $C$3, 30, 1, 0)-ABS($A28-$C$2)</f>
        <v>0.1832037048090398</v>
      </c>
      <c r="AD28" s="4">
        <f>_xll.EURO($A28-AD$4, $C$1, 0.035, 0.035, $C$3, 30, 0, 0)+_xll.EURO($A28-AD$4, $C$1, 0.035, 0.035, $C$3, 30, 1, 0)-ABS($A28-$C$2)</f>
        <v>0.18249775157113302</v>
      </c>
      <c r="AE28" s="4">
        <f>_xll.EURO($A28-AE$4, $C$1, 0.035, 0.035, $C$3, 30, 0, 0)+_xll.EURO($A28-AE$4, $C$1, 0.035, 0.035, $C$3, 30, 1, 0)-ABS($A28-$C$2)</f>
        <v>0.18198719486642378</v>
      </c>
      <c r="AF28" s="4">
        <f>_xll.EURO($A28-AF$4, $C$1, 0.035, 0.035, $C$3, 30, 0, 0)+_xll.EURO($A28-AF$4, $C$1, 0.035, 0.035, $C$3, 30, 1, 0)-ABS($A28-$C$2)</f>
        <v>0.18167147555111918</v>
      </c>
      <c r="AG28" s="4">
        <f>_xll.EURO($A28-AG$4, $C$1, 0.035, 0.035, $C$3, 30, 0, 0)+_xll.EURO($A28-AG$4, $C$1, 0.035, 0.035, $C$3, 30, 1, 0)-ABS($A28-$C$2)</f>
        <v>0.18154992735681064</v>
      </c>
      <c r="AH28" s="4">
        <f>_xll.EURO($A28-AH$4, $C$1, 0.035, 0.035, $C$3, 30, 0, 0)+_xll.EURO($A28-AH$4, $C$1, 0.035, 0.035, $C$3, 30, 1, 0)-ABS($A28-$C$2)</f>
        <v>0.18162166861414586</v>
      </c>
      <c r="AI28" s="4">
        <f>_xll.EURO($A28-AI$4, $C$1, 0.035, 0.035, $C$3, 30, 0, 0)+_xll.EURO($A28-AI$4, $C$1, 0.035, 0.035, $C$3, 30, 1, 0)-ABS($A28-$C$2)</f>
        <v>0.18188562225165039</v>
      </c>
      <c r="AJ28" s="4">
        <f>_xll.EURO($A28-AJ$4, $C$1, 0.035, 0.035, $C$3, 30, 0, 0)+_xll.EURO($A28-AJ$4, $C$1, 0.035, 0.035, $C$3, 30, 1, 0)-ABS($A28-$C$2)</f>
        <v>0.1823408001431186</v>
      </c>
      <c r="AK28" s="4">
        <f>_xll.EURO($A28-AK$4, $C$1, 0.035, 0.035, $C$3, 30, 0, 0)+_xll.EURO($A28-AK$4, $C$1, 0.035, 0.035, $C$3, 30, 1, 0)-ABS($A28-$C$2)</f>
        <v>0.182986101349216</v>
      </c>
      <c r="AL28" s="4">
        <f>_xll.EURO($A28-AL$4, $C$1, 0.035, 0.035, $C$3, 30, 0, 0)+_xll.EURO($A28-AL$4, $C$1, 0.035, 0.035, $C$3, 30, 1, 0)-ABS($A28-$C$2)</f>
        <v>0.18382031860005399</v>
      </c>
      <c r="AM28" s="4">
        <f>_xll.EURO($A28-AM$4, $C$1, 0.035, 0.035, $C$3, 30, 0, 0)+_xll.EURO($A28-AM$4, $C$1, 0.035, 0.035, $C$3, 30, 1, 0)-ABS($A28-$C$2)</f>
        <v>0.1848421420054811</v>
      </c>
      <c r="AN28" s="4">
        <f>_xll.EURO($A28-AN$4, $C$1, 0.035, 0.035, $C$3, 30, 0, 0)+_xll.EURO($A28-AN$4, $C$1, 0.035, 0.035, $C$3, 30, 1, 0)-ABS($A28-$C$2)</f>
        <v>0.18605016268362251</v>
      </c>
      <c r="AO28" s="4">
        <f>_xll.EURO($A28-AO$4, $C$1, 0.035, 0.035, $C$3, 30, 0, 0)+_xll.EURO($A28-AO$4, $C$1, 0.035, 0.035, $C$3, 30, 1, 0)-ABS($A28-$C$2)</f>
        <v>0.18744287149800554</v>
      </c>
      <c r="AP28" s="4">
        <f>_xll.EURO($A28-AP$4, $C$1, 0.035, 0.035, $C$3, 30, 0, 0)+_xll.EURO($A28-AP$4, $C$1, 0.035, 0.035, $C$3, 30, 1, 0)-ABS($A28-$C$2)</f>
        <v>0.18901884588344708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5">
      <c r="A29" s="5">
        <f>'spread vs mar matrix'!A26</f>
        <v>2.0500000000000043</v>
      </c>
      <c r="B29" s="4">
        <f>_xll.EURO($A29-B$4, $C$1, 0.035, 0.035, $C$3, 30, 0, 0)+_xll.EURO($A29-B$4, $C$1, 0.035, 0.035, $C$3, 30, 1, 0)-ABS(A29-$C$2)</f>
        <v>0.25596627398342431</v>
      </c>
      <c r="C29" s="4">
        <f>_xll.EURO($A29-C$4, $C$1, 0.035, 0.035, $C$3, 30, 0, 0)+_xll.EURO($A29-C$4, $C$1, 0.035, 0.035, $C$3, 30, 1, 0)-ABS($A29-$C$2)</f>
        <v>0.24944124374186527</v>
      </c>
      <c r="D29" s="4">
        <f>_xll.EURO($A29-D$4, $C$1, 0.035, 0.035, $C$3, 30, 0, 0)+_xll.EURO($A29-D$4, $C$1, 0.035, 0.035, $C$3, 30, 1, 0)-ABS($A29-$C$2)</f>
        <v>0.2430653955781496</v>
      </c>
      <c r="E29" s="4">
        <f>_xll.EURO($A29-E$4, $C$1, 0.035, 0.035, $C$3, 30, 0, 0)+_xll.EURO($A29-E$4, $C$1, 0.035, 0.035, $C$3, 30, 1, 0)-ABS($A29-$C$2)</f>
        <v>0.23684188862038646</v>
      </c>
      <c r="F29" s="4">
        <f>_xll.EURO($A29-F$4, $C$1, 0.035, 0.035, $C$3, 30, 0, 0)+_xll.EURO($A29-F$4, $C$1, 0.035, 0.035, $C$3, 30, 1, 0)-ABS($A29-$C$2)</f>
        <v>0.23077380359756056</v>
      </c>
      <c r="G29" s="4">
        <f>_xll.EURO($A29-G$4, $C$1, 0.035, 0.035, $C$3, 30, 0, 0)+_xll.EURO($A29-G$4, $C$1, 0.035, 0.035, $C$3, 30, 1, 0)-ABS($A29-$C$2)</f>
        <v>0.22486413768480351</v>
      </c>
      <c r="H29" s="4">
        <f>_xll.EURO($A29-H$4, $C$1, 0.035, 0.035, $C$3, 30, 0, 0)+_xll.EURO($A29-H$4, $C$1, 0.035, 0.035, $C$3, 30, 1, 0)-ABS($A29-$C$2)</f>
        <v>0.21911579956791383</v>
      </c>
      <c r="I29" s="4">
        <f>_xll.EURO($A29-I$4, $C$1, 0.035, 0.035, $C$3, 30, 0, 0)+_xll.EURO($A29-I$4, $C$1, 0.035, 0.035, $C$3, 30, 1, 0)-ABS($A29-$C$2)</f>
        <v>0.21353160474062549</v>
      </c>
      <c r="J29" s="4">
        <f>_xll.EURO($A29-J$4, $C$1, 0.035, 0.035, $C$3, 30, 0, 0)+_xll.EURO($A29-J$4, $C$1, 0.035, 0.035, $C$3, 30, 1, 0)-ABS($A29-$C$2)</f>
        <v>0.208114271046972</v>
      </c>
      <c r="K29" s="4">
        <f>_xll.EURO($A29-K$4, $C$1, 0.035, 0.035, $C$3, 30, 0, 0)+_xll.EURO($A29-K$4, $C$1, 0.035, 0.035, $C$3, 30, 1, 0)-ABS($A29-$C$2)</f>
        <v>0.20286641447997411</v>
      </c>
      <c r="L29" s="4">
        <f>_xll.EURO($A29-L$4, $C$1, 0.035, 0.035, $C$3, 30, 0, 0)+_xll.EURO($A29-L$4, $C$1, 0.035, 0.035, $C$3, 30, 1, 0)-ABS($A29-$C$2)</f>
        <v>0.19779054524670514</v>
      </c>
      <c r="M29" s="4">
        <f>_xll.EURO($A29-M$4, $C$1, 0.035, 0.035, $C$3, 30, 0, 0)+_xll.EURO($A29-M$4, $C$1, 0.035, 0.035, $C$3, 30, 1, 0)-ABS($A29-$C$2)</f>
        <v>0.19288906410864282</v>
      </c>
      <c r="N29" s="4">
        <f>_xll.EURO($A29-N$4, $C$1, 0.035, 0.035, $C$3, 30, 0, 0)+_xll.EURO($A29-N$4, $C$1, 0.035, 0.035, $C$3, 30, 1, 0)-ABS($A29-$C$2)</f>
        <v>0.18816425900502809</v>
      </c>
      <c r="O29" s="4">
        <f>_xll.EURO($A29-O$4, $C$1, 0.035, 0.035, $C$3, 30, 0, 0)+_xll.EURO($A29-O$4, $C$1, 0.035, 0.035, $C$3, 30, 1, 0)-ABS($A29-$C$2)</f>
        <v>0.18361830196581375</v>
      </c>
      <c r="P29" s="4">
        <f>_xll.EURO($A29-P$4, $C$1, 0.035, 0.035, $C$3, 30, 0, 0)+_xll.EURO($A29-P$4, $C$1, 0.035, 0.035, $C$3, 30, 1, 0)-ABS($A29-$C$2)</f>
        <v>0.17925324631959494</v>
      </c>
      <c r="Q29" s="4">
        <f>_xll.EURO($A29-Q$4, $C$1, 0.035, 0.035, $C$3, 30, 0, 0)+_xll.EURO($A29-Q$4, $C$1, 0.035, 0.035, $C$3, 30, 1, 0)-ABS($A29-$C$2)</f>
        <v>0.17507102420082898</v>
      </c>
      <c r="R29" s="4">
        <f>_xll.EURO($A29-R$4, $C$1, 0.035, 0.035, $C$3, 30, 0, 0)+_xll.EURO($A29-R$4, $C$1, 0.035, 0.035, $C$3, 30, 1, 0)-ABS($A29-$C$2)</f>
        <v>0.17107344435948302</v>
      </c>
      <c r="S29" s="4">
        <f>_xll.EURO($A29-S$4, $C$1, 0.035, 0.035, $C$3, 30, 0, 0)+_xll.EURO($A29-S$4, $C$1, 0.035, 0.035, $C$3, 30, 1, 0)-ABS($A29-$C$2)</f>
        <v>0.16726219027520051</v>
      </c>
      <c r="T29" s="4">
        <f>_xll.EURO($A29-T$4, $C$1, 0.035, 0.035, $C$3, 30, 0, 0)+_xll.EURO($A29-T$4, $C$1, 0.035, 0.035, $C$3, 30, 1, 0)-ABS($A29-$C$2)</f>
        <v>0.1636388185769897</v>
      </c>
      <c r="U29" s="4">
        <f>_xll.EURO($A29-U$4, $C$1, 0.035, 0.035, $C$3, 30, 0, 0)+_xll.EURO($A29-U$4, $C$1, 0.035, 0.035, $C$3, 30, 1, 0)-ABS($A29-$C$2)</f>
        <v>0.16020475776843179</v>
      </c>
      <c r="V29" s="4">
        <f>_xll.EURO($A29-V$4, $C$1, 0.035, 0.035, $C$3, 30, 0, 0)+_xll.EURO($A29-V$4, $C$1, 0.035, 0.035, $C$3, 30, 1, 0)-ABS($A29-$C$2)</f>
        <v>0.15696130725740531</v>
      </c>
      <c r="W29" s="4">
        <f>_xll.EURO($A29-W$4, $C$1, 0.035, 0.035, $C$3, 30, 0, 0)+_xll.EURO($A29-W$4, $C$1, 0.035, 0.035, $C$3, 30, 1, 0)-ABS($A29-$C$2)</f>
        <v>0.15390963668838864</v>
      </c>
      <c r="X29" s="4">
        <f>_xll.EURO($A29-X$4, $C$1, 0.035, 0.035, $C$3, 30, 0, 0)+_xll.EURO($A29-X$4, $C$1, 0.035, 0.035, $C$3, 30, 1, 0)-ABS($A29-$C$2)</f>
        <v>0.15105078557449325</v>
      </c>
      <c r="Y29" s="4">
        <f>_xll.EURO($A29-Y$4, $C$1, 0.035, 0.035, $C$3, 30, 0, 0)+_xll.EURO($A29-Y$4, $C$1, 0.035, 0.035, $C$3, 30, 1, 0)-ABS($A29-$C$2)</f>
        <v>0.14838566322553459</v>
      </c>
      <c r="Z29" s="4">
        <f>_xll.EURO($A29-Z$4, $C$1, 0.035, 0.035, $C$3, 30, 0, 0)+_xll.EURO($A29-Z$4, $C$1, 0.035, 0.035, $C$3, 30, 1, 0)-ABS($A29-$C$2)</f>
        <v>0.14591504896762553</v>
      </c>
      <c r="AA29" s="4">
        <f>_xll.EURO($A29-AA$4, $C$1, 0.035, 0.035, $C$3, 30, 0, 0)+_xll.EURO($A29-AA$4, $C$1, 0.035, 0.035, $C$3, 30, 1, 0)-ABS($A29-$C$2)</f>
        <v>0.1436395926490448</v>
      </c>
      <c r="AB29" s="4">
        <f>_xll.EURO($A29-AB$4, $C$1, 0.035, 0.035, $C$3, 30, 0, 0)+_xll.EURO($A29-AB$4, $C$1, 0.035, 0.035, $C$3, 30, 1, 0)-ABS($A29-$C$2)</f>
        <v>0.14155981542639662</v>
      </c>
      <c r="AC29" s="4">
        <f>_xll.EURO($A29-AC$4, $C$1, 0.035, 0.035, $C$3, 30, 0, 0)+_xll.EURO($A29-AC$4, $C$1, 0.035, 0.035, $C$3, 30, 1, 0)-ABS($A29-$C$2)</f>
        <v>0.1396761108244563</v>
      </c>
      <c r="AD29" s="4">
        <f>_xll.EURO($A29-AD$4, $C$1, 0.035, 0.035, $C$3, 30, 0, 0)+_xll.EURO($A29-AD$4, $C$1, 0.035, 0.035, $C$3, 30, 1, 0)-ABS($A29-$C$2)</f>
        <v>0.13798874606248468</v>
      </c>
      <c r="AE29" s="4">
        <f>_xll.EURO($A29-AE$4, $C$1, 0.035, 0.035, $C$3, 30, 0, 0)+_xll.EURO($A29-AE$4, $C$1, 0.035, 0.035, $C$3, 30, 1, 0)-ABS($A29-$C$2)</f>
        <v>0.136497863639229</v>
      </c>
      <c r="AF29" s="4">
        <f>_xll.EURO($A29-AF$4, $C$1, 0.035, 0.035, $C$3, 30, 0, 0)+_xll.EURO($A29-AF$4, $C$1, 0.035, 0.035, $C$3, 30, 1, 0)-ABS($A29-$C$2)</f>
        <v>0.1352034831683725</v>
      </c>
      <c r="AG29" s="4">
        <f>_xll.EURO($A29-AG$4, $C$1, 0.035, 0.035, $C$3, 30, 0, 0)+_xll.EURO($A29-AG$4, $C$1, 0.035, 0.035, $C$3, 30, 1, 0)-ABS($A29-$C$2)</f>
        <v>0.13410550345572103</v>
      </c>
      <c r="AH29" s="4">
        <f>_xll.EURO($A29-AH$4, $C$1, 0.035, 0.035, $C$3, 30, 0, 0)+_xll.EURO($A29-AH$4, $C$1, 0.035, 0.035, $C$3, 30, 1, 0)-ABS($A29-$C$2)</f>
        <v>0.13320370480903976</v>
      </c>
      <c r="AI29" s="4">
        <f>_xll.EURO($A29-AI$4, $C$1, 0.035, 0.035, $C$3, 30, 0, 0)+_xll.EURO($A29-AI$4, $C$1, 0.035, 0.035, $C$3, 30, 1, 0)-ABS($A29-$C$2)</f>
        <v>0.13249775157113319</v>
      </c>
      <c r="AJ29" s="4">
        <f>_xll.EURO($A29-AJ$4, $C$1, 0.035, 0.035, $C$3, 30, 0, 0)+_xll.EURO($A29-AJ$4, $C$1, 0.035, 0.035, $C$3, 30, 1, 0)-ABS($A29-$C$2)</f>
        <v>0.13198719486642319</v>
      </c>
      <c r="AK29" s="4">
        <f>_xll.EURO($A29-AK$4, $C$1, 0.035, 0.035, $C$3, 30, 0, 0)+_xll.EURO($A29-AK$4, $C$1, 0.035, 0.035, $C$3, 30, 1, 0)-ABS($A29-$C$2)</f>
        <v>0.13167147555111935</v>
      </c>
      <c r="AL29" s="4">
        <f>_xll.EURO($A29-AL$4, $C$1, 0.035, 0.035, $C$3, 30, 0, 0)+_xll.EURO($A29-AL$4, $C$1, 0.035, 0.035, $C$3, 30, 1, 0)-ABS($A29-$C$2)</f>
        <v>0.13154992735681093</v>
      </c>
      <c r="AM29" s="4">
        <f>_xll.EURO($A29-AM$4, $C$1, 0.035, 0.035, $C$3, 30, 0, 0)+_xll.EURO($A29-AM$4, $C$1, 0.035, 0.035, $C$3, 30, 1, 0)-ABS($A29-$C$2)</f>
        <v>0.13162166861414604</v>
      </c>
      <c r="AN29" s="4">
        <f>_xll.EURO($A29-AN$4, $C$1, 0.035, 0.035, $C$3, 30, 0, 0)+_xll.EURO($A29-AN$4, $C$1, 0.035, 0.035, $C$3, 30, 1, 0)-ABS($A29-$C$2)</f>
        <v>0.13188562225165001</v>
      </c>
      <c r="AO29" s="4">
        <f>_xll.EURO($A29-AO$4, $C$1, 0.035, 0.035, $C$3, 30, 0, 0)+_xll.EURO($A29-AO$4, $C$1, 0.035, 0.035, $C$3, 30, 1, 0)-ABS($A29-$C$2)</f>
        <v>0.13234080014311878</v>
      </c>
      <c r="AP29" s="4">
        <f>_xll.EURO($A29-AP$4, $C$1, 0.035, 0.035, $C$3, 30, 0, 0)+_xll.EURO($A29-AP$4, $C$1, 0.035, 0.035, $C$3, 30, 1, 0)-ABS($A29-$C$2)</f>
        <v>0.13298610134921596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5">
      <c r="A30" s="5">
        <f>'spread vs mar matrix'!A27</f>
        <v>2.0000000000000044</v>
      </c>
      <c r="B30" s="4">
        <f>_xll.EURO($A30-B$4, $C$1, 0.035, 0.035, $C$3, 30, 0, 0)+_xll.EURO($A30-B$4, $C$1, 0.035, 0.035, $C$3, 30, 1, 0)-ABS(A30-$C$2)</f>
        <v>0.2407137894998817</v>
      </c>
      <c r="C30" s="4">
        <f>_xll.EURO($A30-C$4, $C$1, 0.035, 0.035, $C$3, 30, 0, 0)+_xll.EURO($A30-C$4, $C$1, 0.035, 0.035, $C$3, 30, 1, 0)-ABS($A30-$C$2)</f>
        <v>0.23349259448481996</v>
      </c>
      <c r="D30" s="4">
        <f>_xll.EURO($A30-D$4, $C$1, 0.035, 0.035, $C$3, 30, 0, 0)+_xll.EURO($A30-D$4, $C$1, 0.035, 0.035, $C$3, 30, 1, 0)-ABS($A30-$C$2)</f>
        <v>0.22640380376215152</v>
      </c>
      <c r="E30" s="4">
        <f>_xll.EURO($A30-E$4, $C$1, 0.035, 0.035, $C$3, 30, 0, 0)+_xll.EURO($A30-E$4, $C$1, 0.035, 0.035, $C$3, 30, 1, 0)-ABS($A30-$C$2)</f>
        <v>0.21945088453767675</v>
      </c>
      <c r="F30" s="4">
        <f>_xll.EURO($A30-F$4, $C$1, 0.035, 0.035, $C$3, 30, 0, 0)+_xll.EURO($A30-F$4, $C$1, 0.035, 0.035, $C$3, 30, 1, 0)-ABS($A30-$C$2)</f>
        <v>0.21263725413502504</v>
      </c>
      <c r="G30" s="4">
        <f>_xll.EURO($A30-G$4, $C$1, 0.035, 0.035, $C$3, 30, 0, 0)+_xll.EURO($A30-G$4, $C$1, 0.035, 0.035, $C$3, 30, 1, 0)-ABS($A30-$C$2)</f>
        <v>0.20596627398342432</v>
      </c>
      <c r="H30" s="4">
        <f>_xll.EURO($A30-H$4, $C$1, 0.035, 0.035, $C$3, 30, 0, 0)+_xll.EURO($A30-H$4, $C$1, 0.035, 0.035, $C$3, 30, 1, 0)-ABS($A30-$C$2)</f>
        <v>0.19944124374186578</v>
      </c>
      <c r="I30" s="4">
        <f>_xll.EURO($A30-I$4, $C$1, 0.035, 0.035, $C$3, 30, 0, 0)+_xll.EURO($A30-I$4, $C$1, 0.035, 0.035, $C$3, 30, 1, 0)-ABS($A30-$C$2)</f>
        <v>0.19306539557814995</v>
      </c>
      <c r="J30" s="4">
        <f>_xll.EURO($A30-J$4, $C$1, 0.035, 0.035, $C$3, 30, 0, 0)+_xll.EURO($A30-J$4, $C$1, 0.035, 0.035, $C$3, 30, 1, 0)-ABS($A30-$C$2)</f>
        <v>0.18684188862038631</v>
      </c>
      <c r="K30" s="4">
        <f>_xll.EURO($A30-K$4, $C$1, 0.035, 0.035, $C$3, 30, 0, 0)+_xll.EURO($A30-K$4, $C$1, 0.035, 0.035, $C$3, 30, 1, 0)-ABS($A30-$C$2)</f>
        <v>0.18077380359756123</v>
      </c>
      <c r="L30" s="4">
        <f>_xll.EURO($A30-L$4, $C$1, 0.035, 0.035, $C$3, 30, 0, 0)+_xll.EURO($A30-L$4, $C$1, 0.035, 0.035, $C$3, 30, 1, 0)-ABS($A30-$C$2)</f>
        <v>0.17486413768480386</v>
      </c>
      <c r="M30" s="4">
        <f>_xll.EURO($A30-M$4, $C$1, 0.035, 0.035, $C$3, 30, 0, 0)+_xll.EURO($A30-M$4, $C$1, 0.035, 0.035, $C$3, 30, 1, 0)-ABS($A30-$C$2)</f>
        <v>0.169115799567914</v>
      </c>
      <c r="N30" s="4">
        <f>_xll.EURO($A30-N$4, $C$1, 0.035, 0.035, $C$3, 30, 0, 0)+_xll.EURO($A30-N$4, $C$1, 0.035, 0.035, $C$3, 30, 1, 0)-ABS($A30-$C$2)</f>
        <v>0.16353160474062567</v>
      </c>
      <c r="O30" s="4">
        <f>_xll.EURO($A30-O$4, $C$1, 0.035, 0.035, $C$3, 30, 0, 0)+_xll.EURO($A30-O$4, $C$1, 0.035, 0.035, $C$3, 30, 1, 0)-ABS($A30-$C$2)</f>
        <v>0.15811427104697218</v>
      </c>
      <c r="P30" s="4">
        <f>_xll.EURO($A30-P$4, $C$1, 0.035, 0.035, $C$3, 30, 0, 0)+_xll.EURO($A30-P$4, $C$1, 0.035, 0.035, $C$3, 30, 1, 0)-ABS($A30-$C$2)</f>
        <v>0.15286641447997429</v>
      </c>
      <c r="Q30" s="4">
        <f>_xll.EURO($A30-Q$4, $C$1, 0.035, 0.035, $C$3, 30, 0, 0)+_xll.EURO($A30-Q$4, $C$1, 0.035, 0.035, $C$3, 30, 1, 0)-ABS($A30-$C$2)</f>
        <v>0.14779054524670532</v>
      </c>
      <c r="R30" s="4">
        <f>_xll.EURO($A30-R$4, $C$1, 0.035, 0.035, $C$3, 30, 0, 0)+_xll.EURO($A30-R$4, $C$1, 0.035, 0.035, $C$3, 30, 1, 0)-ABS($A30-$C$2)</f>
        <v>0.14288906410864299</v>
      </c>
      <c r="S30" s="4">
        <f>_xll.EURO($A30-S$4, $C$1, 0.035, 0.035, $C$3, 30, 0, 0)+_xll.EURO($A30-S$4, $C$1, 0.035, 0.035, $C$3, 30, 1, 0)-ABS($A30-$C$2)</f>
        <v>0.13816425900502866</v>
      </c>
      <c r="T30" s="4">
        <f>_xll.EURO($A30-T$4, $C$1, 0.035, 0.035, $C$3, 30, 0, 0)+_xll.EURO($A30-T$4, $C$1, 0.035, 0.035, $C$3, 30, 1, 0)-ABS($A30-$C$2)</f>
        <v>0.13361830196581409</v>
      </c>
      <c r="U30" s="4">
        <f>_xll.EURO($A30-U$4, $C$1, 0.035, 0.035, $C$3, 30, 0, 0)+_xll.EURO($A30-U$4, $C$1, 0.035, 0.035, $C$3, 30, 1, 0)-ABS($A30-$C$2)</f>
        <v>0.12925324631959501</v>
      </c>
      <c r="V30" s="4">
        <f>_xll.EURO($A30-V$4, $C$1, 0.035, 0.035, $C$3, 30, 0, 0)+_xll.EURO($A30-V$4, $C$1, 0.035, 0.035, $C$3, 30, 1, 0)-ABS($A30-$C$2)</f>
        <v>0.12507102420082916</v>
      </c>
      <c r="W30" s="4">
        <f>_xll.EURO($A30-W$4, $C$1, 0.035, 0.035, $C$3, 30, 0, 0)+_xll.EURO($A30-W$4, $C$1, 0.035, 0.035, $C$3, 30, 1, 0)-ABS($A30-$C$2)</f>
        <v>0.12107344435948264</v>
      </c>
      <c r="X30" s="4">
        <f>_xll.EURO($A30-X$4, $C$1, 0.035, 0.035, $C$3, 30, 0, 0)+_xll.EURO($A30-X$4, $C$1, 0.035, 0.035, $C$3, 30, 1, 0)-ABS($A30-$C$2)</f>
        <v>0.11726219027520068</v>
      </c>
      <c r="Y30" s="4">
        <f>_xll.EURO($A30-Y$4, $C$1, 0.035, 0.035, $C$3, 30, 0, 0)+_xll.EURO($A30-Y$4, $C$1, 0.035, 0.035, $C$3, 30, 1, 0)-ABS($A30-$C$2)</f>
        <v>0.11363881857698921</v>
      </c>
      <c r="Z30" s="4">
        <f>_xll.EURO($A30-Z$4, $C$1, 0.035, 0.035, $C$3, 30, 0, 0)+_xll.EURO($A30-Z$4, $C$1, 0.035, 0.035, $C$3, 30, 1, 0)-ABS($A30-$C$2)</f>
        <v>0.11020475776843197</v>
      </c>
      <c r="AA30" s="4">
        <f>_xll.EURO($A30-AA$4, $C$1, 0.035, 0.035, $C$3, 30, 0, 0)+_xll.EURO($A30-AA$4, $C$1, 0.035, 0.035, $C$3, 30, 1, 0)-ABS($A30-$C$2)</f>
        <v>0.10696130725740549</v>
      </c>
      <c r="AB30" s="4">
        <f>_xll.EURO($A30-AB$4, $C$1, 0.035, 0.035, $C$3, 30, 0, 0)+_xll.EURO($A30-AB$4, $C$1, 0.035, 0.035, $C$3, 30, 1, 0)-ABS($A30-$C$2)</f>
        <v>0.10390963668838882</v>
      </c>
      <c r="AC30" s="4">
        <f>_xll.EURO($A30-AC$4, $C$1, 0.035, 0.035, $C$3, 30, 0, 0)+_xll.EURO($A30-AC$4, $C$1, 0.035, 0.035, $C$3, 30, 1, 0)-ABS($A30-$C$2)</f>
        <v>0.10105078557449343</v>
      </c>
      <c r="AD30" s="4">
        <f>_xll.EURO($A30-AD$4, $C$1, 0.035, 0.035, $C$3, 30, 0, 0)+_xll.EURO($A30-AD$4, $C$1, 0.035, 0.035, $C$3, 30, 1, 0)-ABS($A30-$C$2)</f>
        <v>9.838566322553477E-2</v>
      </c>
      <c r="AE30" s="4">
        <f>_xll.EURO($A30-AE$4, $C$1, 0.035, 0.035, $C$3, 30, 0, 0)+_xll.EURO($A30-AE$4, $C$1, 0.035, 0.035, $C$3, 30, 1, 0)-ABS($A30-$C$2)</f>
        <v>9.5915048967625705E-2</v>
      </c>
      <c r="AF30" s="4">
        <f>_xll.EURO($A30-AF$4, $C$1, 0.035, 0.035, $C$3, 30, 0, 0)+_xll.EURO($A30-AF$4, $C$1, 0.035, 0.035, $C$3, 30, 1, 0)-ABS($A30-$C$2)</f>
        <v>9.3639592649044645E-2</v>
      </c>
      <c r="AG30" s="4">
        <f>_xll.EURO($A30-AG$4, $C$1, 0.035, 0.035, $C$3, 30, 0, 0)+_xll.EURO($A30-AG$4, $C$1, 0.035, 0.035, $C$3, 30, 1, 0)-ABS($A30-$C$2)</f>
        <v>9.1559815426396796E-2</v>
      </c>
      <c r="AH30" s="4">
        <f>_xll.EURO($A30-AH$4, $C$1, 0.035, 0.035, $C$3, 30, 0, 0)+_xll.EURO($A30-AH$4, $C$1, 0.035, 0.035, $C$3, 30, 1, 0)-ABS($A30-$C$2)</f>
        <v>8.9676110824456479E-2</v>
      </c>
      <c r="AI30" s="4">
        <f>_xll.EURO($A30-AI$4, $C$1, 0.035, 0.035, $C$3, 30, 0, 0)+_xll.EURO($A30-AI$4, $C$1, 0.035, 0.035, $C$3, 30, 1, 0)-ABS($A30-$C$2)</f>
        <v>8.7988746062484857E-2</v>
      </c>
      <c r="AJ30" s="4">
        <f>_xll.EURO($A30-AJ$4, $C$1, 0.035, 0.035, $C$3, 30, 0, 0)+_xll.EURO($A30-AJ$4, $C$1, 0.035, 0.035, $C$3, 30, 1, 0)-ABS($A30-$C$2)</f>
        <v>8.6497863639230288E-2</v>
      </c>
      <c r="AK30" s="4">
        <f>_xll.EURO($A30-AK$4, $C$1, 0.035, 0.035, $C$3, 30, 0, 0)+_xll.EURO($A30-AK$4, $C$1, 0.035, 0.035, $C$3, 30, 1, 0)-ABS($A30-$C$2)</f>
        <v>8.5203483168372673E-2</v>
      </c>
      <c r="AL30" s="4">
        <f>_xll.EURO($A30-AL$4, $C$1, 0.035, 0.035, $C$3, 30, 0, 0)+_xll.EURO($A30-AL$4, $C$1, 0.035, 0.035, $C$3, 30, 1, 0)-ABS($A30-$C$2)</f>
        <v>8.4105503455719988E-2</v>
      </c>
      <c r="AM30" s="4">
        <f>_xll.EURO($A30-AM$4, $C$1, 0.035, 0.035, $C$3, 30, 0, 0)+_xll.EURO($A30-AM$4, $C$1, 0.035, 0.035, $C$3, 30, 1, 0)-ABS($A30-$C$2)</f>
        <v>8.3203704809039936E-2</v>
      </c>
      <c r="AN30" s="4">
        <f>_xll.EURO($A30-AN$4, $C$1, 0.035, 0.035, $C$3, 30, 0, 0)+_xll.EURO($A30-AN$4, $C$1, 0.035, 0.035, $C$3, 30, 1, 0)-ABS($A30-$C$2)</f>
        <v>8.2497751571133149E-2</v>
      </c>
      <c r="AO30" s="4">
        <f>_xll.EURO($A30-AO$4, $C$1, 0.035, 0.035, $C$3, 30, 0, 0)+_xll.EURO($A30-AO$4, $C$1, 0.035, 0.035, $C$3, 30, 1, 0)-ABS($A30-$C$2)</f>
        <v>8.1987194866423363E-2</v>
      </c>
      <c r="AP30" s="4">
        <f>_xll.EURO($A30-AP$4, $C$1, 0.035, 0.035, $C$3, 30, 0, 0)+_xll.EURO($A30-AP$4, $C$1, 0.035, 0.035, $C$3, 30, 1, 0)-ABS($A30-$C$2)</f>
        <v>8.1671475551119199E-2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5">
      <c r="A31" s="5">
        <f>'spread vs mar matrix'!A28</f>
        <v>1.9500000000000044</v>
      </c>
      <c r="B31" s="4">
        <f>_xll.EURO($A31-B$4, $C$1, 0.035, 0.035, $C$3, 30, 0, 0)+_xll.EURO($A31-B$4, $C$1, 0.035, 0.035, $C$3, 30, 1, 0)-ABS(A31-$C$2)</f>
        <v>0.2286817647067344</v>
      </c>
      <c r="C31" s="4">
        <f>_xll.EURO($A31-C$4, $C$1, 0.035, 0.035, $C$3, 30, 0, 0)+_xll.EURO($A31-C$4, $C$1, 0.035, 0.035, $C$3, 30, 1, 0)-ABS($A31-$C$2)</f>
        <v>0.22085186828713166</v>
      </c>
      <c r="D31" s="4">
        <f>_xll.EURO($A31-D$4, $C$1, 0.035, 0.035, $C$3, 30, 0, 0)+_xll.EURO($A31-D$4, $C$1, 0.035, 0.035, $C$3, 30, 1, 0)-ABS($A31-$C$2)</f>
        <v>0.21313650938392303</v>
      </c>
      <c r="E31" s="4">
        <f>_xll.EURO($A31-E$4, $C$1, 0.035, 0.035, $C$3, 30, 0, 0)+_xll.EURO($A31-E$4, $C$1, 0.035, 0.035, $C$3, 30, 1, 0)-ABS($A31-$C$2)</f>
        <v>0.20553931104628775</v>
      </c>
      <c r="F31" s="4">
        <f>_xll.EURO($A31-F$4, $C$1, 0.035, 0.035, $C$3, 30, 0, 0)+_xll.EURO($A31-F$4, $C$1, 0.035, 0.035, $C$3, 30, 1, 0)-ABS($A31-$C$2)</f>
        <v>0.19806387784871538</v>
      </c>
      <c r="G31" s="4">
        <f>_xll.EURO($A31-G$4, $C$1, 0.035, 0.035, $C$3, 30, 0, 0)+_xll.EURO($A31-G$4, $C$1, 0.035, 0.035, $C$3, 30, 1, 0)-ABS($A31-$C$2)</f>
        <v>0.19071378949988166</v>
      </c>
      <c r="H31" s="4">
        <f>_xll.EURO($A31-H$4, $C$1, 0.035, 0.035, $C$3, 30, 0, 0)+_xll.EURO($A31-H$4, $C$1, 0.035, 0.035, $C$3, 30, 1, 0)-ABS($A31-$C$2)</f>
        <v>0.18349259448481992</v>
      </c>
      <c r="I31" s="4">
        <f>_xll.EURO($A31-I$4, $C$1, 0.035, 0.035, $C$3, 30, 0, 0)+_xll.EURO($A31-I$4, $C$1, 0.035, 0.035, $C$3, 30, 1, 0)-ABS($A31-$C$2)</f>
        <v>0.17640380376215148</v>
      </c>
      <c r="J31" s="4">
        <f>_xll.EURO($A31-J$4, $C$1, 0.035, 0.035, $C$3, 30, 0, 0)+_xll.EURO($A31-J$4, $C$1, 0.035, 0.035, $C$3, 30, 1, 0)-ABS($A31-$C$2)</f>
        <v>0.1694508845376767</v>
      </c>
      <c r="K31" s="4">
        <f>_xll.EURO($A31-K$4, $C$1, 0.035, 0.035, $C$3, 30, 0, 0)+_xll.EURO($A31-K$4, $C$1, 0.035, 0.035, $C$3, 30, 1, 0)-ABS($A31-$C$2)</f>
        <v>0.162637254135025</v>
      </c>
      <c r="L31" s="4">
        <f>_xll.EURO($A31-L$4, $C$1, 0.035, 0.035, $C$3, 30, 0, 0)+_xll.EURO($A31-L$4, $C$1, 0.035, 0.035, $C$3, 30, 1, 0)-ABS($A31-$C$2)</f>
        <v>0.15596627398342428</v>
      </c>
      <c r="M31" s="4">
        <f>_xll.EURO($A31-M$4, $C$1, 0.035, 0.035, $C$3, 30, 0, 0)+_xll.EURO($A31-M$4, $C$1, 0.035, 0.035, $C$3, 30, 1, 0)-ABS($A31-$C$2)</f>
        <v>0.1494412437418654</v>
      </c>
      <c r="N31" s="4">
        <f>_xll.EURO($A31-N$4, $C$1, 0.035, 0.035, $C$3, 30, 0, 0)+_xll.EURO($A31-N$4, $C$1, 0.035, 0.035, $C$3, 30, 1, 0)-ABS($A31-$C$2)</f>
        <v>0.14306539557814973</v>
      </c>
      <c r="O31" s="4">
        <f>_xll.EURO($A31-O$4, $C$1, 0.035, 0.035, $C$3, 30, 0, 0)+_xll.EURO($A31-O$4, $C$1, 0.035, 0.035, $C$3, 30, 1, 0)-ABS($A31-$C$2)</f>
        <v>0.1368418886203866</v>
      </c>
      <c r="P31" s="4">
        <f>_xll.EURO($A31-P$4, $C$1, 0.035, 0.035, $C$3, 30, 0, 0)+_xll.EURO($A31-P$4, $C$1, 0.035, 0.035, $C$3, 30, 1, 0)-ABS($A31-$C$2)</f>
        <v>0.13077380359756069</v>
      </c>
      <c r="Q31" s="4">
        <f>_xll.EURO($A31-Q$4, $C$1, 0.035, 0.035, $C$3, 30, 0, 0)+_xll.EURO($A31-Q$4, $C$1, 0.035, 0.035, $C$3, 30, 1, 0)-ABS($A31-$C$2)</f>
        <v>0.12486413768480364</v>
      </c>
      <c r="R31" s="4">
        <f>_xll.EURO($A31-R$4, $C$1, 0.035, 0.035, $C$3, 30, 0, 0)+_xll.EURO($A31-R$4, $C$1, 0.035, 0.035, $C$3, 30, 1, 0)-ABS($A31-$C$2)</f>
        <v>0.11911579956791396</v>
      </c>
      <c r="S31" s="4">
        <f>_xll.EURO($A31-S$4, $C$1, 0.035, 0.035, $C$3, 30, 0, 0)+_xll.EURO($A31-S$4, $C$1, 0.035, 0.035, $C$3, 30, 1, 0)-ABS($A31-$C$2)</f>
        <v>0.11353160474062562</v>
      </c>
      <c r="T31" s="4">
        <f>_xll.EURO($A31-T$4, $C$1, 0.035, 0.035, $C$3, 30, 0, 0)+_xll.EURO($A31-T$4, $C$1, 0.035, 0.035, $C$3, 30, 1, 0)-ABS($A31-$C$2)</f>
        <v>0.10811427104697213</v>
      </c>
      <c r="U31" s="4">
        <f>_xll.EURO($A31-U$4, $C$1, 0.035, 0.035, $C$3, 30, 0, 0)+_xll.EURO($A31-U$4, $C$1, 0.035, 0.035, $C$3, 30, 1, 0)-ABS($A31-$C$2)</f>
        <v>0.10286641447997424</v>
      </c>
      <c r="V31" s="4">
        <f>_xll.EURO($A31-V$4, $C$1, 0.035, 0.035, $C$3, 30, 0, 0)+_xll.EURO($A31-V$4, $C$1, 0.035, 0.035, $C$3, 30, 1, 0)-ABS($A31-$C$2)</f>
        <v>9.7790545246705274E-2</v>
      </c>
      <c r="W31" s="4">
        <f>_xll.EURO($A31-W$4, $C$1, 0.035, 0.035, $C$3, 30, 0, 0)+_xll.EURO($A31-W$4, $C$1, 0.035, 0.035, $C$3, 30, 1, 0)-ABS($A31-$C$2)</f>
        <v>9.2889064108642949E-2</v>
      </c>
      <c r="X31" s="4">
        <f>_xll.EURO($A31-X$4, $C$1, 0.035, 0.035, $C$3, 30, 0, 0)+_xll.EURO($A31-X$4, $C$1, 0.035, 0.035, $C$3, 30, 1, 0)-ABS($A31-$C$2)</f>
        <v>8.8164259005028611E-2</v>
      </c>
      <c r="Y31" s="4">
        <f>_xll.EURO($A31-Y$4, $C$1, 0.035, 0.035, $C$3, 30, 0, 0)+_xll.EURO($A31-Y$4, $C$1, 0.035, 0.035, $C$3, 30, 1, 0)-ABS($A31-$C$2)</f>
        <v>8.3618301965814046E-2</v>
      </c>
      <c r="Z31" s="4">
        <f>_xll.EURO($A31-Z$4, $C$1, 0.035, 0.035, $C$3, 30, 0, 0)+_xll.EURO($A31-Z$4, $C$1, 0.035, 0.035, $C$3, 30, 1, 0)-ABS($A31-$C$2)</f>
        <v>7.9253246319594961E-2</v>
      </c>
      <c r="AA31" s="4">
        <f>_xll.EURO($A31-AA$4, $C$1, 0.035, 0.035, $C$3, 30, 0, 0)+_xll.EURO($A31-AA$4, $C$1, 0.035, 0.035, $C$3, 30, 1, 0)-ABS($A31-$C$2)</f>
        <v>7.5071024200829117E-2</v>
      </c>
      <c r="AB31" s="4">
        <f>_xll.EURO($A31-AB$4, $C$1, 0.035, 0.035, $C$3, 30, 0, 0)+_xll.EURO($A31-AB$4, $C$1, 0.035, 0.035, $C$3, 30, 1, 0)-ABS($A31-$C$2)</f>
        <v>7.1073444359483151E-2</v>
      </c>
      <c r="AC31" s="4">
        <f>_xll.EURO($A31-AC$4, $C$1, 0.035, 0.035, $C$3, 30, 0, 0)+_xll.EURO($A31-AC$4, $C$1, 0.035, 0.035, $C$3, 30, 1, 0)-ABS($A31-$C$2)</f>
        <v>6.726219027520064E-2</v>
      </c>
      <c r="AD31" s="4">
        <f>_xll.EURO($A31-AD$4, $C$1, 0.035, 0.035, $C$3, 30, 0, 0)+_xll.EURO($A31-AD$4, $C$1, 0.035, 0.035, $C$3, 30, 1, 0)-ABS($A31-$C$2)</f>
        <v>6.3638818576989831E-2</v>
      </c>
      <c r="AE31" s="4">
        <f>_xll.EURO($A31-AE$4, $C$1, 0.035, 0.035, $C$3, 30, 0, 0)+_xll.EURO($A31-AE$4, $C$1, 0.035, 0.035, $C$3, 30, 1, 0)-ABS($A31-$C$2)</f>
        <v>6.0204757768431927E-2</v>
      </c>
      <c r="AF31" s="4">
        <f>_xll.EURO($A31-AF$4, $C$1, 0.035, 0.035, $C$3, 30, 0, 0)+_xll.EURO($A31-AF$4, $C$1, 0.035, 0.035, $C$3, 30, 1, 0)-ABS($A31-$C$2)</f>
        <v>5.6961307257405447E-2</v>
      </c>
      <c r="AG31" s="4">
        <f>_xll.EURO($A31-AG$4, $C$1, 0.035, 0.035, $C$3, 30, 0, 0)+_xll.EURO($A31-AG$4, $C$1, 0.035, 0.035, $C$3, 30, 1, 0)-ABS($A31-$C$2)</f>
        <v>5.3909636688388773E-2</v>
      </c>
      <c r="AH31" s="4">
        <f>_xll.EURO($A31-AH$4, $C$1, 0.035, 0.035, $C$3, 30, 0, 0)+_xll.EURO($A31-AH$4, $C$1, 0.035, 0.035, $C$3, 30, 1, 0)-ABS($A31-$C$2)</f>
        <v>5.1050785574493385E-2</v>
      </c>
      <c r="AI31" s="4">
        <f>_xll.EURO($A31-AI$4, $C$1, 0.035, 0.035, $C$3, 30, 0, 0)+_xll.EURO($A31-AI$4, $C$1, 0.035, 0.035, $C$3, 30, 1, 0)-ABS($A31-$C$2)</f>
        <v>4.8385663225534725E-2</v>
      </c>
      <c r="AJ31" s="4">
        <f>_xll.EURO($A31-AJ$4, $C$1, 0.035, 0.035, $C$3, 30, 0, 0)+_xll.EURO($A31-AJ$4, $C$1, 0.035, 0.035, $C$3, 30, 1, 0)-ABS($A31-$C$2)</f>
        <v>4.591504896762566E-2</v>
      </c>
      <c r="AK31" s="4">
        <f>_xll.EURO($A31-AK$4, $C$1, 0.035, 0.035, $C$3, 30, 0, 0)+_xll.EURO($A31-AK$4, $C$1, 0.035, 0.035, $C$3, 30, 1, 0)-ABS($A31-$C$2)</f>
        <v>4.3639592649044601E-2</v>
      </c>
      <c r="AL31" s="4">
        <f>_xll.EURO($A31-AL$4, $C$1, 0.035, 0.035, $C$3, 30, 0, 0)+_xll.EURO($A31-AL$4, $C$1, 0.035, 0.035, $C$3, 30, 1, 0)-ABS($A31-$C$2)</f>
        <v>4.1559815426396751E-2</v>
      </c>
      <c r="AM31" s="4">
        <f>_xll.EURO($A31-AM$4, $C$1, 0.035, 0.035, $C$3, 30, 0, 0)+_xll.EURO($A31-AM$4, $C$1, 0.035, 0.035, $C$3, 30, 1, 0)-ABS($A31-$C$2)</f>
        <v>3.9676110824456434E-2</v>
      </c>
      <c r="AN31" s="4">
        <f>_xll.EURO($A31-AN$4, $C$1, 0.035, 0.035, $C$3, 30, 0, 0)+_xll.EURO($A31-AN$4, $C$1, 0.035, 0.035, $C$3, 30, 1, 0)-ABS($A31-$C$2)</f>
        <v>3.7988746062484813E-2</v>
      </c>
      <c r="AO31" s="4">
        <f>_xll.EURO($A31-AO$4, $C$1, 0.035, 0.035, $C$3, 30, 0, 0)+_xll.EURO($A31-AO$4, $C$1, 0.035, 0.035, $C$3, 30, 1, 0)-ABS($A31-$C$2)</f>
        <v>3.6497863639230244E-2</v>
      </c>
      <c r="AP31" s="4">
        <f>_xll.EURO($A31-AP$4, $C$1, 0.035, 0.035, $C$3, 30, 0, 0)+_xll.EURO($A31-AP$4, $C$1, 0.035, 0.035, $C$3, 30, 1, 0)-ABS($A31-$C$2)</f>
        <v>3.5203483168372629E-2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5">
      <c r="A32" s="5">
        <f>'spread vs mar matrix'!A29</f>
        <v>1.9000000000000044</v>
      </c>
      <c r="B32" s="4">
        <f>_xll.EURO($A32-B$4, $C$1, 0.035, 0.035, $C$3, 30, 0, 0)+_xll.EURO($A32-B$4, $C$1, 0.035, 0.035, $C$3, 30, 1, 0)-ABS(A32-$C$2)</f>
        <v>0.21942201452512311</v>
      </c>
      <c r="C32" s="4">
        <f>_xll.EURO($A32-C$4, $C$1, 0.035, 0.035, $C$3, 30, 0, 0)+_xll.EURO($A32-C$4, $C$1, 0.035, 0.035, $C$3, 30, 1, 0)-ABS($A32-$C$2)</f>
        <v>0.21107397598145416</v>
      </c>
      <c r="D32" s="4">
        <f>_xll.EURO($A32-D$4, $C$1, 0.035, 0.035, $C$3, 30, 0, 0)+_xll.EURO($A32-D$4, $C$1, 0.035, 0.035, $C$3, 30, 1, 0)-ABS($A32-$C$2)</f>
        <v>0.20282230579774074</v>
      </c>
      <c r="E32" s="4">
        <f>_xll.EURO($A32-E$4, $C$1, 0.035, 0.035, $C$3, 30, 0, 0)+_xll.EURO($A32-E$4, $C$1, 0.035, 0.035, $C$3, 30, 1, 0)-ABS($A32-$C$2)</f>
        <v>0.19467062392725953</v>
      </c>
      <c r="F32" s="4">
        <f>_xll.EURO($A32-F$4, $C$1, 0.035, 0.035, $C$3, 30, 0, 0)+_xll.EURO($A32-F$4, $C$1, 0.035, 0.035, $C$3, 30, 1, 0)-ABS($A32-$C$2)</f>
        <v>0.18662256352112772</v>
      </c>
      <c r="G32" s="4">
        <f>_xll.EURO($A32-G$4, $C$1, 0.035, 0.035, $C$3, 30, 0, 0)+_xll.EURO($A32-G$4, $C$1, 0.035, 0.035, $C$3, 30, 1, 0)-ABS($A32-$C$2)</f>
        <v>0.17868176470673436</v>
      </c>
      <c r="H32" s="4">
        <f>_xll.EURO($A32-H$4, $C$1, 0.035, 0.035, $C$3, 30, 0, 0)+_xll.EURO($A32-H$4, $C$1, 0.035, 0.035, $C$3, 30, 1, 0)-ABS($A32-$C$2)</f>
        <v>0.17085186828713161</v>
      </c>
      <c r="I32" s="4">
        <f>_xll.EURO($A32-I$4, $C$1, 0.035, 0.035, $C$3, 30, 0, 0)+_xll.EURO($A32-I$4, $C$1, 0.035, 0.035, $C$3, 30, 1, 0)-ABS($A32-$C$2)</f>
        <v>0.16313650938392299</v>
      </c>
      <c r="J32" s="4">
        <f>_xll.EURO($A32-J$4, $C$1, 0.035, 0.035, $C$3, 30, 0, 0)+_xll.EURO($A32-J$4, $C$1, 0.035, 0.035, $C$3, 30, 1, 0)-ABS($A32-$C$2)</f>
        <v>0.15553931104628771</v>
      </c>
      <c r="K32" s="4">
        <f>_xll.EURO($A32-K$4, $C$1, 0.035, 0.035, $C$3, 30, 0, 0)+_xll.EURO($A32-K$4, $C$1, 0.035, 0.035, $C$3, 30, 1, 0)-ABS($A32-$C$2)</f>
        <v>0.14806387784871533</v>
      </c>
      <c r="L32" s="4">
        <f>_xll.EURO($A32-L$4, $C$1, 0.035, 0.035, $C$3, 30, 0, 0)+_xll.EURO($A32-L$4, $C$1, 0.035, 0.035, $C$3, 30, 1, 0)-ABS($A32-$C$2)</f>
        <v>0.14071378949988161</v>
      </c>
      <c r="M32" s="4">
        <f>_xll.EURO($A32-M$4, $C$1, 0.035, 0.035, $C$3, 30, 0, 0)+_xll.EURO($A32-M$4, $C$1, 0.035, 0.035, $C$3, 30, 1, 0)-ABS($A32-$C$2)</f>
        <v>0.13349259448481987</v>
      </c>
      <c r="N32" s="4">
        <f>_xll.EURO($A32-N$4, $C$1, 0.035, 0.035, $C$3, 30, 0, 0)+_xll.EURO($A32-N$4, $C$1, 0.035, 0.035, $C$3, 30, 1, 0)-ABS($A32-$C$2)</f>
        <v>0.12640380376215132</v>
      </c>
      <c r="O32" s="4">
        <f>_xll.EURO($A32-O$4, $C$1, 0.035, 0.035, $C$3, 30, 0, 0)+_xll.EURO($A32-O$4, $C$1, 0.035, 0.035, $C$3, 30, 1, 0)-ABS($A32-$C$2)</f>
        <v>0.11945088453767655</v>
      </c>
      <c r="P32" s="4">
        <f>_xll.EURO($A32-P$4, $C$1, 0.035, 0.035, $C$3, 30, 0, 0)+_xll.EURO($A32-P$4, $C$1, 0.035, 0.035, $C$3, 30, 1, 0)-ABS($A32-$C$2)</f>
        <v>0.11263725413502562</v>
      </c>
      <c r="Q32" s="4">
        <f>_xll.EURO($A32-Q$4, $C$1, 0.035, 0.035, $C$3, 30, 0, 0)+_xll.EURO($A32-Q$4, $C$1, 0.035, 0.035, $C$3, 30, 1, 0)-ABS($A32-$C$2)</f>
        <v>0.1059662739834244</v>
      </c>
      <c r="R32" s="4">
        <f>_xll.EURO($A32-R$4, $C$1, 0.035, 0.035, $C$3, 30, 0, 0)+_xll.EURO($A32-R$4, $C$1, 0.035, 0.035, $C$3, 30, 1, 0)-ABS($A32-$C$2)</f>
        <v>9.9441243741865359E-2</v>
      </c>
      <c r="S32" s="4">
        <f>_xll.EURO($A32-S$4, $C$1, 0.035, 0.035, $C$3, 30, 0, 0)+_xll.EURO($A32-S$4, $C$1, 0.035, 0.035, $C$3, 30, 1, 0)-ABS($A32-$C$2)</f>
        <v>9.306539557814969E-2</v>
      </c>
      <c r="T32" s="4">
        <f>_xll.EURO($A32-T$4, $C$1, 0.035, 0.035, $C$3, 30, 0, 0)+_xll.EURO($A32-T$4, $C$1, 0.035, 0.035, $C$3, 30, 1, 0)-ABS($A32-$C$2)</f>
        <v>8.6841888620386554E-2</v>
      </c>
      <c r="U32" s="4">
        <f>_xll.EURO($A32-U$4, $C$1, 0.035, 0.035, $C$3, 30, 0, 0)+_xll.EURO($A32-U$4, $C$1, 0.035, 0.035, $C$3, 30, 1, 0)-ABS($A32-$C$2)</f>
        <v>8.0773803597560645E-2</v>
      </c>
      <c r="V32" s="4">
        <f>_xll.EURO($A32-V$4, $C$1, 0.035, 0.035, $C$3, 30, 0, 0)+_xll.EURO($A32-V$4, $C$1, 0.035, 0.035, $C$3, 30, 1, 0)-ABS($A32-$C$2)</f>
        <v>7.48641376848036E-2</v>
      </c>
      <c r="W32" s="4">
        <f>_xll.EURO($A32-W$4, $C$1, 0.035, 0.035, $C$3, 30, 0, 0)+_xll.EURO($A32-W$4, $C$1, 0.035, 0.035, $C$3, 30, 1, 0)-ABS($A32-$C$2)</f>
        <v>6.9115799567913916E-2</v>
      </c>
      <c r="X32" s="4">
        <f>_xll.EURO($A32-X$4, $C$1, 0.035, 0.035, $C$3, 30, 0, 0)+_xll.EURO($A32-X$4, $C$1, 0.035, 0.035, $C$3, 30, 1, 0)-ABS($A32-$C$2)</f>
        <v>6.353160474062558E-2</v>
      </c>
      <c r="Y32" s="4">
        <f>_xll.EURO($A32-Y$4, $C$1, 0.035, 0.035, $C$3, 30, 0, 0)+_xll.EURO($A32-Y$4, $C$1, 0.035, 0.035, $C$3, 30, 1, 0)-ABS($A32-$C$2)</f>
        <v>5.8114271046972088E-2</v>
      </c>
      <c r="Z32" s="4">
        <f>_xll.EURO($A32-Z$4, $C$1, 0.035, 0.035, $C$3, 30, 0, 0)+_xll.EURO($A32-Z$4, $C$1, 0.035, 0.035, $C$3, 30, 1, 0)-ABS($A32-$C$2)</f>
        <v>5.28664144799742E-2</v>
      </c>
      <c r="AA32" s="4">
        <f>_xll.EURO($A32-AA$4, $C$1, 0.035, 0.035, $C$3, 30, 0, 0)+_xll.EURO($A32-AA$4, $C$1, 0.035, 0.035, $C$3, 30, 1, 0)-ABS($A32-$C$2)</f>
        <v>4.7790545246705229E-2</v>
      </c>
      <c r="AB32" s="4">
        <f>_xll.EURO($A32-AB$4, $C$1, 0.035, 0.035, $C$3, 30, 0, 0)+_xll.EURO($A32-AB$4, $C$1, 0.035, 0.035, $C$3, 30, 1, 0)-ABS($A32-$C$2)</f>
        <v>4.2889064108642905E-2</v>
      </c>
      <c r="AC32" s="4">
        <f>_xll.EURO($A32-AC$4, $C$1, 0.035, 0.035, $C$3, 30, 0, 0)+_xll.EURO($A32-AC$4, $C$1, 0.035, 0.035, $C$3, 30, 1, 0)-ABS($A32-$C$2)</f>
        <v>3.8164259005028567E-2</v>
      </c>
      <c r="AD32" s="4">
        <f>_xll.EURO($A32-AD$4, $C$1, 0.035, 0.035, $C$3, 30, 0, 0)+_xll.EURO($A32-AD$4, $C$1, 0.035, 0.035, $C$3, 30, 1, 0)-ABS($A32-$C$2)</f>
        <v>3.3618301965814001E-2</v>
      </c>
      <c r="AE32" s="4">
        <f>_xll.EURO($A32-AE$4, $C$1, 0.035, 0.035, $C$3, 30, 0, 0)+_xll.EURO($A32-AE$4, $C$1, 0.035, 0.035, $C$3, 30, 1, 0)-ABS($A32-$C$2)</f>
        <v>2.9253246319594917E-2</v>
      </c>
      <c r="AF32" s="4">
        <f>_xll.EURO($A32-AF$4, $C$1, 0.035, 0.035, $C$3, 30, 0, 0)+_xll.EURO($A32-AF$4, $C$1, 0.035, 0.035, $C$3, 30, 1, 0)-ABS($A32-$C$2)</f>
        <v>2.5071024200829073E-2</v>
      </c>
      <c r="AG32" s="4">
        <f>_xll.EURO($A32-AG$4, $C$1, 0.035, 0.035, $C$3, 30, 0, 0)+_xll.EURO($A32-AG$4, $C$1, 0.035, 0.035, $C$3, 30, 1, 0)-ABS($A32-$C$2)</f>
        <v>2.1073444359483107E-2</v>
      </c>
      <c r="AH32" s="4">
        <f>_xll.EURO($A32-AH$4, $C$1, 0.035, 0.035, $C$3, 30, 0, 0)+_xll.EURO($A32-AH$4, $C$1, 0.035, 0.035, $C$3, 30, 1, 0)-ABS($A32-$C$2)</f>
        <v>1.7262190275200595E-2</v>
      </c>
      <c r="AI32" s="4">
        <f>_xll.EURO($A32-AI$4, $C$1, 0.035, 0.035, $C$3, 30, 0, 0)+_xll.EURO($A32-AI$4, $C$1, 0.035, 0.035, $C$3, 30, 1, 0)-ABS($A32-$C$2)</f>
        <v>1.3638818576989786E-2</v>
      </c>
      <c r="AJ32" s="4">
        <f>_xll.EURO($A32-AJ$4, $C$1, 0.035, 0.035, $C$3, 30, 0, 0)+_xll.EURO($A32-AJ$4, $C$1, 0.035, 0.035, $C$3, 30, 1, 0)-ABS($A32-$C$2)</f>
        <v>1.0204757768431882E-2</v>
      </c>
      <c r="AK32" s="4">
        <f>_xll.EURO($A32-AK$4, $C$1, 0.035, 0.035, $C$3, 30, 0, 0)+_xll.EURO($A32-AK$4, $C$1, 0.035, 0.035, $C$3, 30, 1, 0)-ABS($A32-$C$2)</f>
        <v>6.9613072574054025E-3</v>
      </c>
      <c r="AL32" s="4">
        <f>_xll.EURO($A32-AL$4, $C$1, 0.035, 0.035, $C$3, 30, 0, 0)+_xll.EURO($A32-AL$4, $C$1, 0.035, 0.035, $C$3, 30, 1, 0)-ABS($A32-$C$2)</f>
        <v>3.909636688388729E-3</v>
      </c>
      <c r="AM32" s="4">
        <f>_xll.EURO($A32-AM$4, $C$1, 0.035, 0.035, $C$3, 30, 0, 0)+_xll.EURO($A32-AM$4, $C$1, 0.035, 0.035, $C$3, 30, 1, 0)-ABS($A32-$C$2)</f>
        <v>1.0507855744933403E-3</v>
      </c>
      <c r="AN32" s="4">
        <f>_xll.EURO($A32-AN$4, $C$1, 0.035, 0.035, $C$3, 30, 0, 0)+_xll.EURO($A32-AN$4, $C$1, 0.035, 0.035, $C$3, 30, 1, 0)-ABS($A32-$C$2)</f>
        <v>-1.6143367744653192E-3</v>
      </c>
      <c r="AO32" s="4">
        <f>_xll.EURO($A32-AO$4, $C$1, 0.035, 0.035, $C$3, 30, 0, 0)+_xll.EURO($A32-AO$4, $C$1, 0.035, 0.035, $C$3, 30, 1, 0)-ABS($A32-$C$2)</f>
        <v>-4.0849510323743843E-3</v>
      </c>
      <c r="AP32" s="4">
        <f>_xll.EURO($A32-AP$4, $C$1, 0.035, 0.035, $C$3, 30, 0, 0)+_xll.EURO($A32-AP$4, $C$1, 0.035, 0.035, $C$3, 30, 1, 0)-ABS($A32-$C$2)</f>
        <v>-6.3604073509554437E-3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5">
      <c r="A33" s="5">
        <f>'spread vs mar matrix'!A30</f>
        <v>1.8500000000000043</v>
      </c>
      <c r="B33" s="4">
        <f>_xll.EURO($A33-B$4, $C$1, 0.035, 0.035, $C$3, 30, 0, 0)+_xll.EURO($A33-B$4, $C$1, 0.035, 0.035, $C$3, 30, 1, 0)-ABS(A33-$C$2)</f>
        <v>0.21248271813017605</v>
      </c>
      <c r="C33" s="4">
        <f>_xll.EURO($A33-C$4, $C$1, 0.035, 0.035, $C$3, 30, 0, 0)+_xll.EURO($A33-C$4, $C$1, 0.035, 0.035, $C$3, 30, 1, 0)-ABS($A33-$C$2)</f>
        <v>0.20370625426004429</v>
      </c>
      <c r="D33" s="4">
        <f>_xll.EURO($A33-D$4, $C$1, 0.035, 0.035, $C$3, 30, 0, 0)+_xll.EURO($A33-D$4, $C$1, 0.035, 0.035, $C$3, 30, 1, 0)-ABS($A33-$C$2)</f>
        <v>0.1950084663887427</v>
      </c>
      <c r="E33" s="4">
        <f>_xll.EURO($A33-E$4, $C$1, 0.035, 0.035, $C$3, 30, 0, 0)+_xll.EURO($A33-E$4, $C$1, 0.035, 0.035, $C$3, 30, 1, 0)-ABS($A33-$C$2)</f>
        <v>0.18639281946600816</v>
      </c>
      <c r="F33" s="4">
        <f>_xll.EURO($A33-F$4, $C$1, 0.035, 0.035, $C$3, 30, 0, 0)+_xll.EURO($A33-F$4, $C$1, 0.035, 0.035, $C$3, 30, 1, 0)-ABS($A33-$C$2)</f>
        <v>0.17786282079347693</v>
      </c>
      <c r="G33" s="4">
        <f>_xll.EURO($A33-G$4, $C$1, 0.035, 0.035, $C$3, 30, 0, 0)+_xll.EURO($A33-G$4, $C$1, 0.035, 0.035, $C$3, 30, 1, 0)-ABS($A33-$C$2)</f>
        <v>0.16942201452512307</v>
      </c>
      <c r="H33" s="4">
        <f>_xll.EURO($A33-H$4, $C$1, 0.035, 0.035, $C$3, 30, 0, 0)+_xll.EURO($A33-H$4, $C$1, 0.035, 0.035, $C$3, 30, 1, 0)-ABS($A33-$C$2)</f>
        <v>0.16107397598145412</v>
      </c>
      <c r="I33" s="4">
        <f>_xll.EURO($A33-I$4, $C$1, 0.035, 0.035, $C$3, 30, 0, 0)+_xll.EURO($A33-I$4, $C$1, 0.035, 0.035, $C$3, 30, 1, 0)-ABS($A33-$C$2)</f>
        <v>0.1528223057977407</v>
      </c>
      <c r="J33" s="4">
        <f>_xll.EURO($A33-J$4, $C$1, 0.035, 0.035, $C$3, 30, 0, 0)+_xll.EURO($A33-J$4, $C$1, 0.035, 0.035, $C$3, 30, 1, 0)-ABS($A33-$C$2)</f>
        <v>0.14467062392725949</v>
      </c>
      <c r="K33" s="4">
        <f>_xll.EURO($A33-K$4, $C$1, 0.035, 0.035, $C$3, 30, 0, 0)+_xll.EURO($A33-K$4, $C$1, 0.035, 0.035, $C$3, 30, 1, 0)-ABS($A33-$C$2)</f>
        <v>0.13662256352112767</v>
      </c>
      <c r="L33" s="4">
        <f>_xll.EURO($A33-L$4, $C$1, 0.035, 0.035, $C$3, 30, 0, 0)+_xll.EURO($A33-L$4, $C$1, 0.035, 0.035, $C$3, 30, 1, 0)-ABS($A33-$C$2)</f>
        <v>0.12868176470673431</v>
      </c>
      <c r="M33" s="4">
        <f>_xll.EURO($A33-M$4, $C$1, 0.035, 0.035, $C$3, 30, 0, 0)+_xll.EURO($A33-M$4, $C$1, 0.035, 0.035, $C$3, 30, 1, 0)-ABS($A33-$C$2)</f>
        <v>0.12085186828713168</v>
      </c>
      <c r="N33" s="4">
        <f>_xll.EURO($A33-N$4, $C$1, 0.035, 0.035, $C$3, 30, 0, 0)+_xll.EURO($A33-N$4, $C$1, 0.035, 0.035, $C$3, 30, 1, 0)-ABS($A33-$C$2)</f>
        <v>0.11313650938392306</v>
      </c>
      <c r="O33" s="4">
        <f>_xll.EURO($A33-O$4, $C$1, 0.035, 0.035, $C$3, 30, 0, 0)+_xll.EURO($A33-O$4, $C$1, 0.035, 0.035, $C$3, 30, 1, 0)-ABS($A33-$C$2)</f>
        <v>0.10553931104628789</v>
      </c>
      <c r="P33" s="4">
        <f>_xll.EURO($A33-P$4, $C$1, 0.035, 0.035, $C$3, 30, 0, 0)+_xll.EURO($A33-P$4, $C$1, 0.035, 0.035, $C$3, 30, 1, 0)-ABS($A33-$C$2)</f>
        <v>9.8063877848715009E-2</v>
      </c>
      <c r="Q33" s="4">
        <f>_xll.EURO($A33-Q$4, $C$1, 0.035, 0.035, $C$3, 30, 0, 0)+_xll.EURO($A33-Q$4, $C$1, 0.035, 0.035, $C$3, 30, 1, 0)-ABS($A33-$C$2)</f>
        <v>9.0713789499881958E-2</v>
      </c>
      <c r="R33" s="4">
        <f>_xll.EURO($A33-R$4, $C$1, 0.035, 0.035, $C$3, 30, 0, 0)+_xll.EURO($A33-R$4, $C$1, 0.035, 0.035, $C$3, 30, 1, 0)-ABS($A33-$C$2)</f>
        <v>8.3492594484820049E-2</v>
      </c>
      <c r="S33" s="4">
        <f>_xll.EURO($A33-S$4, $C$1, 0.035, 0.035, $C$3, 30, 0, 0)+_xll.EURO($A33-S$4, $C$1, 0.035, 0.035, $C$3, 30, 1, 0)-ABS($A33-$C$2)</f>
        <v>7.6403803762151279E-2</v>
      </c>
      <c r="T33" s="4">
        <f>_xll.EURO($A33-T$4, $C$1, 0.035, 0.035, $C$3, 30, 0, 0)+_xll.EURO($A33-T$4, $C$1, 0.035, 0.035, $C$3, 30, 1, 0)-ABS($A33-$C$2)</f>
        <v>6.9450884537676505E-2</v>
      </c>
      <c r="U33" s="4">
        <f>_xll.EURO($A33-U$4, $C$1, 0.035, 0.035, $C$3, 30, 0, 0)+_xll.EURO($A33-U$4, $C$1, 0.035, 0.035, $C$3, 30, 1, 0)-ABS($A33-$C$2)</f>
        <v>6.2637254135025577E-2</v>
      </c>
      <c r="V33" s="4">
        <f>_xll.EURO($A33-V$4, $C$1, 0.035, 0.035, $C$3, 30, 0, 0)+_xll.EURO($A33-V$4, $C$1, 0.035, 0.035, $C$3, 30, 1, 0)-ABS($A33-$C$2)</f>
        <v>5.5966273983424353E-2</v>
      </c>
      <c r="W33" s="4">
        <f>_xll.EURO($A33-W$4, $C$1, 0.035, 0.035, $C$3, 30, 0, 0)+_xll.EURO($A33-W$4, $C$1, 0.035, 0.035, $C$3, 30, 1, 0)-ABS($A33-$C$2)</f>
        <v>4.9441243741865315E-2</v>
      </c>
      <c r="X33" s="4">
        <f>_xll.EURO($A33-X$4, $C$1, 0.035, 0.035, $C$3, 30, 0, 0)+_xll.EURO($A33-X$4, $C$1, 0.035, 0.035, $C$3, 30, 1, 0)-ABS($A33-$C$2)</f>
        <v>4.3065395578149646E-2</v>
      </c>
      <c r="Y33" s="4">
        <f>_xll.EURO($A33-Y$4, $C$1, 0.035, 0.035, $C$3, 30, 0, 0)+_xll.EURO($A33-Y$4, $C$1, 0.035, 0.035, $C$3, 30, 1, 0)-ABS($A33-$C$2)</f>
        <v>3.6841888620386509E-2</v>
      </c>
      <c r="Z33" s="4">
        <f>_xll.EURO($A33-Z$4, $C$1, 0.035, 0.035, $C$3, 30, 0, 0)+_xll.EURO($A33-Z$4, $C$1, 0.035, 0.035, $C$3, 30, 1, 0)-ABS($A33-$C$2)</f>
        <v>3.0773803597560601E-2</v>
      </c>
      <c r="AA33" s="4">
        <f>_xll.EURO($A33-AA$4, $C$1, 0.035, 0.035, $C$3, 30, 0, 0)+_xll.EURO($A33-AA$4, $C$1, 0.035, 0.035, $C$3, 30, 1, 0)-ABS($A33-$C$2)</f>
        <v>2.4864137684803556E-2</v>
      </c>
      <c r="AB33" s="4">
        <f>_xll.EURO($A33-AB$4, $C$1, 0.035, 0.035, $C$3, 30, 0, 0)+_xll.EURO($A33-AB$4, $C$1, 0.035, 0.035, $C$3, 30, 1, 0)-ABS($A33-$C$2)</f>
        <v>1.9115799567913871E-2</v>
      </c>
      <c r="AC33" s="4">
        <f>_xll.EURO($A33-AC$4, $C$1, 0.035, 0.035, $C$3, 30, 0, 0)+_xll.EURO($A33-AC$4, $C$1, 0.035, 0.035, $C$3, 30, 1, 0)-ABS($A33-$C$2)</f>
        <v>1.3531604740625536E-2</v>
      </c>
      <c r="AD33" s="4">
        <f>_xll.EURO($A33-AD$4, $C$1, 0.035, 0.035, $C$3, 30, 0, 0)+_xll.EURO($A33-AD$4, $C$1, 0.035, 0.035, $C$3, 30, 1, 0)-ABS($A33-$C$2)</f>
        <v>8.1142710469720436E-3</v>
      </c>
      <c r="AE33" s="4">
        <f>_xll.EURO($A33-AE$4, $C$1, 0.035, 0.035, $C$3, 30, 0, 0)+_xll.EURO($A33-AE$4, $C$1, 0.035, 0.035, $C$3, 30, 1, 0)-ABS($A33-$C$2)</f>
        <v>2.8664144799741553E-3</v>
      </c>
      <c r="AF33" s="4">
        <f>_xll.EURO($A33-AF$4, $C$1, 0.035, 0.035, $C$3, 30, 0, 0)+_xll.EURO($A33-AF$4, $C$1, 0.035, 0.035, $C$3, 30, 1, 0)-ABS($A33-$C$2)</f>
        <v>-2.209454753294815E-3</v>
      </c>
      <c r="AG33" s="4">
        <f>_xll.EURO($A33-AG$4, $C$1, 0.035, 0.035, $C$3, 30, 0, 0)+_xll.EURO($A33-AG$4, $C$1, 0.035, 0.035, $C$3, 30, 1, 0)-ABS($A33-$C$2)</f>
        <v>-7.1109358913571397E-3</v>
      </c>
      <c r="AH33" s="4">
        <f>_xll.EURO($A33-AH$4, $C$1, 0.035, 0.035, $C$3, 30, 0, 0)+_xll.EURO($A33-AH$4, $C$1, 0.035, 0.035, $C$3, 30, 1, 0)-ABS($A33-$C$2)</f>
        <v>-1.1835740994971478E-2</v>
      </c>
      <c r="AI33" s="4">
        <f>_xll.EURO($A33-AI$4, $C$1, 0.035, 0.035, $C$3, 30, 0, 0)+_xll.EURO($A33-AI$4, $C$1, 0.035, 0.035, $C$3, 30, 1, 0)-ABS($A33-$C$2)</f>
        <v>-1.6381698034186043E-2</v>
      </c>
      <c r="AJ33" s="4">
        <f>_xll.EURO($A33-AJ$4, $C$1, 0.035, 0.035, $C$3, 30, 0, 0)+_xll.EURO($A33-AJ$4, $C$1, 0.035, 0.035, $C$3, 30, 1, 0)-ABS($A33-$C$2)</f>
        <v>-2.0746753680405017E-2</v>
      </c>
      <c r="AK33" s="4">
        <f>_xll.EURO($A33-AK$4, $C$1, 0.035, 0.035, $C$3, 30, 0, 0)+_xll.EURO($A33-AK$4, $C$1, 0.035, 0.035, $C$3, 30, 1, 0)-ABS($A33-$C$2)</f>
        <v>-2.4928975799170972E-2</v>
      </c>
      <c r="AL33" s="4">
        <f>_xll.EURO($A33-AL$4, $C$1, 0.035, 0.035, $C$3, 30, 0, 0)+_xll.EURO($A33-AL$4, $C$1, 0.035, 0.035, $C$3, 30, 1, 0)-ABS($A33-$C$2)</f>
        <v>-2.8926555640516938E-2</v>
      </c>
      <c r="AM33" s="4">
        <f>_xll.EURO($A33-AM$4, $C$1, 0.035, 0.035, $C$3, 30, 0, 0)+_xll.EURO($A33-AM$4, $C$1, 0.035, 0.035, $C$3, 30, 1, 0)-ABS($A33-$C$2)</f>
        <v>-3.2737809724799449E-2</v>
      </c>
      <c r="AN33" s="4">
        <f>_xll.EURO($A33-AN$4, $C$1, 0.035, 0.035, $C$3, 30, 0, 0)+_xll.EURO($A33-AN$4, $C$1, 0.035, 0.035, $C$3, 30, 1, 0)-ABS($A33-$C$2)</f>
        <v>-3.6361181423010258E-2</v>
      </c>
      <c r="AO33" s="4">
        <f>_xll.EURO($A33-AO$4, $C$1, 0.035, 0.035, $C$3, 30, 0, 0)+_xll.EURO($A33-AO$4, $C$1, 0.035, 0.035, $C$3, 30, 1, 0)-ABS($A33-$C$2)</f>
        <v>-3.9795242231568162E-2</v>
      </c>
      <c r="AP33" s="4">
        <f>_xll.EURO($A33-AP$4, $C$1, 0.035, 0.035, $C$3, 30, 0, 0)+_xll.EURO($A33-AP$4, $C$1, 0.035, 0.035, $C$3, 30, 1, 0)-ABS($A33-$C$2)</f>
        <v>-4.3038692742594642E-2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5">
      <c r="A34" s="5">
        <f>'spread vs mar matrix'!A31</f>
        <v>1.8000000000000043</v>
      </c>
      <c r="B34" s="4">
        <f>_xll.EURO($A34-B$4, $C$1, 0.035, 0.035, $C$3, 30, 0, 0)+_xll.EURO($A34-B$4, $C$1, 0.035, 0.035, $C$3, 30, 1, 0)-ABS(A34-$C$2)</f>
        <v>0.20742751643576862</v>
      </c>
      <c r="C34" s="4">
        <f>_xll.EURO($A34-C$4, $C$1, 0.035, 0.035, $C$3, 30, 0, 0)+_xll.EURO($A34-C$4, $C$1, 0.035, 0.035, $C$3, 30, 1, 0)-ABS($A34-$C$2)</f>
        <v>0.19830780696231476</v>
      </c>
      <c r="D34" s="4">
        <f>_xll.EURO($A34-D$4, $C$1, 0.035, 0.035, $C$3, 30, 0, 0)+_xll.EURO($A34-D$4, $C$1, 0.035, 0.035, $C$3, 30, 1, 0)-ABS($A34-$C$2)</f>
        <v>0.18925026109928478</v>
      </c>
      <c r="E34" s="4">
        <f>_xll.EURO($A34-E$4, $C$1, 0.035, 0.035, $C$3, 30, 0, 0)+_xll.EURO($A34-E$4, $C$1, 0.035, 0.035, $C$3, 30, 1, 0)-ABS($A34-$C$2)</f>
        <v>0.18025805736652412</v>
      </c>
      <c r="F34" s="4">
        <f>_xll.EURO($A34-F$4, $C$1, 0.035, 0.035, $C$3, 30, 0, 0)+_xll.EURO($A34-F$4, $C$1, 0.035, 0.035, $C$3, 30, 1, 0)-ABS($A34-$C$2)</f>
        <v>0.17133444069517134</v>
      </c>
      <c r="G34" s="4">
        <f>_xll.EURO($A34-G$4, $C$1, 0.035, 0.035, $C$3, 30, 0, 0)+_xll.EURO($A34-G$4, $C$1, 0.035, 0.035, $C$3, 30, 1, 0)-ABS($A34-$C$2)</f>
        <v>0.16248271813017601</v>
      </c>
      <c r="H34" s="4">
        <f>_xll.EURO($A34-H$4, $C$1, 0.035, 0.035, $C$3, 30, 0, 0)+_xll.EURO($A34-H$4, $C$1, 0.035, 0.035, $C$3, 30, 1, 0)-ABS($A34-$C$2)</f>
        <v>0.15370625426004425</v>
      </c>
      <c r="I34" s="4">
        <f>_xll.EURO($A34-I$4, $C$1, 0.035, 0.035, $C$3, 30, 0, 0)+_xll.EURO($A34-I$4, $C$1, 0.035, 0.035, $C$3, 30, 1, 0)-ABS($A34-$C$2)</f>
        <v>0.14500846638874265</v>
      </c>
      <c r="J34" s="4">
        <f>_xll.EURO($A34-J$4, $C$1, 0.035, 0.035, $C$3, 30, 0, 0)+_xll.EURO($A34-J$4, $C$1, 0.035, 0.035, $C$3, 30, 1, 0)-ABS($A34-$C$2)</f>
        <v>0.13639281946600812</v>
      </c>
      <c r="K34" s="4">
        <f>_xll.EURO($A34-K$4, $C$1, 0.035, 0.035, $C$3, 30, 0, 0)+_xll.EURO($A34-K$4, $C$1, 0.035, 0.035, $C$3, 30, 1, 0)-ABS($A34-$C$2)</f>
        <v>0.12786282079347688</v>
      </c>
      <c r="L34" s="4">
        <f>_xll.EURO($A34-L$4, $C$1, 0.035, 0.035, $C$3, 30, 0, 0)+_xll.EURO($A34-L$4, $C$1, 0.035, 0.035, $C$3, 30, 1, 0)-ABS($A34-$C$2)</f>
        <v>0.11942201452512302</v>
      </c>
      <c r="M34" s="4">
        <f>_xll.EURO($A34-M$4, $C$1, 0.035, 0.035, $C$3, 30, 0, 0)+_xll.EURO($A34-M$4, $C$1, 0.035, 0.035, $C$3, 30, 1, 0)-ABS($A34-$C$2)</f>
        <v>0.11107397598145408</v>
      </c>
      <c r="N34" s="4">
        <f>_xll.EURO($A34-N$4, $C$1, 0.035, 0.035, $C$3, 30, 0, 0)+_xll.EURO($A34-N$4, $C$1, 0.035, 0.035, $C$3, 30, 1, 0)-ABS($A34-$C$2)</f>
        <v>0.10282230579774032</v>
      </c>
      <c r="O34" s="4">
        <f>_xll.EURO($A34-O$4, $C$1, 0.035, 0.035, $C$3, 30, 0, 0)+_xll.EURO($A34-O$4, $C$1, 0.035, 0.035, $C$3, 30, 1, 0)-ABS($A34-$C$2)</f>
        <v>9.4670623927259445E-2</v>
      </c>
      <c r="P34" s="4">
        <f>_xll.EURO($A34-P$4, $C$1, 0.035, 0.035, $C$3, 30, 0, 0)+_xll.EURO($A34-P$4, $C$1, 0.035, 0.035, $C$3, 30, 1, 0)-ABS($A34-$C$2)</f>
        <v>8.6622563521127738E-2</v>
      </c>
      <c r="Q34" s="4">
        <f>_xll.EURO($A34-Q$4, $C$1, 0.035, 0.035, $C$3, 30, 0, 0)+_xll.EURO($A34-Q$4, $C$1, 0.035, 0.035, $C$3, 30, 1, 0)-ABS($A34-$C$2)</f>
        <v>7.8681764706734381E-2</v>
      </c>
      <c r="R34" s="4">
        <f>_xll.EURO($A34-R$4, $C$1, 0.035, 0.035, $C$3, 30, 0, 0)+_xll.EURO($A34-R$4, $C$1, 0.035, 0.035, $C$3, 30, 1, 0)-ABS($A34-$C$2)</f>
        <v>7.0851868287131636E-2</v>
      </c>
      <c r="S34" s="4">
        <f>_xll.EURO($A34-S$4, $C$1, 0.035, 0.035, $C$3, 30, 0, 0)+_xll.EURO($A34-S$4, $C$1, 0.035, 0.035, $C$3, 30, 1, 0)-ABS($A34-$C$2)</f>
        <v>6.3136509383923012E-2</v>
      </c>
      <c r="T34" s="4">
        <f>_xll.EURO($A34-T$4, $C$1, 0.035, 0.035, $C$3, 30, 0, 0)+_xll.EURO($A34-T$4, $C$1, 0.035, 0.035, $C$3, 30, 1, 0)-ABS($A34-$C$2)</f>
        <v>5.5539311046287843E-2</v>
      </c>
      <c r="U34" s="4">
        <f>_xll.EURO($A34-U$4, $C$1, 0.035, 0.035, $C$3, 30, 0, 0)+_xll.EURO($A34-U$4, $C$1, 0.035, 0.035, $C$3, 30, 1, 0)-ABS($A34-$C$2)</f>
        <v>4.8063877848714964E-2</v>
      </c>
      <c r="V34" s="4">
        <f>_xll.EURO($A34-V$4, $C$1, 0.035, 0.035, $C$3, 30, 0, 0)+_xll.EURO($A34-V$4, $C$1, 0.035, 0.035, $C$3, 30, 1, 0)-ABS($A34-$C$2)</f>
        <v>4.0713789499881914E-2</v>
      </c>
      <c r="W34" s="4">
        <f>_xll.EURO($A34-W$4, $C$1, 0.035, 0.035, $C$3, 30, 0, 0)+_xll.EURO($A34-W$4, $C$1, 0.035, 0.035, $C$3, 30, 1, 0)-ABS($A34-$C$2)</f>
        <v>3.3492594484820004E-2</v>
      </c>
      <c r="X34" s="4">
        <f>_xll.EURO($A34-X$4, $C$1, 0.035, 0.035, $C$3, 30, 0, 0)+_xll.EURO($A34-X$4, $C$1, 0.035, 0.035, $C$3, 30, 1, 0)-ABS($A34-$C$2)</f>
        <v>2.6403803762151234E-2</v>
      </c>
      <c r="Y34" s="4">
        <f>_xll.EURO($A34-Y$4, $C$1, 0.035, 0.035, $C$3, 30, 0, 0)+_xll.EURO($A34-Y$4, $C$1, 0.035, 0.035, $C$3, 30, 1, 0)-ABS($A34-$C$2)</f>
        <v>1.9450884537676461E-2</v>
      </c>
      <c r="Z34" s="4">
        <f>_xll.EURO($A34-Z$4, $C$1, 0.035, 0.035, $C$3, 30, 0, 0)+_xll.EURO($A34-Z$4, $C$1, 0.035, 0.035, $C$3, 30, 1, 0)-ABS($A34-$C$2)</f>
        <v>1.2637254135025533E-2</v>
      </c>
      <c r="AA34" s="4">
        <f>_xll.EURO($A34-AA$4, $C$1, 0.035, 0.035, $C$3, 30, 0, 0)+_xll.EURO($A34-AA$4, $C$1, 0.035, 0.035, $C$3, 30, 1, 0)-ABS($A34-$C$2)</f>
        <v>5.9662739834243084E-3</v>
      </c>
      <c r="AB34" s="4">
        <f>_xll.EURO($A34-AB$4, $C$1, 0.035, 0.035, $C$3, 30, 0, 0)+_xll.EURO($A34-AB$4, $C$1, 0.035, 0.035, $C$3, 30, 1, 0)-ABS($A34-$C$2)</f>
        <v>-5.587562581347294E-4</v>
      </c>
      <c r="AC34" s="4">
        <f>_xll.EURO($A34-AC$4, $C$1, 0.035, 0.035, $C$3, 30, 0, 0)+_xll.EURO($A34-AC$4, $C$1, 0.035, 0.035, $C$3, 30, 1, 0)-ABS($A34-$C$2)</f>
        <v>-6.9346044218503988E-3</v>
      </c>
      <c r="AD34" s="4">
        <f>_xll.EURO($A34-AD$4, $C$1, 0.035, 0.035, $C$3, 30, 0, 0)+_xll.EURO($A34-AD$4, $C$1, 0.035, 0.035, $C$3, 30, 1, 0)-ABS($A34-$C$2)</f>
        <v>-1.3158111379613535E-2</v>
      </c>
      <c r="AE34" s="4">
        <f>_xll.EURO($A34-AE$4, $C$1, 0.035, 0.035, $C$3, 30, 0, 0)+_xll.EURO($A34-AE$4, $C$1, 0.035, 0.035, $C$3, 30, 1, 0)-ABS($A34-$C$2)</f>
        <v>-1.9226196402439444E-2</v>
      </c>
      <c r="AF34" s="4">
        <f>_xll.EURO($A34-AF$4, $C$1, 0.035, 0.035, $C$3, 30, 0, 0)+_xll.EURO($A34-AF$4, $C$1, 0.035, 0.035, $C$3, 30, 1, 0)-ABS($A34-$C$2)</f>
        <v>-2.5135862315196489E-2</v>
      </c>
      <c r="AG34" s="4">
        <f>_xll.EURO($A34-AG$4, $C$1, 0.035, 0.035, $C$3, 30, 0, 0)+_xll.EURO($A34-AG$4, $C$1, 0.035, 0.035, $C$3, 30, 1, 0)-ABS($A34-$C$2)</f>
        <v>-3.0884200432086173E-2</v>
      </c>
      <c r="AH34" s="4">
        <f>_xll.EURO($A34-AH$4, $C$1, 0.035, 0.035, $C$3, 30, 0, 0)+_xll.EURO($A34-AH$4, $C$1, 0.035, 0.035, $C$3, 30, 1, 0)-ABS($A34-$C$2)</f>
        <v>-3.6468395259374509E-2</v>
      </c>
      <c r="AI34" s="4">
        <f>_xll.EURO($A34-AI$4, $C$1, 0.035, 0.035, $C$3, 30, 0, 0)+_xll.EURO($A34-AI$4, $C$1, 0.035, 0.035, $C$3, 30, 1, 0)-ABS($A34-$C$2)</f>
        <v>-4.1885728953027834E-2</v>
      </c>
      <c r="AJ34" s="4">
        <f>_xll.EURO($A34-AJ$4, $C$1, 0.035, 0.035, $C$3, 30, 0, 0)+_xll.EURO($A34-AJ$4, $C$1, 0.035, 0.035, $C$3, 30, 1, 0)-ABS($A34-$C$2)</f>
        <v>-4.7133585520025889E-2</v>
      </c>
      <c r="AK34" s="4">
        <f>_xll.EURO($A34-AK$4, $C$1, 0.035, 0.035, $C$3, 30, 0, 0)+_xll.EURO($A34-AK$4, $C$1, 0.035, 0.035, $C$3, 30, 1, 0)-ABS($A34-$C$2)</f>
        <v>-5.2209454753294193E-2</v>
      </c>
      <c r="AL34" s="4">
        <f>_xll.EURO($A34-AL$4, $C$1, 0.035, 0.035, $C$3, 30, 0, 0)+_xll.EURO($A34-AL$4, $C$1, 0.035, 0.035, $C$3, 30, 1, 0)-ABS($A34-$C$2)</f>
        <v>-5.7110935891357184E-2</v>
      </c>
      <c r="AM34" s="4">
        <f>_xll.EURO($A34-AM$4, $C$1, 0.035, 0.035, $C$3, 30, 0, 0)+_xll.EURO($A34-AM$4, $C$1, 0.035, 0.035, $C$3, 30, 1, 0)-ABS($A34-$C$2)</f>
        <v>-6.1835740994971911E-2</v>
      </c>
      <c r="AN34" s="4">
        <f>_xll.EURO($A34-AN$4, $C$1, 0.035, 0.035, $C$3, 30, 0, 0)+_xll.EURO($A34-AN$4, $C$1, 0.035, 0.035, $C$3, 30, 1, 0)-ABS($A34-$C$2)</f>
        <v>-6.6381698034186087E-2</v>
      </c>
      <c r="AO34" s="4">
        <f>_xll.EURO($A34-AO$4, $C$1, 0.035, 0.035, $C$3, 30, 0, 0)+_xll.EURO($A34-AO$4, $C$1, 0.035, 0.035, $C$3, 30, 1, 0)-ABS($A34-$C$2)</f>
        <v>-7.0746753680405061E-2</v>
      </c>
      <c r="AP34" s="4">
        <f>_xll.EURO($A34-AP$4, $C$1, 0.035, 0.035, $C$3, 30, 0, 0)+_xll.EURO($A34-AP$4, $C$1, 0.035, 0.035, $C$3, 30, 1, 0)-ABS($A34-$C$2)</f>
        <v>-7.4928975799171016E-2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5">
      <c r="A35" s="5">
        <f>'spread vs mar matrix'!A32</f>
        <v>1.7500000000000042</v>
      </c>
      <c r="B35" s="4">
        <f>_xll.EURO($A35-B$4, $C$1, 0.035, 0.035, $C$3, 30, 0, 0)+_xll.EURO($A35-B$4, $C$1, 0.035, 0.035, $C$3, 30, 1, 0)-ABS(A35-$C$2)</f>
        <v>0.20385239853013748</v>
      </c>
      <c r="C35" s="4">
        <f>_xll.EURO($A35-C$4, $C$1, 0.035, 0.035, $C$3, 30, 0, 0)+_xll.EURO($A35-C$4, $C$1, 0.035, 0.035, $C$3, 30, 1, 0)-ABS($A35-$C$2)</f>
        <v>0.19446696061858226</v>
      </c>
      <c r="D35" s="4">
        <f>_xll.EURO($A35-D$4, $C$1, 0.035, 0.035, $C$3, 30, 0, 0)+_xll.EURO($A35-D$4, $C$1, 0.035, 0.035, $C$3, 30, 1, 0)-ABS($A35-$C$2)</f>
        <v>0.18512891962434519</v>
      </c>
      <c r="E35" s="4">
        <f>_xll.EURO($A35-E$4, $C$1, 0.035, 0.035, $C$3, 30, 0, 0)+_xll.EURO($A35-E$4, $C$1, 0.035, 0.035, $C$3, 30, 1, 0)-ABS($A35-$C$2)</f>
        <v>0.17584106795950527</v>
      </c>
      <c r="F35" s="4">
        <f>_xll.EURO($A35-F$4, $C$1, 0.035, 0.035, $C$3, 30, 0, 0)+_xll.EURO($A35-F$4, $C$1, 0.035, 0.035, $C$3, 30, 1, 0)-ABS($A35-$C$2)</f>
        <v>0.16660628142224021</v>
      </c>
      <c r="G35" s="4">
        <f>_xll.EURO($A35-G$4, $C$1, 0.035, 0.035, $C$3, 30, 0, 0)+_xll.EURO($A35-G$4, $C$1, 0.035, 0.035, $C$3, 30, 1, 0)-ABS($A35-$C$2)</f>
        <v>0.15742751643576858</v>
      </c>
      <c r="H35" s="4">
        <f>_xll.EURO($A35-H$4, $C$1, 0.035, 0.035, $C$3, 30, 0, 0)+_xll.EURO($A35-H$4, $C$1, 0.035, 0.035, $C$3, 30, 1, 0)-ABS($A35-$C$2)</f>
        <v>0.14830780696231471</v>
      </c>
      <c r="I35" s="4">
        <f>_xll.EURO($A35-I$4, $C$1, 0.035, 0.035, $C$3, 30, 0, 0)+_xll.EURO($A35-I$4, $C$1, 0.035, 0.035, $C$3, 30, 1, 0)-ABS($A35-$C$2)</f>
        <v>0.13925026109928473</v>
      </c>
      <c r="J35" s="4">
        <f>_xll.EURO($A35-J$4, $C$1, 0.035, 0.035, $C$3, 30, 0, 0)+_xll.EURO($A35-J$4, $C$1, 0.035, 0.035, $C$3, 30, 1, 0)-ABS($A35-$C$2)</f>
        <v>0.13025805736652407</v>
      </c>
      <c r="K35" s="4">
        <f>_xll.EURO($A35-K$4, $C$1, 0.035, 0.035, $C$3, 30, 0, 0)+_xll.EURO($A35-K$4, $C$1, 0.035, 0.035, $C$3, 30, 1, 0)-ABS($A35-$C$2)</f>
        <v>0.1213344406951713</v>
      </c>
      <c r="L35" s="4">
        <f>_xll.EURO($A35-L$4, $C$1, 0.035, 0.035, $C$3, 30, 0, 0)+_xll.EURO($A35-L$4, $C$1, 0.035, 0.035, $C$3, 30, 1, 0)-ABS($A35-$C$2)</f>
        <v>0.11248271813017596</v>
      </c>
      <c r="M35" s="4">
        <f>_xll.EURO($A35-M$4, $C$1, 0.035, 0.035, $C$3, 30, 0, 0)+_xll.EURO($A35-M$4, $C$1, 0.035, 0.035, $C$3, 30, 1, 0)-ABS($A35-$C$2)</f>
        <v>0.10370625426004454</v>
      </c>
      <c r="N35" s="4">
        <f>_xll.EURO($A35-N$4, $C$1, 0.035, 0.035, $C$3, 30, 0, 0)+_xll.EURO($A35-N$4, $C$1, 0.035, 0.035, $C$3, 30, 1, 0)-ABS($A35-$C$2)</f>
        <v>9.5008466388742829E-2</v>
      </c>
      <c r="O35" s="4">
        <f>_xll.EURO($A35-O$4, $C$1, 0.035, 0.035, $C$3, 30, 0, 0)+_xll.EURO($A35-O$4, $C$1, 0.035, 0.035, $C$3, 30, 1, 0)-ABS($A35-$C$2)</f>
        <v>8.6392819466008519E-2</v>
      </c>
      <c r="P35" s="4">
        <f>_xll.EURO($A35-P$4, $C$1, 0.035, 0.035, $C$3, 30, 0, 0)+_xll.EURO($A35-P$4, $C$1, 0.035, 0.035, $C$3, 30, 1, 0)-ABS($A35-$C$2)</f>
        <v>7.7862820793476506E-2</v>
      </c>
      <c r="Q35" s="4">
        <f>_xll.EURO($A35-Q$4, $C$1, 0.035, 0.035, $C$3, 30, 0, 0)+_xll.EURO($A35-Q$4, $C$1, 0.035, 0.035, $C$3, 30, 1, 0)-ABS($A35-$C$2)</f>
        <v>6.9422014525122866E-2</v>
      </c>
      <c r="R35" s="4">
        <f>_xll.EURO($A35-R$4, $C$1, 0.035, 0.035, $C$3, 30, 0, 0)+_xll.EURO($A35-R$4, $C$1, 0.035, 0.035, $C$3, 30, 1, 0)-ABS($A35-$C$2)</f>
        <v>6.1073975981454365E-2</v>
      </c>
      <c r="S35" s="4">
        <f>_xll.EURO($A35-S$4, $C$1, 0.035, 0.035, $C$3, 30, 0, 0)+_xll.EURO($A35-S$4, $C$1, 0.035, 0.035, $C$3, 30, 1, 0)-ABS($A35-$C$2)</f>
        <v>5.2822305797740277E-2</v>
      </c>
      <c r="T35" s="4">
        <f>_xll.EURO($A35-T$4, $C$1, 0.035, 0.035, $C$3, 30, 0, 0)+_xll.EURO($A35-T$4, $C$1, 0.035, 0.035, $C$3, 30, 1, 0)-ABS($A35-$C$2)</f>
        <v>4.4670623927259401E-2</v>
      </c>
      <c r="U35" s="4">
        <f>_xll.EURO($A35-U$4, $C$1, 0.035, 0.035, $C$3, 30, 0, 0)+_xll.EURO($A35-U$4, $C$1, 0.035, 0.035, $C$3, 30, 1, 0)-ABS($A35-$C$2)</f>
        <v>3.6622563521127693E-2</v>
      </c>
      <c r="V35" s="4">
        <f>_xll.EURO($A35-V$4, $C$1, 0.035, 0.035, $C$3, 30, 0, 0)+_xll.EURO($A35-V$4, $C$1, 0.035, 0.035, $C$3, 30, 1, 0)-ABS($A35-$C$2)</f>
        <v>2.8681764706734336E-2</v>
      </c>
      <c r="W35" s="4">
        <f>_xll.EURO($A35-W$4, $C$1, 0.035, 0.035, $C$3, 30, 0, 0)+_xll.EURO($A35-W$4, $C$1, 0.035, 0.035, $C$3, 30, 1, 0)-ABS($A35-$C$2)</f>
        <v>2.0851868287131592E-2</v>
      </c>
      <c r="X35" s="4">
        <f>_xll.EURO($A35-X$4, $C$1, 0.035, 0.035, $C$3, 30, 0, 0)+_xll.EURO($A35-X$4, $C$1, 0.035, 0.035, $C$3, 30, 1, 0)-ABS($A35-$C$2)</f>
        <v>1.3136509383922967E-2</v>
      </c>
      <c r="Y35" s="4">
        <f>_xll.EURO($A35-Y$4, $C$1, 0.035, 0.035, $C$3, 30, 0, 0)+_xll.EURO($A35-Y$4, $C$1, 0.035, 0.035, $C$3, 30, 1, 0)-ABS($A35-$C$2)</f>
        <v>5.5393110462877981E-3</v>
      </c>
      <c r="Z35" s="4">
        <f>_xll.EURO($A35-Z$4, $C$1, 0.035, 0.035, $C$3, 30, 0, 0)+_xll.EURO($A35-Z$4, $C$1, 0.035, 0.035, $C$3, 30, 1, 0)-ABS($A35-$C$2)</f>
        <v>-1.9361221512850801E-3</v>
      </c>
      <c r="AA35" s="4">
        <f>_xll.EURO($A35-AA$4, $C$1, 0.035, 0.035, $C$3, 30, 0, 0)+_xll.EURO($A35-AA$4, $C$1, 0.035, 0.035, $C$3, 30, 1, 0)-ABS($A35-$C$2)</f>
        <v>-9.2862105001181305E-3</v>
      </c>
      <c r="AB35" s="4">
        <f>_xll.EURO($A35-AB$4, $C$1, 0.035, 0.035, $C$3, 30, 0, 0)+_xll.EURO($A35-AB$4, $C$1, 0.035, 0.035, $C$3, 30, 1, 0)-ABS($A35-$C$2)</f>
        <v>-1.650740551518004E-2</v>
      </c>
      <c r="AC35" s="4">
        <f>_xll.EURO($A35-AC$4, $C$1, 0.035, 0.035, $C$3, 30, 0, 0)+_xll.EURO($A35-AC$4, $C$1, 0.035, 0.035, $C$3, 30, 1, 0)-ABS($A35-$C$2)</f>
        <v>-2.359619623784881E-2</v>
      </c>
      <c r="AD35" s="4">
        <f>_xll.EURO($A35-AD$4, $C$1, 0.035, 0.035, $C$3, 30, 0, 0)+_xll.EURO($A35-AD$4, $C$1, 0.035, 0.035, $C$3, 30, 1, 0)-ABS($A35-$C$2)</f>
        <v>-3.0549115462323584E-2</v>
      </c>
      <c r="AE35" s="4">
        <f>_xll.EURO($A35-AE$4, $C$1, 0.035, 0.035, $C$3, 30, 0, 0)+_xll.EURO($A35-AE$4, $C$1, 0.035, 0.035, $C$3, 30, 1, 0)-ABS($A35-$C$2)</f>
        <v>-3.7362745864974511E-2</v>
      </c>
      <c r="AF35" s="4">
        <f>_xll.EURO($A35-AF$4, $C$1, 0.035, 0.035, $C$3, 30, 0, 0)+_xll.EURO($A35-AF$4, $C$1, 0.035, 0.035, $C$3, 30, 1, 0)-ABS($A35-$C$2)</f>
        <v>-4.4033726016575736E-2</v>
      </c>
      <c r="AG35" s="4">
        <f>_xll.EURO($A35-AG$4, $C$1, 0.035, 0.035, $C$3, 30, 0, 0)+_xll.EURO($A35-AG$4, $C$1, 0.035, 0.035, $C$3, 30, 1, 0)-ABS($A35-$C$2)</f>
        <v>-5.0558756258134774E-2</v>
      </c>
      <c r="AH35" s="4">
        <f>_xll.EURO($A35-AH$4, $C$1, 0.035, 0.035, $C$3, 30, 0, 0)+_xll.EURO($A35-AH$4, $C$1, 0.035, 0.035, $C$3, 30, 1, 0)-ABS($A35-$C$2)</f>
        <v>-5.6934604421850443E-2</v>
      </c>
      <c r="AI35" s="4">
        <f>_xll.EURO($A35-AI$4, $C$1, 0.035, 0.035, $C$3, 30, 0, 0)+_xll.EURO($A35-AI$4, $C$1, 0.035, 0.035, $C$3, 30, 1, 0)-ABS($A35-$C$2)</f>
        <v>-6.315811137961358E-2</v>
      </c>
      <c r="AJ35" s="4">
        <f>_xll.EURO($A35-AJ$4, $C$1, 0.035, 0.035, $C$3, 30, 0, 0)+_xll.EURO($A35-AJ$4, $C$1, 0.035, 0.035, $C$3, 30, 1, 0)-ABS($A35-$C$2)</f>
        <v>-6.9226196402439322E-2</v>
      </c>
      <c r="AK35" s="4">
        <f>_xll.EURO($A35-AK$4, $C$1, 0.035, 0.035, $C$3, 30, 0, 0)+_xll.EURO($A35-AK$4, $C$1, 0.035, 0.035, $C$3, 30, 1, 0)-ABS($A35-$C$2)</f>
        <v>-7.5135862315196533E-2</v>
      </c>
      <c r="AL35" s="4">
        <f>_xll.EURO($A35-AL$4, $C$1, 0.035, 0.035, $C$3, 30, 0, 0)+_xll.EURO($A35-AL$4, $C$1, 0.035, 0.035, $C$3, 30, 1, 0)-ABS($A35-$C$2)</f>
        <v>-8.0884200432086106E-2</v>
      </c>
      <c r="AM35" s="4">
        <f>_xll.EURO($A35-AM$4, $C$1, 0.035, 0.035, $C$3, 30, 0, 0)+_xll.EURO($A35-AM$4, $C$1, 0.035, 0.035, $C$3, 30, 1, 0)-ABS($A35-$C$2)</f>
        <v>-8.6468395259374553E-2</v>
      </c>
      <c r="AN35" s="4">
        <f>_xll.EURO($A35-AN$4, $C$1, 0.035, 0.035, $C$3, 30, 0, 0)+_xll.EURO($A35-AN$4, $C$1, 0.035, 0.035, $C$3, 30, 1, 0)-ABS($A35-$C$2)</f>
        <v>-9.1885728953027879E-2</v>
      </c>
      <c r="AO35" s="4">
        <f>_xll.EURO($A35-AO$4, $C$1, 0.035, 0.035, $C$3, 30, 0, 0)+_xll.EURO($A35-AO$4, $C$1, 0.035, 0.035, $C$3, 30, 1, 0)-ABS($A35-$C$2)</f>
        <v>-9.7133585520025933E-2</v>
      </c>
      <c r="AP35" s="4">
        <f>_xll.EURO($A35-AP$4, $C$1, 0.035, 0.035, $C$3, 30, 0, 0)+_xll.EURO($A35-AP$4, $C$1, 0.035, 0.035, $C$3, 30, 1, 0)-ABS($A35-$C$2)</f>
        <v>-0.10220945475329424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5">
      <c r="A36" s="5">
        <f>'spread vs mar matrix'!A33</f>
        <v>1.7000000000000042</v>
      </c>
      <c r="B36" s="4">
        <f>_xll.EURO($A36-B$4, $C$1, 0.035, 0.035, $C$3, 30, 0, 0)+_xll.EURO($A36-B$4, $C$1, 0.035, 0.035, $C$3, 30, 1, 0)-ABS(A36-$C$2)</f>
        <v>0.20139892260219494</v>
      </c>
      <c r="C36" s="4">
        <f>_xll.EURO($A36-C$4, $C$1, 0.035, 0.035, $C$3, 30, 0, 0)+_xll.EURO($A36-C$4, $C$1, 0.035, 0.035, $C$3, 30, 1, 0)-ABS($A36-$C$2)</f>
        <v>0.19181531637115046</v>
      </c>
      <c r="D36" s="4">
        <f>_xll.EURO($A36-D$4, $C$1, 0.035, 0.035, $C$3, 30, 0, 0)+_xll.EURO($A36-D$4, $C$1, 0.035, 0.035, $C$3, 30, 1, 0)-ABS($A36-$C$2)</f>
        <v>0.18226646914281874</v>
      </c>
      <c r="E36" s="4">
        <f>_xll.EURO($A36-E$4, $C$1, 0.035, 0.035, $C$3, 30, 0, 0)+_xll.EURO($A36-E$4, $C$1, 0.035, 0.035, $C$3, 30, 1, 0)-ABS($A36-$C$2)</f>
        <v>0.17275472663724045</v>
      </c>
      <c r="F36" s="4">
        <f>_xll.EURO($A36-F$4, $C$1, 0.035, 0.035, $C$3, 30, 0, 0)+_xll.EURO($A36-F$4, $C$1, 0.035, 0.035, $C$3, 30, 1, 0)-ABS($A36-$C$2)</f>
        <v>0.16328252676368549</v>
      </c>
      <c r="G36" s="4">
        <f>_xll.EURO($A36-G$4, $C$1, 0.035, 0.035, $C$3, 30, 0, 0)+_xll.EURO($A36-G$4, $C$1, 0.035, 0.035, $C$3, 30, 1, 0)-ABS($A36-$C$2)</f>
        <v>0.15385239853013744</v>
      </c>
      <c r="H36" s="4">
        <f>_xll.EURO($A36-H$4, $C$1, 0.035, 0.035, $C$3, 30, 0, 0)+_xll.EURO($A36-H$4, $C$1, 0.035, 0.035, $C$3, 30, 1, 0)-ABS($A36-$C$2)</f>
        <v>0.14446696061858222</v>
      </c>
      <c r="I36" s="4">
        <f>_xll.EURO($A36-I$4, $C$1, 0.035, 0.035, $C$3, 30, 0, 0)+_xll.EURO($A36-I$4, $C$1, 0.035, 0.035, $C$3, 30, 1, 0)-ABS($A36-$C$2)</f>
        <v>0.13512891962434515</v>
      </c>
      <c r="J36" s="4">
        <f>_xll.EURO($A36-J$4, $C$1, 0.035, 0.035, $C$3, 30, 0, 0)+_xll.EURO($A36-J$4, $C$1, 0.035, 0.035, $C$3, 30, 1, 0)-ABS($A36-$C$2)</f>
        <v>0.12584106795950523</v>
      </c>
      <c r="K36" s="4">
        <f>_xll.EURO($A36-K$4, $C$1, 0.035, 0.035, $C$3, 30, 0, 0)+_xll.EURO($A36-K$4, $C$1, 0.035, 0.035, $C$3, 30, 1, 0)-ABS($A36-$C$2)</f>
        <v>0.11660628142224017</v>
      </c>
      <c r="L36" s="4">
        <f>_xll.EURO($A36-L$4, $C$1, 0.035, 0.035, $C$3, 30, 0, 0)+_xll.EURO($A36-L$4, $C$1, 0.035, 0.035, $C$3, 30, 1, 0)-ABS($A36-$C$2)</f>
        <v>0.10742751643576853</v>
      </c>
      <c r="M36" s="4">
        <f>_xll.EURO($A36-M$4, $C$1, 0.035, 0.035, $C$3, 30, 0, 0)+_xll.EURO($A36-M$4, $C$1, 0.035, 0.035, $C$3, 30, 1, 0)-ABS($A36-$C$2)</f>
        <v>9.830780696231467E-2</v>
      </c>
      <c r="N36" s="4">
        <f>_xll.EURO($A36-N$4, $C$1, 0.035, 0.035, $C$3, 30, 0, 0)+_xll.EURO($A36-N$4, $C$1, 0.035, 0.035, $C$3, 30, 1, 0)-ABS($A36-$C$2)</f>
        <v>8.9250261099284689E-2</v>
      </c>
      <c r="O36" s="4">
        <f>_xll.EURO($A36-O$4, $C$1, 0.035, 0.035, $C$3, 30, 0, 0)+_xll.EURO($A36-O$4, $C$1, 0.035, 0.035, $C$3, 30, 1, 0)-ABS($A36-$C$2)</f>
        <v>8.0258057366524471E-2</v>
      </c>
      <c r="P36" s="4">
        <f>_xll.EURO($A36-P$4, $C$1, 0.035, 0.035, $C$3, 30, 0, 0)+_xll.EURO($A36-P$4, $C$1, 0.035, 0.035, $C$3, 30, 1, 0)-ABS($A36-$C$2)</f>
        <v>7.1334440695171142E-2</v>
      </c>
      <c r="Q36" s="4">
        <f>_xll.EURO($A36-Q$4, $C$1, 0.035, 0.035, $C$3, 30, 0, 0)+_xll.EURO($A36-Q$4, $C$1, 0.035, 0.035, $C$3, 30, 1, 0)-ABS($A36-$C$2)</f>
        <v>6.2482718130176362E-2</v>
      </c>
      <c r="R36" s="4">
        <f>_xll.EURO($A36-R$4, $C$1, 0.035, 0.035, $C$3, 30, 0, 0)+_xll.EURO($A36-R$4, $C$1, 0.035, 0.035, $C$3, 30, 1, 0)-ABS($A36-$C$2)</f>
        <v>5.3706254260044495E-2</v>
      </c>
      <c r="S36" s="4">
        <f>_xll.EURO($A36-S$4, $C$1, 0.035, 0.035, $C$3, 30, 0, 0)+_xll.EURO($A36-S$4, $C$1, 0.035, 0.035, $C$3, 30, 1, 0)-ABS($A36-$C$2)</f>
        <v>4.5008466388742785E-2</v>
      </c>
      <c r="T36" s="4">
        <f>_xll.EURO($A36-T$4, $C$1, 0.035, 0.035, $C$3, 30, 0, 0)+_xll.EURO($A36-T$4, $C$1, 0.035, 0.035, $C$3, 30, 1, 0)-ABS($A36-$C$2)</f>
        <v>3.6392819466008475E-2</v>
      </c>
      <c r="U36" s="4">
        <f>_xll.EURO($A36-U$4, $C$1, 0.035, 0.035, $C$3, 30, 0, 0)+_xll.EURO($A36-U$4, $C$1, 0.035, 0.035, $C$3, 30, 1, 0)-ABS($A36-$C$2)</f>
        <v>2.7862820793476462E-2</v>
      </c>
      <c r="V36" s="4">
        <f>_xll.EURO($A36-V$4, $C$1, 0.035, 0.035, $C$3, 30, 0, 0)+_xll.EURO($A36-V$4, $C$1, 0.035, 0.035, $C$3, 30, 1, 0)-ABS($A36-$C$2)</f>
        <v>1.9422014525122822E-2</v>
      </c>
      <c r="W36" s="4">
        <f>_xll.EURO($A36-W$4, $C$1, 0.035, 0.035, $C$3, 30, 0, 0)+_xll.EURO($A36-W$4, $C$1, 0.035, 0.035, $C$3, 30, 1, 0)-ABS($A36-$C$2)</f>
        <v>1.107397598145432E-2</v>
      </c>
      <c r="X36" s="4">
        <f>_xll.EURO($A36-X$4, $C$1, 0.035, 0.035, $C$3, 30, 0, 0)+_xll.EURO($A36-X$4, $C$1, 0.035, 0.035, $C$3, 30, 1, 0)-ABS($A36-$C$2)</f>
        <v>2.8223057977402322E-3</v>
      </c>
      <c r="Y36" s="4">
        <f>_xll.EURO($A36-Y$4, $C$1, 0.035, 0.035, $C$3, 30, 0, 0)+_xll.EURO($A36-Y$4, $C$1, 0.035, 0.035, $C$3, 30, 1, 0)-ABS($A36-$C$2)</f>
        <v>-5.3293760727406436E-3</v>
      </c>
      <c r="Z36" s="4">
        <f>_xll.EURO($A36-Z$4, $C$1, 0.035, 0.035, $C$3, 30, 0, 0)+_xll.EURO($A36-Z$4, $C$1, 0.035, 0.035, $C$3, 30, 1, 0)-ABS($A36-$C$2)</f>
        <v>-1.3377436478872351E-2</v>
      </c>
      <c r="AA36" s="4">
        <f>_xll.EURO($A36-AA$4, $C$1, 0.035, 0.035, $C$3, 30, 0, 0)+_xll.EURO($A36-AA$4, $C$1, 0.035, 0.035, $C$3, 30, 1, 0)-ABS($A36-$C$2)</f>
        <v>-2.1318235293265708E-2</v>
      </c>
      <c r="AB36" s="4">
        <f>_xll.EURO($A36-AB$4, $C$1, 0.035, 0.035, $C$3, 30, 0, 0)+_xll.EURO($A36-AB$4, $C$1, 0.035, 0.035, $C$3, 30, 1, 0)-ABS($A36-$C$2)</f>
        <v>-2.9148131712868453E-2</v>
      </c>
      <c r="AC36" s="4">
        <f>_xll.EURO($A36-AC$4, $C$1, 0.035, 0.035, $C$3, 30, 0, 0)+_xll.EURO($A36-AC$4, $C$1, 0.035, 0.035, $C$3, 30, 1, 0)-ABS($A36-$C$2)</f>
        <v>-3.6863490616077077E-2</v>
      </c>
      <c r="AD36" s="4">
        <f>_xll.EURO($A36-AD$4, $C$1, 0.035, 0.035, $C$3, 30, 0, 0)+_xll.EURO($A36-AD$4, $C$1, 0.035, 0.035, $C$3, 30, 1, 0)-ABS($A36-$C$2)</f>
        <v>-4.4460688953712246E-2</v>
      </c>
      <c r="AE36" s="4">
        <f>_xll.EURO($A36-AE$4, $C$1, 0.035, 0.035, $C$3, 30, 0, 0)+_xll.EURO($A36-AE$4, $C$1, 0.035, 0.035, $C$3, 30, 1, 0)-ABS($A36-$C$2)</f>
        <v>-5.1936122151285125E-2</v>
      </c>
      <c r="AF36" s="4">
        <f>_xll.EURO($A36-AF$4, $C$1, 0.035, 0.035, $C$3, 30, 0, 0)+_xll.EURO($A36-AF$4, $C$1, 0.035, 0.035, $C$3, 30, 1, 0)-ABS($A36-$C$2)</f>
        <v>-5.9286210500118175E-2</v>
      </c>
      <c r="AG36" s="4">
        <f>_xll.EURO($A36-AG$4, $C$1, 0.035, 0.035, $C$3, 30, 0, 0)+_xll.EURO($A36-AG$4, $C$1, 0.035, 0.035, $C$3, 30, 1, 0)-ABS($A36-$C$2)</f>
        <v>-6.6507405515180085E-2</v>
      </c>
      <c r="AH36" s="4">
        <f>_xll.EURO($A36-AH$4, $C$1, 0.035, 0.035, $C$3, 30, 0, 0)+_xll.EURO($A36-AH$4, $C$1, 0.035, 0.035, $C$3, 30, 1, 0)-ABS($A36-$C$2)</f>
        <v>-7.3596196237848854E-2</v>
      </c>
      <c r="AI36" s="4">
        <f>_xll.EURO($A36-AI$4, $C$1, 0.035, 0.035, $C$3, 30, 0, 0)+_xll.EURO($A36-AI$4, $C$1, 0.035, 0.035, $C$3, 30, 1, 0)-ABS($A36-$C$2)</f>
        <v>-8.0549115462323739E-2</v>
      </c>
      <c r="AJ36" s="4">
        <f>_xll.EURO($A36-AJ$4, $C$1, 0.035, 0.035, $C$3, 30, 0, 0)+_xll.EURO($A36-AJ$4, $C$1, 0.035, 0.035, $C$3, 30, 1, 0)-ABS($A36-$C$2)</f>
        <v>-8.7362745864974556E-2</v>
      </c>
      <c r="AK36" s="4">
        <f>_xll.EURO($A36-AK$4, $C$1, 0.035, 0.035, $C$3, 30, 0, 0)+_xll.EURO($A36-AK$4, $C$1, 0.035, 0.035, $C$3, 30, 1, 0)-ABS($A36-$C$2)</f>
        <v>-9.4033726016574948E-2</v>
      </c>
      <c r="AL36" s="4">
        <f>_xll.EURO($A36-AL$4, $C$1, 0.035, 0.035, $C$3, 30, 0, 0)+_xll.EURO($A36-AL$4, $C$1, 0.035, 0.035, $C$3, 30, 1, 0)-ABS($A36-$C$2)</f>
        <v>-0.10055875625813482</v>
      </c>
      <c r="AM36" s="4">
        <f>_xll.EURO($A36-AM$4, $C$1, 0.035, 0.035, $C$3, 30, 0, 0)+_xll.EURO($A36-AM$4, $C$1, 0.035, 0.035, $C$3, 30, 1, 0)-ABS($A36-$C$2)</f>
        <v>-0.10693460442185071</v>
      </c>
      <c r="AN36" s="4">
        <f>_xll.EURO($A36-AN$4, $C$1, 0.035, 0.035, $C$3, 30, 0, 0)+_xll.EURO($A36-AN$4, $C$1, 0.035, 0.035, $C$3, 30, 1, 0)-ABS($A36-$C$2)</f>
        <v>-0.11315811137961362</v>
      </c>
      <c r="AO36" s="4">
        <f>_xll.EURO($A36-AO$4, $C$1, 0.035, 0.035, $C$3, 30, 0, 0)+_xll.EURO($A36-AO$4, $C$1, 0.035, 0.035, $C$3, 30, 1, 0)-ABS($A36-$C$2)</f>
        <v>-0.11922619640243937</v>
      </c>
      <c r="AP36" s="4">
        <f>_xll.EURO($A36-AP$4, $C$1, 0.035, 0.035, $C$3, 30, 0, 0)+_xll.EURO($A36-AP$4, $C$1, 0.035, 0.035, $C$3, 30, 1, 0)-ABS($A36-$C$2)</f>
        <v>-0.12513586231519658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5">
      <c r="A37" s="5">
        <f>'spread vs mar matrix'!A34</f>
        <v>1.6500000000000041</v>
      </c>
      <c r="B37" s="4">
        <f>_xll.EURO($A37-B$4, $C$1, 0.035, 0.035, $C$3, 30, 0, 0)+_xll.EURO($A37-B$4, $C$1, 0.035, 0.035, $C$3, 30, 1, 0)-ABS(A37-$C$2)</f>
        <v>0.19976276052835618</v>
      </c>
      <c r="C37" s="4">
        <f>_xll.EURO($A37-C$4, $C$1, 0.035, 0.035, $C$3, 30, 0, 0)+_xll.EURO($A37-C$4, $C$1, 0.035, 0.035, $C$3, 30, 1, 0)-ABS($A37-$C$2)</f>
        <v>0.19003728327785208</v>
      </c>
      <c r="D37" s="4">
        <f>_xll.EURO($A37-D$4, $C$1, 0.035, 0.035, $C$3, 30, 0, 0)+_xll.EURO($A37-D$4, $C$1, 0.035, 0.035, $C$3, 30, 1, 0)-ABS($A37-$C$2)</f>
        <v>0.18033623463688508</v>
      </c>
      <c r="E37" s="4">
        <f>_xll.EURO($A37-E$4, $C$1, 0.035, 0.035, $C$3, 30, 0, 0)+_xll.EURO($A37-E$4, $C$1, 0.035, 0.035, $C$3, 30, 1, 0)-ABS($A37-$C$2)</f>
        <v>0.17066149437235734</v>
      </c>
      <c r="F37" s="4">
        <f>_xll.EURO($A37-F$4, $C$1, 0.035, 0.035, $C$3, 30, 0, 0)+_xll.EURO($A37-F$4, $C$1, 0.035, 0.035, $C$3, 30, 1, 0)-ABS($A37-$C$2)</f>
        <v>0.16101503506501824</v>
      </c>
      <c r="G37" s="4">
        <f>_xll.EURO($A37-G$4, $C$1, 0.035, 0.035, $C$3, 30, 0, 0)+_xll.EURO($A37-G$4, $C$1, 0.035, 0.035, $C$3, 30, 1, 0)-ABS($A37-$C$2)</f>
        <v>0.1513989226021949</v>
      </c>
      <c r="H37" s="4">
        <f>_xll.EURO($A37-H$4, $C$1, 0.035, 0.035, $C$3, 30, 0, 0)+_xll.EURO($A37-H$4, $C$1, 0.035, 0.035, $C$3, 30, 1, 0)-ABS($A37-$C$2)</f>
        <v>0.14181531637115041</v>
      </c>
      <c r="I37" s="4">
        <f>_xll.EURO($A37-I$4, $C$1, 0.035, 0.035, $C$3, 30, 0, 0)+_xll.EURO($A37-I$4, $C$1, 0.035, 0.035, $C$3, 30, 1, 0)-ABS($A37-$C$2)</f>
        <v>0.1322664691428187</v>
      </c>
      <c r="J37" s="4">
        <f>_xll.EURO($A37-J$4, $C$1, 0.035, 0.035, $C$3, 30, 0, 0)+_xll.EURO($A37-J$4, $C$1, 0.035, 0.035, $C$3, 30, 1, 0)-ABS($A37-$C$2)</f>
        <v>0.12275472663724041</v>
      </c>
      <c r="K37" s="4">
        <f>_xll.EURO($A37-K$4, $C$1, 0.035, 0.035, $C$3, 30, 0, 0)+_xll.EURO($A37-K$4, $C$1, 0.035, 0.035, $C$3, 30, 1, 0)-ABS($A37-$C$2)</f>
        <v>0.11328252676368544</v>
      </c>
      <c r="L37" s="4">
        <f>_xll.EURO($A37-L$4, $C$1, 0.035, 0.035, $C$3, 30, 0, 0)+_xll.EURO($A37-L$4, $C$1, 0.035, 0.035, $C$3, 30, 1, 0)-ABS($A37-$C$2)</f>
        <v>0.10385239853013739</v>
      </c>
      <c r="M37" s="4">
        <f>_xll.EURO($A37-M$4, $C$1, 0.035, 0.035, $C$3, 30, 0, 0)+_xll.EURO($A37-M$4, $C$1, 0.035, 0.035, $C$3, 30, 1, 0)-ABS($A37-$C$2)</f>
        <v>9.4466960618582174E-2</v>
      </c>
      <c r="N37" s="4">
        <f>_xll.EURO($A37-N$4, $C$1, 0.035, 0.035, $C$3, 30, 0, 0)+_xll.EURO($A37-N$4, $C$1, 0.035, 0.035, $C$3, 30, 1, 0)-ABS($A37-$C$2)</f>
        <v>8.5128919624345212E-2</v>
      </c>
      <c r="O37" s="4">
        <f>_xll.EURO($A37-O$4, $C$1, 0.035, 0.035, $C$3, 30, 0, 0)+_xll.EURO($A37-O$4, $C$1, 0.035, 0.035, $C$3, 30, 1, 0)-ABS($A37-$C$2)</f>
        <v>7.5841067959505404E-2</v>
      </c>
      <c r="P37" s="4">
        <f>_xll.EURO($A37-P$4, $C$1, 0.035, 0.035, $C$3, 30, 0, 0)+_xll.EURO($A37-P$4, $C$1, 0.035, 0.035, $C$3, 30, 1, 0)-ABS($A37-$C$2)</f>
        <v>6.6606281422240343E-2</v>
      </c>
      <c r="Q37" s="4">
        <f>_xll.EURO($A37-Q$4, $C$1, 0.035, 0.035, $C$3, 30, 0, 0)+_xll.EURO($A37-Q$4, $C$1, 0.035, 0.035, $C$3, 30, 1, 0)-ABS($A37-$C$2)</f>
        <v>5.7427516435768489E-2</v>
      </c>
      <c r="R37" s="4">
        <f>_xll.EURO($A37-R$4, $C$1, 0.035, 0.035, $C$3, 30, 0, 0)+_xll.EURO($A37-R$4, $C$1, 0.035, 0.035, $C$3, 30, 1, 0)-ABS($A37-$C$2)</f>
        <v>4.8307806962314848E-2</v>
      </c>
      <c r="S37" s="4">
        <f>_xll.EURO($A37-S$4, $C$1, 0.035, 0.035, $C$3, 30, 0, 0)+_xll.EURO($A37-S$4, $C$1, 0.035, 0.035, $C$3, 30, 1, 0)-ABS($A37-$C$2)</f>
        <v>3.9250261099284645E-2</v>
      </c>
      <c r="T37" s="4">
        <f>_xll.EURO($A37-T$4, $C$1, 0.035, 0.035, $C$3, 30, 0, 0)+_xll.EURO($A37-T$4, $C$1, 0.035, 0.035, $C$3, 30, 1, 0)-ABS($A37-$C$2)</f>
        <v>3.0258057366524427E-2</v>
      </c>
      <c r="U37" s="4">
        <f>_xll.EURO($A37-U$4, $C$1, 0.035, 0.035, $C$3, 30, 0, 0)+_xll.EURO($A37-U$4, $C$1, 0.035, 0.035, $C$3, 30, 1, 0)-ABS($A37-$C$2)</f>
        <v>2.1334440695171097E-2</v>
      </c>
      <c r="V37" s="4">
        <f>_xll.EURO($A37-V$4, $C$1, 0.035, 0.035, $C$3, 30, 0, 0)+_xll.EURO($A37-V$4, $C$1, 0.035, 0.035, $C$3, 30, 1, 0)-ABS($A37-$C$2)</f>
        <v>1.2482718130176318E-2</v>
      </c>
      <c r="W37" s="4">
        <f>_xll.EURO($A37-W$4, $C$1, 0.035, 0.035, $C$3, 30, 0, 0)+_xll.EURO($A37-W$4, $C$1, 0.035, 0.035, $C$3, 30, 1, 0)-ABS($A37-$C$2)</f>
        <v>3.7062542600444504E-3</v>
      </c>
      <c r="X37" s="4">
        <f>_xll.EURO($A37-X$4, $C$1, 0.035, 0.035, $C$3, 30, 0, 0)+_xll.EURO($A37-X$4, $C$1, 0.035, 0.035, $C$3, 30, 1, 0)-ABS($A37-$C$2)</f>
        <v>-4.9915336112572595E-3</v>
      </c>
      <c r="Y37" s="4">
        <f>_xll.EURO($A37-Y$4, $C$1, 0.035, 0.035, $C$3, 30, 0, 0)+_xll.EURO($A37-Y$4, $C$1, 0.035, 0.035, $C$3, 30, 1, 0)-ABS($A37-$C$2)</f>
        <v>-1.360718053399157E-2</v>
      </c>
      <c r="Z37" s="4">
        <f>_xll.EURO($A37-Z$4, $C$1, 0.035, 0.035, $C$3, 30, 0, 0)+_xll.EURO($A37-Z$4, $C$1, 0.035, 0.035, $C$3, 30, 1, 0)-ABS($A37-$C$2)</f>
        <v>-2.2137179206523583E-2</v>
      </c>
      <c r="AA37" s="4">
        <f>_xll.EURO($A37-AA$4, $C$1, 0.035, 0.035, $C$3, 30, 0, 0)+_xll.EURO($A37-AA$4, $C$1, 0.035, 0.035, $C$3, 30, 1, 0)-ABS($A37-$C$2)</f>
        <v>-3.0577985474877223E-2</v>
      </c>
      <c r="AB37" s="4">
        <f>_xll.EURO($A37-AB$4, $C$1, 0.035, 0.035, $C$3, 30, 0, 0)+_xll.EURO($A37-AB$4, $C$1, 0.035, 0.035, $C$3, 30, 1, 0)-ABS($A37-$C$2)</f>
        <v>-3.8926024018545724E-2</v>
      </c>
      <c r="AC37" s="4">
        <f>_xll.EURO($A37-AC$4, $C$1, 0.035, 0.035, $C$3, 30, 0, 0)+_xll.EURO($A37-AC$4, $C$1, 0.035, 0.035, $C$3, 30, 1, 0)-ABS($A37-$C$2)</f>
        <v>-4.7177694202259812E-2</v>
      </c>
      <c r="AD37" s="4">
        <f>_xll.EURO($A37-AD$4, $C$1, 0.035, 0.035, $C$3, 30, 0, 0)+_xll.EURO($A37-AD$4, $C$1, 0.035, 0.035, $C$3, 30, 1, 0)-ABS($A37-$C$2)</f>
        <v>-5.5329376072740688E-2</v>
      </c>
      <c r="AE37" s="4">
        <f>_xll.EURO($A37-AE$4, $C$1, 0.035, 0.035, $C$3, 30, 0, 0)+_xll.EURO($A37-AE$4, $C$1, 0.035, 0.035, $C$3, 30, 1, 0)-ABS($A37-$C$2)</f>
        <v>-6.3377436478872395E-2</v>
      </c>
      <c r="AF37" s="4">
        <f>_xll.EURO($A37-AF$4, $C$1, 0.035, 0.035, $C$3, 30, 0, 0)+_xll.EURO($A37-AF$4, $C$1, 0.035, 0.035, $C$3, 30, 1, 0)-ABS($A37-$C$2)</f>
        <v>-7.1318235293265753E-2</v>
      </c>
      <c r="AG37" s="4">
        <f>_xll.EURO($A37-AG$4, $C$1, 0.035, 0.035, $C$3, 30, 0, 0)+_xll.EURO($A37-AG$4, $C$1, 0.035, 0.035, $C$3, 30, 1, 0)-ABS($A37-$C$2)</f>
        <v>-7.9148131712868497E-2</v>
      </c>
      <c r="AH37" s="4">
        <f>_xll.EURO($A37-AH$4, $C$1, 0.035, 0.035, $C$3, 30, 0, 0)+_xll.EURO($A37-AH$4, $C$1, 0.035, 0.035, $C$3, 30, 1, 0)-ABS($A37-$C$2)</f>
        <v>-8.6863490616077121E-2</v>
      </c>
      <c r="AI37" s="4">
        <f>_xll.EURO($A37-AI$4, $C$1, 0.035, 0.035, $C$3, 30, 0, 0)+_xll.EURO($A37-AI$4, $C$1, 0.035, 0.035, $C$3, 30, 1, 0)-ABS($A37-$C$2)</f>
        <v>-9.4460688953712291E-2</v>
      </c>
      <c r="AJ37" s="4">
        <f>_xll.EURO($A37-AJ$4, $C$1, 0.035, 0.035, $C$3, 30, 0, 0)+_xll.EURO($A37-AJ$4, $C$1, 0.035, 0.035, $C$3, 30, 1, 0)-ABS($A37-$C$2)</f>
        <v>-0.10193612215128478</v>
      </c>
      <c r="AK37" s="4">
        <f>_xll.EURO($A37-AK$4, $C$1, 0.035, 0.035, $C$3, 30, 0, 0)+_xll.EURO($A37-AK$4, $C$1, 0.035, 0.035, $C$3, 30, 1, 0)-ABS($A37-$C$2)</f>
        <v>-0.10928621050011822</v>
      </c>
      <c r="AL37" s="4">
        <f>_xll.EURO($A37-AL$4, $C$1, 0.035, 0.035, $C$3, 30, 0, 0)+_xll.EURO($A37-AL$4, $C$1, 0.035, 0.035, $C$3, 30, 1, 0)-ABS($A37-$C$2)</f>
        <v>-0.11650740551517991</v>
      </c>
      <c r="AM37" s="4">
        <f>_xll.EURO($A37-AM$4, $C$1, 0.035, 0.035, $C$3, 30, 0, 0)+_xll.EURO($A37-AM$4, $C$1, 0.035, 0.035, $C$3, 30, 1, 0)-ABS($A37-$C$2)</f>
        <v>-0.1235961962378489</v>
      </c>
      <c r="AN37" s="4">
        <f>_xll.EURO($A37-AN$4, $C$1, 0.035, 0.035, $C$3, 30, 0, 0)+_xll.EURO($A37-AN$4, $C$1, 0.035, 0.035, $C$3, 30, 1, 0)-ABS($A37-$C$2)</f>
        <v>-0.13054911546232378</v>
      </c>
      <c r="AO37" s="4">
        <f>_xll.EURO($A37-AO$4, $C$1, 0.035, 0.035, $C$3, 30, 0, 0)+_xll.EURO($A37-AO$4, $C$1, 0.035, 0.035, $C$3, 30, 1, 0)-ABS($A37-$C$2)</f>
        <v>-0.1373627458649746</v>
      </c>
      <c r="AP37" s="4">
        <f>_xll.EURO($A37-AP$4, $C$1, 0.035, 0.035, $C$3, 30, 0, 0)+_xll.EURO($A37-AP$4, $C$1, 0.035, 0.035, $C$3, 30, 1, 0)-ABS($A37-$C$2)</f>
        <v>-0.14403372601657499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5">
      <c r="A38" s="5">
        <f>'spread vs mar matrix'!A35</f>
        <v>1.6000000000000041</v>
      </c>
      <c r="B38" s="4">
        <f>_xll.EURO($A38-B$4, $C$1, 0.035, 0.035, $C$3, 30, 0, 0)+_xll.EURO($A38-B$4, $C$1, 0.035, 0.035, $C$3, 30, 1, 0)-ABS(A38-$C$2)</f>
        <v>0.19869716019389738</v>
      </c>
      <c r="C38" s="4">
        <f>_xll.EURO($A38-C$4, $C$1, 0.035, 0.035, $C$3, 30, 0, 0)+_xll.EURO($A38-C$4, $C$1, 0.035, 0.035, $C$3, 30, 1, 0)-ABS($A38-$C$2)</f>
        <v>0.18887455750134419</v>
      </c>
      <c r="D38" s="4">
        <f>_xll.EURO($A38-D$4, $C$1, 0.035, 0.035, $C$3, 30, 0, 0)+_xll.EURO($A38-D$4, $C$1, 0.035, 0.035, $C$3, 30, 1, 0)-ABS($A38-$C$2)</f>
        <v>0.17906834018072371</v>
      </c>
      <c r="E38" s="4">
        <f>_xll.EURO($A38-E$4, $C$1, 0.035, 0.035, $C$3, 30, 0, 0)+_xll.EURO($A38-E$4, $C$1, 0.035, 0.035, $C$3, 30, 1, 0)-ABS($A38-$C$2)</f>
        <v>0.16927994090284537</v>
      </c>
      <c r="F38" s="4">
        <f>_xll.EURO($A38-F$4, $C$1, 0.035, 0.035, $C$3, 30, 0, 0)+_xll.EURO($A38-F$4, $C$1, 0.035, 0.035, $C$3, 30, 1, 0)-ABS($A38-$C$2)</f>
        <v>0.15951087865496805</v>
      </c>
      <c r="G38" s="4">
        <f>_xll.EURO($A38-G$4, $C$1, 0.035, 0.035, $C$3, 30, 0, 0)+_xll.EURO($A38-G$4, $C$1, 0.035, 0.035, $C$3, 30, 1, 0)-ABS($A38-$C$2)</f>
        <v>0.14976276052835613</v>
      </c>
      <c r="H38" s="4">
        <f>_xll.EURO($A38-H$4, $C$1, 0.035, 0.035, $C$3, 30, 0, 0)+_xll.EURO($A38-H$4, $C$1, 0.035, 0.035, $C$3, 30, 1, 0)-ABS($A38-$C$2)</f>
        <v>0.14003728327785203</v>
      </c>
      <c r="I38" s="4">
        <f>_xll.EURO($A38-I$4, $C$1, 0.035, 0.035, $C$3, 30, 0, 0)+_xll.EURO($A38-I$4, $C$1, 0.035, 0.035, $C$3, 30, 1, 0)-ABS($A38-$C$2)</f>
        <v>0.13033623463688504</v>
      </c>
      <c r="J38" s="4">
        <f>_xll.EURO($A38-J$4, $C$1, 0.035, 0.035, $C$3, 30, 0, 0)+_xll.EURO($A38-J$4, $C$1, 0.035, 0.035, $C$3, 30, 1, 0)-ABS($A38-$C$2)</f>
        <v>0.12066149437235729</v>
      </c>
      <c r="K38" s="4">
        <f>_xll.EURO($A38-K$4, $C$1, 0.035, 0.035, $C$3, 30, 0, 0)+_xll.EURO($A38-K$4, $C$1, 0.035, 0.035, $C$3, 30, 1, 0)-ABS($A38-$C$2)</f>
        <v>0.1110150350650182</v>
      </c>
      <c r="L38" s="4">
        <f>_xll.EURO($A38-L$4, $C$1, 0.035, 0.035, $C$3, 30, 0, 0)+_xll.EURO($A38-L$4, $C$1, 0.035, 0.035, $C$3, 30, 1, 0)-ABS($A38-$C$2)</f>
        <v>0.10139892260219485</v>
      </c>
      <c r="M38" s="4">
        <f>_xll.EURO($A38-M$4, $C$1, 0.035, 0.035, $C$3, 30, 0, 0)+_xll.EURO($A38-M$4, $C$1, 0.035, 0.035, $C$3, 30, 1, 0)-ABS($A38-$C$2)</f>
        <v>9.1815316371150368E-2</v>
      </c>
      <c r="N38" s="4">
        <f>_xll.EURO($A38-N$4, $C$1, 0.035, 0.035, $C$3, 30, 0, 0)+_xll.EURO($A38-N$4, $C$1, 0.035, 0.035, $C$3, 30, 1, 0)-ABS($A38-$C$2)</f>
        <v>8.2266469142818877E-2</v>
      </c>
      <c r="O38" s="4">
        <f>_xll.EURO($A38-O$4, $C$1, 0.035, 0.035, $C$3, 30, 0, 0)+_xll.EURO($A38-O$4, $C$1, 0.035, 0.035, $C$3, 30, 1, 0)-ABS($A38-$C$2)</f>
        <v>7.2754726637240585E-2</v>
      </c>
      <c r="P38" s="4">
        <f>_xll.EURO($A38-P$4, $C$1, 0.035, 0.035, $C$3, 30, 0, 0)+_xll.EURO($A38-P$4, $C$1, 0.035, 0.035, $C$3, 30, 1, 0)-ABS($A38-$C$2)</f>
        <v>6.328252676368562E-2</v>
      </c>
      <c r="Q38" s="4">
        <f>_xll.EURO($A38-Q$4, $C$1, 0.035, 0.035, $C$3, 30, 0, 0)+_xll.EURO($A38-Q$4, $C$1, 0.035, 0.035, $C$3, 30, 1, 0)-ABS($A38-$C$2)</f>
        <v>5.3852398530137346E-2</v>
      </c>
      <c r="R38" s="4">
        <f>_xll.EURO($A38-R$4, $C$1, 0.035, 0.035, $C$3, 30, 0, 0)+_xll.EURO($A38-R$4, $C$1, 0.035, 0.035, $C$3, 30, 1, 0)-ABS($A38-$C$2)</f>
        <v>4.446696061858213E-2</v>
      </c>
      <c r="S38" s="4">
        <f>_xll.EURO($A38-S$4, $C$1, 0.035, 0.035, $C$3, 30, 0, 0)+_xll.EURO($A38-S$4, $C$1, 0.035, 0.035, $C$3, 30, 1, 0)-ABS($A38-$C$2)</f>
        <v>3.5128919624345167E-2</v>
      </c>
      <c r="T38" s="4">
        <f>_xll.EURO($A38-T$4, $C$1, 0.035, 0.035, $C$3, 30, 0, 0)+_xll.EURO($A38-T$4, $C$1, 0.035, 0.035, $C$3, 30, 1, 0)-ABS($A38-$C$2)</f>
        <v>2.5841067959505359E-2</v>
      </c>
      <c r="U38" s="4">
        <f>_xll.EURO($A38-U$4, $C$1, 0.035, 0.035, $C$3, 30, 0, 0)+_xll.EURO($A38-U$4, $C$1, 0.035, 0.035, $C$3, 30, 1, 0)-ABS($A38-$C$2)</f>
        <v>1.6606281422240299E-2</v>
      </c>
      <c r="V38" s="4">
        <f>_xll.EURO($A38-V$4, $C$1, 0.035, 0.035, $C$3, 30, 0, 0)+_xll.EURO($A38-V$4, $C$1, 0.035, 0.035, $C$3, 30, 1, 0)-ABS($A38-$C$2)</f>
        <v>7.4275164357684442E-3</v>
      </c>
      <c r="W38" s="4">
        <f>_xll.EURO($A38-W$4, $C$1, 0.035, 0.035, $C$3, 30, 0, 0)+_xll.EURO($A38-W$4, $C$1, 0.035, 0.035, $C$3, 30, 1, 0)-ABS($A38-$C$2)</f>
        <v>-1.6921930376851968E-3</v>
      </c>
      <c r="X38" s="4">
        <f>_xll.EURO($A38-X$4, $C$1, 0.035, 0.035, $C$3, 30, 0, 0)+_xll.EURO($A38-X$4, $C$1, 0.035, 0.035, $C$3, 30, 1, 0)-ABS($A38-$C$2)</f>
        <v>-1.07497389007154E-2</v>
      </c>
      <c r="Y38" s="4">
        <f>_xll.EURO($A38-Y$4, $C$1, 0.035, 0.035, $C$3, 30, 0, 0)+_xll.EURO($A38-Y$4, $C$1, 0.035, 0.035, $C$3, 30, 1, 0)-ABS($A38-$C$2)</f>
        <v>-1.9741942633475618E-2</v>
      </c>
      <c r="Z38" s="4">
        <f>_xll.EURO($A38-Z$4, $C$1, 0.035, 0.035, $C$3, 30, 0, 0)+_xll.EURO($A38-Z$4, $C$1, 0.035, 0.035, $C$3, 30, 1, 0)-ABS($A38-$C$2)</f>
        <v>-2.8665559304828947E-2</v>
      </c>
      <c r="AA38" s="4">
        <f>_xll.EURO($A38-AA$4, $C$1, 0.035, 0.035, $C$3, 30, 0, 0)+_xll.EURO($A38-AA$4, $C$1, 0.035, 0.035, $C$3, 30, 1, 0)-ABS($A38-$C$2)</f>
        <v>-3.7517281869823726E-2</v>
      </c>
      <c r="AB38" s="4">
        <f>_xll.EURO($A38-AB$4, $C$1, 0.035, 0.035, $C$3, 30, 0, 0)+_xll.EURO($A38-AB$4, $C$1, 0.035, 0.035, $C$3, 30, 1, 0)-ABS($A38-$C$2)</f>
        <v>-4.6293745739955594E-2</v>
      </c>
      <c r="AC38" s="4">
        <f>_xll.EURO($A38-AC$4, $C$1, 0.035, 0.035, $C$3, 30, 0, 0)+_xll.EURO($A38-AC$4, $C$1, 0.035, 0.035, $C$3, 30, 1, 0)-ABS($A38-$C$2)</f>
        <v>-5.4991533611257304E-2</v>
      </c>
      <c r="AD38" s="4">
        <f>_xll.EURO($A38-AD$4, $C$1, 0.035, 0.035, $C$3, 30, 0, 0)+_xll.EURO($A38-AD$4, $C$1, 0.035, 0.035, $C$3, 30, 1, 0)-ABS($A38-$C$2)</f>
        <v>-6.3607180533991614E-2</v>
      </c>
      <c r="AE38" s="4">
        <f>_xll.EURO($A38-AE$4, $C$1, 0.035, 0.035, $C$3, 30, 0, 0)+_xll.EURO($A38-AE$4, $C$1, 0.035, 0.035, $C$3, 30, 1, 0)-ABS($A38-$C$2)</f>
        <v>-7.2137179206523627E-2</v>
      </c>
      <c r="AF38" s="4">
        <f>_xll.EURO($A38-AF$4, $C$1, 0.035, 0.035, $C$3, 30, 0, 0)+_xll.EURO($A38-AF$4, $C$1, 0.035, 0.035, $C$3, 30, 1, 0)-ABS($A38-$C$2)</f>
        <v>-8.0577985474877267E-2</v>
      </c>
      <c r="AG38" s="4">
        <f>_xll.EURO($A38-AG$4, $C$1, 0.035, 0.035, $C$3, 30, 0, 0)+_xll.EURO($A38-AG$4, $C$1, 0.035, 0.035, $C$3, 30, 1, 0)-ABS($A38-$C$2)</f>
        <v>-8.8926024018545768E-2</v>
      </c>
      <c r="AH38" s="4">
        <f>_xll.EURO($A38-AH$4, $C$1, 0.035, 0.035, $C$3, 30, 0, 0)+_xll.EURO($A38-AH$4, $C$1, 0.035, 0.035, $C$3, 30, 1, 0)-ABS($A38-$C$2)</f>
        <v>-9.7177694202259857E-2</v>
      </c>
      <c r="AI38" s="4">
        <f>_xll.EURO($A38-AI$4, $C$1, 0.035, 0.035, $C$3, 30, 0, 0)+_xll.EURO($A38-AI$4, $C$1, 0.035, 0.035, $C$3, 30, 1, 0)-ABS($A38-$C$2)</f>
        <v>-0.10532937607274029</v>
      </c>
      <c r="AJ38" s="4">
        <f>_xll.EURO($A38-AJ$4, $C$1, 0.035, 0.035, $C$3, 30, 0, 0)+_xll.EURO($A38-AJ$4, $C$1, 0.035, 0.035, $C$3, 30, 1, 0)-ABS($A38-$C$2)</f>
        <v>-0.11337743647887244</v>
      </c>
      <c r="AK38" s="4">
        <f>_xll.EURO($A38-AK$4, $C$1, 0.035, 0.035, $C$3, 30, 0, 0)+_xll.EURO($A38-AK$4, $C$1, 0.035, 0.035, $C$3, 30, 1, 0)-ABS($A38-$C$2)</f>
        <v>-0.12131823529326557</v>
      </c>
      <c r="AL38" s="4">
        <f>_xll.EURO($A38-AL$4, $C$1, 0.035, 0.035, $C$3, 30, 0, 0)+_xll.EURO($A38-AL$4, $C$1, 0.035, 0.035, $C$3, 30, 1, 0)-ABS($A38-$C$2)</f>
        <v>-0.12914813171286854</v>
      </c>
      <c r="AM38" s="4">
        <f>_xll.EURO($A38-AM$4, $C$1, 0.035, 0.035, $C$3, 30, 0, 0)+_xll.EURO($A38-AM$4, $C$1, 0.035, 0.035, $C$3, 30, 1, 0)-ABS($A38-$C$2)</f>
        <v>-0.13686349061607717</v>
      </c>
      <c r="AN38" s="4">
        <f>_xll.EURO($A38-AN$4, $C$1, 0.035, 0.035, $C$3, 30, 0, 0)+_xll.EURO($A38-AN$4, $C$1, 0.035, 0.035, $C$3, 30, 1, 0)-ABS($A38-$C$2)</f>
        <v>-0.14446068895371234</v>
      </c>
      <c r="AO38" s="4">
        <f>_xll.EURO($A38-AO$4, $C$1, 0.035, 0.035, $C$3, 30, 0, 0)+_xll.EURO($A38-AO$4, $C$1, 0.035, 0.035, $C$3, 30, 1, 0)-ABS($A38-$C$2)</f>
        <v>-0.15193612215128482</v>
      </c>
      <c r="AP38" s="4">
        <f>_xll.EURO($A38-AP$4, $C$1, 0.035, 0.035, $C$3, 30, 0, 0)+_xll.EURO($A38-AP$4, $C$1, 0.035, 0.035, $C$3, 30, 1, 0)-ABS($A38-$C$2)</f>
        <v>-0.15928621050011826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5">
      <c r="A39" s="5">
        <f>'spread vs mar matrix'!A36</f>
        <v>1.550000000000004</v>
      </c>
      <c r="B39" s="4">
        <f>_xll.EURO($A39-B$4, $C$1, 0.035, 0.035, $C$3, 30, 0, 0)+_xll.EURO($A39-B$4, $C$1, 0.035, 0.035, $C$3, 30, 1, 0)-ABS(A39-$C$2)</f>
        <v>0.19801158567620958</v>
      </c>
      <c r="C39" s="4">
        <f>_xll.EURO($A39-C$4, $C$1, 0.035, 0.035, $C$3, 30, 0, 0)+_xll.EURO($A39-C$4, $C$1, 0.035, 0.035, $C$3, 30, 1, 0)-ABS($A39-$C$2)</f>
        <v>0.18812567521631174</v>
      </c>
      <c r="D39" s="4">
        <f>_xll.EURO($A39-D$4, $C$1, 0.035, 0.035, $C$3, 30, 0, 0)+_xll.EURO($A39-D$4, $C$1, 0.035, 0.035, $C$3, 30, 1, 0)-ABS($A39-$C$2)</f>
        <v>0.17825020525465507</v>
      </c>
      <c r="E39" s="4">
        <f>_xll.EURO($A39-E$4, $C$1, 0.035, 0.035, $C$3, 30, 0, 0)+_xll.EURO($A39-E$4, $C$1, 0.035, 0.035, $C$3, 30, 1, 0)-ABS($A39-$C$2)</f>
        <v>0.16838621041300039</v>
      </c>
      <c r="F39" s="4">
        <f>_xll.EURO($A39-F$4, $C$1, 0.035, 0.035, $C$3, 30, 0, 0)+_xll.EURO($A39-F$4, $C$1, 0.035, 0.035, $C$3, 30, 1, 0)-ABS($A39-$C$2)</f>
        <v>0.15853479990593933</v>
      </c>
      <c r="G39" s="4">
        <f>_xll.EURO($A39-G$4, $C$1, 0.035, 0.035, $C$3, 30, 0, 0)+_xll.EURO($A39-G$4, $C$1, 0.035, 0.035, $C$3, 30, 1, 0)-ABS($A39-$C$2)</f>
        <v>0.14869716019389734</v>
      </c>
      <c r="H39" s="4">
        <f>_xll.EURO($A39-H$4, $C$1, 0.035, 0.035, $C$3, 30, 0, 0)+_xll.EURO($A39-H$4, $C$1, 0.035, 0.035, $C$3, 30, 1, 0)-ABS($A39-$C$2)</f>
        <v>0.13887455750134414</v>
      </c>
      <c r="I39" s="4">
        <f>_xll.EURO($A39-I$4, $C$1, 0.035, 0.035, $C$3, 30, 0, 0)+_xll.EURO($A39-I$4, $C$1, 0.035, 0.035, $C$3, 30, 1, 0)-ABS($A39-$C$2)</f>
        <v>0.12906834018072366</v>
      </c>
      <c r="J39" s="4">
        <f>_xll.EURO($A39-J$4, $C$1, 0.035, 0.035, $C$3, 30, 0, 0)+_xll.EURO($A39-J$4, $C$1, 0.035, 0.035, $C$3, 30, 1, 0)-ABS($A39-$C$2)</f>
        <v>0.11927994090284533</v>
      </c>
      <c r="K39" s="4">
        <f>_xll.EURO($A39-K$4, $C$1, 0.035, 0.035, $C$3, 30, 0, 0)+_xll.EURO($A39-K$4, $C$1, 0.035, 0.035, $C$3, 30, 1, 0)-ABS($A39-$C$2)</f>
        <v>0.109510878654968</v>
      </c>
      <c r="L39" s="4">
        <f>_xll.EURO($A39-L$4, $C$1, 0.035, 0.035, $C$3, 30, 0, 0)+_xll.EURO($A39-L$4, $C$1, 0.035, 0.035, $C$3, 30, 1, 0)-ABS($A39-$C$2)</f>
        <v>9.9762760528356087E-2</v>
      </c>
      <c r="M39" s="4">
        <f>_xll.EURO($A39-M$4, $C$1, 0.035, 0.035, $C$3, 30, 0, 0)+_xll.EURO($A39-M$4, $C$1, 0.035, 0.035, $C$3, 30, 1, 0)-ABS($A39-$C$2)</f>
        <v>9.0037283277852209E-2</v>
      </c>
      <c r="N39" s="4">
        <f>_xll.EURO($A39-N$4, $C$1, 0.035, 0.035, $C$3, 30, 0, 0)+_xll.EURO($A39-N$4, $C$1, 0.035, 0.035, $C$3, 30, 1, 0)-ABS($A39-$C$2)</f>
        <v>8.0336234636885218E-2</v>
      </c>
      <c r="O39" s="4">
        <f>_xll.EURO($A39-O$4, $C$1, 0.035, 0.035, $C$3, 30, 0, 0)+_xll.EURO($A39-O$4, $C$1, 0.035, 0.035, $C$3, 30, 1, 0)-ABS($A39-$C$2)</f>
        <v>7.066149437235747E-2</v>
      </c>
      <c r="P39" s="4">
        <f>_xll.EURO($A39-P$4, $C$1, 0.035, 0.035, $C$3, 30, 0, 0)+_xll.EURO($A39-P$4, $C$1, 0.035, 0.035, $C$3, 30, 1, 0)-ABS($A39-$C$2)</f>
        <v>6.1015035065018375E-2</v>
      </c>
      <c r="Q39" s="4">
        <f>_xll.EURO($A39-Q$4, $C$1, 0.035, 0.035, $C$3, 30, 0, 0)+_xll.EURO($A39-Q$4, $C$1, 0.035, 0.035, $C$3, 30, 1, 0)-ABS($A39-$C$2)</f>
        <v>5.1398922602194808E-2</v>
      </c>
      <c r="R39" s="4">
        <f>_xll.EURO($A39-R$4, $C$1, 0.035, 0.035, $C$3, 30, 0, 0)+_xll.EURO($A39-R$4, $C$1, 0.035, 0.035, $C$3, 30, 1, 0)-ABS($A39-$C$2)</f>
        <v>4.1815316371150546E-2</v>
      </c>
      <c r="S39" s="4">
        <f>_xll.EURO($A39-S$4, $C$1, 0.035, 0.035, $C$3, 30, 0, 0)+_xll.EURO($A39-S$4, $C$1, 0.035, 0.035, $C$3, 30, 1, 0)-ABS($A39-$C$2)</f>
        <v>3.2266469142818832E-2</v>
      </c>
      <c r="T39" s="4">
        <f>_xll.EURO($A39-T$4, $C$1, 0.035, 0.035, $C$3, 30, 0, 0)+_xll.EURO($A39-T$4, $C$1, 0.035, 0.035, $C$3, 30, 1, 0)-ABS($A39-$C$2)</f>
        <v>2.2754726637240541E-2</v>
      </c>
      <c r="U39" s="4">
        <f>_xll.EURO($A39-U$4, $C$1, 0.035, 0.035, $C$3, 30, 0, 0)+_xll.EURO($A39-U$4, $C$1, 0.035, 0.035, $C$3, 30, 1, 0)-ABS($A39-$C$2)</f>
        <v>1.3282526763685576E-2</v>
      </c>
      <c r="V39" s="4">
        <f>_xll.EURO($A39-V$4, $C$1, 0.035, 0.035, $C$3, 30, 0, 0)+_xll.EURO($A39-V$4, $C$1, 0.035, 0.035, $C$3, 30, 1, 0)-ABS($A39-$C$2)</f>
        <v>3.852398530137302E-3</v>
      </c>
      <c r="W39" s="4">
        <f>_xll.EURO($A39-W$4, $C$1, 0.035, 0.035, $C$3, 30, 0, 0)+_xll.EURO($A39-W$4, $C$1, 0.035, 0.035, $C$3, 30, 1, 0)-ABS($A39-$C$2)</f>
        <v>-5.5330393814179146E-3</v>
      </c>
      <c r="X39" s="4">
        <f>_xll.EURO($A39-X$4, $C$1, 0.035, 0.035, $C$3, 30, 0, 0)+_xll.EURO($A39-X$4, $C$1, 0.035, 0.035, $C$3, 30, 1, 0)-ABS($A39-$C$2)</f>
        <v>-1.4871080375654877E-2</v>
      </c>
      <c r="Y39" s="4">
        <f>_xll.EURO($A39-Y$4, $C$1, 0.035, 0.035, $C$3, 30, 0, 0)+_xll.EURO($A39-Y$4, $C$1, 0.035, 0.035, $C$3, 30, 1, 0)-ABS($A39-$C$2)</f>
        <v>-2.4158932040494685E-2</v>
      </c>
      <c r="Z39" s="4">
        <f>_xll.EURO($A39-Z$4, $C$1, 0.035, 0.035, $C$3, 30, 0, 0)+_xll.EURO($A39-Z$4, $C$1, 0.035, 0.035, $C$3, 30, 1, 0)-ABS($A39-$C$2)</f>
        <v>-3.3393718577759746E-2</v>
      </c>
      <c r="AA39" s="4">
        <f>_xll.EURO($A39-AA$4, $C$1, 0.035, 0.035, $C$3, 30, 0, 0)+_xll.EURO($A39-AA$4, $C$1, 0.035, 0.035, $C$3, 30, 1, 0)-ABS($A39-$C$2)</f>
        <v>-4.25724835642316E-2</v>
      </c>
      <c r="AB39" s="4">
        <f>_xll.EURO($A39-AB$4, $C$1, 0.035, 0.035, $C$3, 30, 0, 0)+_xll.EURO($A39-AB$4, $C$1, 0.035, 0.035, $C$3, 30, 1, 0)-ABS($A39-$C$2)</f>
        <v>-5.1692193037685241E-2</v>
      </c>
      <c r="AC39" s="4">
        <f>_xll.EURO($A39-AC$4, $C$1, 0.035, 0.035, $C$3, 30, 0, 0)+_xll.EURO($A39-AC$4, $C$1, 0.035, 0.035, $C$3, 30, 1, 0)-ABS($A39-$C$2)</f>
        <v>-6.0749738900715444E-2</v>
      </c>
      <c r="AD39" s="4">
        <f>_xll.EURO($A39-AD$4, $C$1, 0.035, 0.035, $C$3, 30, 0, 0)+_xll.EURO($A39-AD$4, $C$1, 0.035, 0.035, $C$3, 30, 1, 0)-ABS($A39-$C$2)</f>
        <v>-6.9741942633475662E-2</v>
      </c>
      <c r="AE39" s="4">
        <f>_xll.EURO($A39-AE$4, $C$1, 0.035, 0.035, $C$3, 30, 0, 0)+_xll.EURO($A39-AE$4, $C$1, 0.035, 0.035, $C$3, 30, 1, 0)-ABS($A39-$C$2)</f>
        <v>-7.8665559304828991E-2</v>
      </c>
      <c r="AF39" s="4">
        <f>_xll.EURO($A39-AF$4, $C$1, 0.035, 0.035, $C$3, 30, 0, 0)+_xll.EURO($A39-AF$4, $C$1, 0.035, 0.035, $C$3, 30, 1, 0)-ABS($A39-$C$2)</f>
        <v>-8.7517281869823771E-2</v>
      </c>
      <c r="AG39" s="4">
        <f>_xll.EURO($A39-AG$4, $C$1, 0.035, 0.035, $C$3, 30, 0, 0)+_xll.EURO($A39-AG$4, $C$1, 0.035, 0.035, $C$3, 30, 1, 0)-ABS($A39-$C$2)</f>
        <v>-9.6293745739955638E-2</v>
      </c>
      <c r="AH39" s="4">
        <f>_xll.EURO($A39-AH$4, $C$1, 0.035, 0.035, $C$3, 30, 0, 0)+_xll.EURO($A39-AH$4, $C$1, 0.035, 0.035, $C$3, 30, 1, 0)-ABS($A39-$C$2)</f>
        <v>-0.10499153361125735</v>
      </c>
      <c r="AI39" s="4">
        <f>_xll.EURO($A39-AI$4, $C$1, 0.035, 0.035, $C$3, 30, 0, 0)+_xll.EURO($A39-AI$4, $C$1, 0.035, 0.035, $C$3, 30, 1, 0)-ABS($A39-$C$2)</f>
        <v>-0.11360718053399166</v>
      </c>
      <c r="AJ39" s="4">
        <f>_xll.EURO($A39-AJ$4, $C$1, 0.035, 0.035, $C$3, 30, 0, 0)+_xll.EURO($A39-AJ$4, $C$1, 0.035, 0.035, $C$3, 30, 1, 0)-ABS($A39-$C$2)</f>
        <v>-0.12213717920652301</v>
      </c>
      <c r="AK39" s="4">
        <f>_xll.EURO($A39-AK$4, $C$1, 0.035, 0.035, $C$3, 30, 0, 0)+_xll.EURO($A39-AK$4, $C$1, 0.035, 0.035, $C$3, 30, 1, 0)-ABS($A39-$C$2)</f>
        <v>-0.13057798547487731</v>
      </c>
      <c r="AL39" s="4">
        <f>_xll.EURO($A39-AL$4, $C$1, 0.035, 0.035, $C$3, 30, 0, 0)+_xll.EURO($A39-AL$4, $C$1, 0.035, 0.035, $C$3, 30, 1, 0)-ABS($A39-$C$2)</f>
        <v>-0.13892602401854559</v>
      </c>
      <c r="AM39" s="4">
        <f>_xll.EURO($A39-AM$4, $C$1, 0.035, 0.035, $C$3, 30, 0, 0)+_xll.EURO($A39-AM$4, $C$1, 0.035, 0.035, $C$3, 30, 1, 0)-ABS($A39-$C$2)</f>
        <v>-0.1471776942022599</v>
      </c>
      <c r="AN39" s="4">
        <f>_xll.EURO($A39-AN$4, $C$1, 0.035, 0.035, $C$3, 30, 0, 0)+_xll.EURO($A39-AN$4, $C$1, 0.035, 0.035, $C$3, 30, 1, 0)-ABS($A39-$C$2)</f>
        <v>-0.15532937607274033</v>
      </c>
      <c r="AO39" s="4">
        <f>_xll.EURO($A39-AO$4, $C$1, 0.035, 0.035, $C$3, 30, 0, 0)+_xll.EURO($A39-AO$4, $C$1, 0.035, 0.035, $C$3, 30, 1, 0)-ABS($A39-$C$2)</f>
        <v>-0.16337743647887248</v>
      </c>
      <c r="AP39" s="4">
        <f>_xll.EURO($A39-AP$4, $C$1, 0.035, 0.035, $C$3, 30, 0, 0)+_xll.EURO($A39-AP$4, $C$1, 0.035, 0.035, $C$3, 30, 1, 0)-ABS($A39-$C$2)</f>
        <v>-0.17131823529326562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5">
      <c r="A40" s="5">
        <f>'spread vs mar matrix'!A37</f>
        <v>1.500000000000004</v>
      </c>
      <c r="B40" s="4">
        <f>_xll.EURO($A40-B$4, $C$1, 0.035, 0.035, $C$3, 30, 0, 0)+_xll.EURO($A40-B$4, $C$1, 0.035, 0.035, $C$3, 30, 1, 0)-ABS(A40-$C$2)</f>
        <v>0.19756639906831841</v>
      </c>
      <c r="C40" s="4">
        <f>_xll.EURO($A40-C$4, $C$1, 0.035, 0.035, $C$3, 30, 0, 0)+_xll.EURO($A40-C$4, $C$1, 0.035, 0.035, $C$3, 30, 1, 0)-ABS($A40-$C$2)</f>
        <v>0.18764139327513785</v>
      </c>
      <c r="D40" s="4">
        <f>_xll.EURO($A40-D$4, $C$1, 0.035, 0.035, $C$3, 30, 0, 0)+_xll.EURO($A40-D$4, $C$1, 0.035, 0.035, $C$3, 30, 1, 0)-ABS($A40-$C$2)</f>
        <v>0.17772267393956753</v>
      </c>
      <c r="E40" s="4">
        <f>_xll.EURO($A40-E$4, $C$1, 0.035, 0.035, $C$3, 30, 0, 0)+_xll.EURO($A40-E$4, $C$1, 0.035, 0.035, $C$3, 30, 1, 0)-ABS($A40-$C$2)</f>
        <v>0.16781094586337419</v>
      </c>
      <c r="F40" s="4">
        <f>_xll.EURO($A40-F$4, $C$1, 0.035, 0.035, $C$3, 30, 0, 0)+_xll.EURO($A40-F$4, $C$1, 0.035, 0.035, $C$3, 30, 1, 0)-ABS($A40-$C$2)</f>
        <v>0.15790697383726593</v>
      </c>
      <c r="G40" s="4">
        <f>_xll.EURO($A40-G$4, $C$1, 0.035, 0.035, $C$3, 30, 0, 0)+_xll.EURO($A40-G$4, $C$1, 0.035, 0.035, $C$3, 30, 1, 0)-ABS($A40-$C$2)</f>
        <v>0.14801158567620953</v>
      </c>
      <c r="H40" s="4">
        <f>_xll.EURO($A40-H$4, $C$1, 0.035, 0.035, $C$3, 30, 0, 0)+_xll.EURO($A40-H$4, $C$1, 0.035, 0.035, $C$3, 30, 1, 0)-ABS($A40-$C$2)</f>
        <v>0.13812567521631169</v>
      </c>
      <c r="I40" s="4">
        <f>_xll.EURO($A40-I$4, $C$1, 0.035, 0.035, $C$3, 30, 0, 0)+_xll.EURO($A40-I$4, $C$1, 0.035, 0.035, $C$3, 30, 1, 0)-ABS($A40-$C$2)</f>
        <v>0.12825020525465503</v>
      </c>
      <c r="J40" s="4">
        <f>_xll.EURO($A40-J$4, $C$1, 0.035, 0.035, $C$3, 30, 0, 0)+_xll.EURO($A40-J$4, $C$1, 0.035, 0.035, $C$3, 30, 1, 0)-ABS($A40-$C$2)</f>
        <v>0.11838621041300035</v>
      </c>
      <c r="K40" s="4">
        <f>_xll.EURO($A40-K$4, $C$1, 0.035, 0.035, $C$3, 30, 0, 0)+_xll.EURO($A40-K$4, $C$1, 0.035, 0.035, $C$3, 30, 1, 0)-ABS($A40-$C$2)</f>
        <v>0.10853479990593928</v>
      </c>
      <c r="L40" s="4">
        <f>_xll.EURO($A40-L$4, $C$1, 0.035, 0.035, $C$3, 30, 0, 0)+_xll.EURO($A40-L$4, $C$1, 0.035, 0.035, $C$3, 30, 1, 0)-ABS($A40-$C$2)</f>
        <v>9.8697160193897293E-2</v>
      </c>
      <c r="M40" s="4">
        <f>_xll.EURO($A40-M$4, $C$1, 0.035, 0.035, $C$3, 30, 0, 0)+_xll.EURO($A40-M$4, $C$1, 0.035, 0.035, $C$3, 30, 1, 0)-ABS($A40-$C$2)</f>
        <v>8.8874557501344098E-2</v>
      </c>
      <c r="N40" s="4">
        <f>_xll.EURO($A40-N$4, $C$1, 0.035, 0.035, $C$3, 30, 0, 0)+_xll.EURO($A40-N$4, $C$1, 0.035, 0.035, $C$3, 30, 1, 0)-ABS($A40-$C$2)</f>
        <v>7.906834018072384E-2</v>
      </c>
      <c r="O40" s="4">
        <f>_xll.EURO($A40-O$4, $C$1, 0.035, 0.035, $C$3, 30, 0, 0)+_xll.EURO($A40-O$4, $C$1, 0.035, 0.035, $C$3, 30, 1, 0)-ABS($A40-$C$2)</f>
        <v>6.9279940902845505E-2</v>
      </c>
      <c r="P40" s="4">
        <f>_xll.EURO($A40-P$4, $C$1, 0.035, 0.035, $C$3, 30, 0, 0)+_xll.EURO($A40-P$4, $C$1, 0.035, 0.035, $C$3, 30, 1, 0)-ABS($A40-$C$2)</f>
        <v>5.951087865496818E-2</v>
      </c>
      <c r="Q40" s="4">
        <f>_xll.EURO($A40-Q$4, $C$1, 0.035, 0.035, $C$3, 30, 0, 0)+_xll.EURO($A40-Q$4, $C$1, 0.035, 0.035, $C$3, 30, 1, 0)-ABS($A40-$C$2)</f>
        <v>4.9762760528356265E-2</v>
      </c>
      <c r="R40" s="4">
        <f>_xll.EURO($A40-R$4, $C$1, 0.035, 0.035, $C$3, 30, 0, 0)+_xll.EURO($A40-R$4, $C$1, 0.035, 0.035, $C$3, 30, 1, 0)-ABS($A40-$C$2)</f>
        <v>4.0037283277852165E-2</v>
      </c>
      <c r="S40" s="4">
        <f>_xll.EURO($A40-S$4, $C$1, 0.035, 0.035, $C$3, 30, 0, 0)+_xll.EURO($A40-S$4, $C$1, 0.035, 0.035, $C$3, 30, 1, 0)-ABS($A40-$C$2)</f>
        <v>3.0336234636885173E-2</v>
      </c>
      <c r="T40" s="4">
        <f>_xll.EURO($A40-T$4, $C$1, 0.035, 0.035, $C$3, 30, 0, 0)+_xll.EURO($A40-T$4, $C$1, 0.035, 0.035, $C$3, 30, 1, 0)-ABS($A40-$C$2)</f>
        <v>2.0661494372357425E-2</v>
      </c>
      <c r="U40" s="4">
        <f>_xll.EURO($A40-U$4, $C$1, 0.035, 0.035, $C$3, 30, 0, 0)+_xll.EURO($A40-U$4, $C$1, 0.035, 0.035, $C$3, 30, 1, 0)-ABS($A40-$C$2)</f>
        <v>1.101503506501833E-2</v>
      </c>
      <c r="V40" s="4">
        <f>_xll.EURO($A40-V$4, $C$1, 0.035, 0.035, $C$3, 30, 0, 0)+_xll.EURO($A40-V$4, $C$1, 0.035, 0.035, $C$3, 30, 1, 0)-ABS($A40-$C$2)</f>
        <v>1.3989226021947632E-3</v>
      </c>
      <c r="W40" s="4">
        <f>_xll.EURO($A40-W$4, $C$1, 0.035, 0.035, $C$3, 30, 0, 0)+_xll.EURO($A40-W$4, $C$1, 0.035, 0.035, $C$3, 30, 1, 0)-ABS($A40-$C$2)</f>
        <v>-8.1846836288494984E-3</v>
      </c>
      <c r="X40" s="4">
        <f>_xll.EURO($A40-X$4, $C$1, 0.035, 0.035, $C$3, 30, 0, 0)+_xll.EURO($A40-X$4, $C$1, 0.035, 0.035, $C$3, 30, 1, 0)-ABS($A40-$C$2)</f>
        <v>-1.7733530857181212E-2</v>
      </c>
      <c r="Y40" s="4">
        <f>_xll.EURO($A40-Y$4, $C$1, 0.035, 0.035, $C$3, 30, 0, 0)+_xll.EURO($A40-Y$4, $C$1, 0.035, 0.035, $C$3, 30, 1, 0)-ABS($A40-$C$2)</f>
        <v>-2.7245273362759503E-2</v>
      </c>
      <c r="Z40" s="4">
        <f>_xll.EURO($A40-Z$4, $C$1, 0.035, 0.035, $C$3, 30, 0, 0)+_xll.EURO($A40-Z$4, $C$1, 0.035, 0.035, $C$3, 30, 1, 0)-ABS($A40-$C$2)</f>
        <v>-3.6717473236314468E-2</v>
      </c>
      <c r="AA40" s="4">
        <f>_xll.EURO($A40-AA$4, $C$1, 0.035, 0.035, $C$3, 30, 0, 0)+_xll.EURO($A40-AA$4, $C$1, 0.035, 0.035, $C$3, 30, 1, 0)-ABS($A40-$C$2)</f>
        <v>-4.6147601469862742E-2</v>
      </c>
      <c r="AB40" s="4">
        <f>_xll.EURO($A40-AB$4, $C$1, 0.035, 0.035, $C$3, 30, 0, 0)+_xll.EURO($A40-AB$4, $C$1, 0.035, 0.035, $C$3, 30, 1, 0)-ABS($A40-$C$2)</f>
        <v>-5.5533039381417959E-2</v>
      </c>
      <c r="AC40" s="4">
        <f>_xll.EURO($A40-AC$4, $C$1, 0.035, 0.035, $C$3, 30, 0, 0)+_xll.EURO($A40-AC$4, $C$1, 0.035, 0.035, $C$3, 30, 1, 0)-ABS($A40-$C$2)</f>
        <v>-6.4871080375654921E-2</v>
      </c>
      <c r="AD40" s="4">
        <f>_xll.EURO($A40-AD$4, $C$1, 0.035, 0.035, $C$3, 30, 0, 0)+_xll.EURO($A40-AD$4, $C$1, 0.035, 0.035, $C$3, 30, 1, 0)-ABS($A40-$C$2)</f>
        <v>-7.4158932040494729E-2</v>
      </c>
      <c r="AE40" s="4">
        <f>_xll.EURO($A40-AE$4, $C$1, 0.035, 0.035, $C$3, 30, 0, 0)+_xll.EURO($A40-AE$4, $C$1, 0.035, 0.035, $C$3, 30, 1, 0)-ABS($A40-$C$2)</f>
        <v>-8.339371857775979E-2</v>
      </c>
      <c r="AF40" s="4">
        <f>_xll.EURO($A40-AF$4, $C$1, 0.035, 0.035, $C$3, 30, 0, 0)+_xll.EURO($A40-AF$4, $C$1, 0.035, 0.035, $C$3, 30, 1, 0)-ABS($A40-$C$2)</f>
        <v>-9.2572483564231645E-2</v>
      </c>
      <c r="AG40" s="4">
        <f>_xll.EURO($A40-AG$4, $C$1, 0.035, 0.035, $C$3, 30, 0, 0)+_xll.EURO($A40-AG$4, $C$1, 0.035, 0.035, $C$3, 30, 1, 0)-ABS($A40-$C$2)</f>
        <v>-0.10169219303768529</v>
      </c>
      <c r="AH40" s="4">
        <f>_xll.EURO($A40-AH$4, $C$1, 0.035, 0.035, $C$3, 30, 0, 0)+_xll.EURO($A40-AH$4, $C$1, 0.035, 0.035, $C$3, 30, 1, 0)-ABS($A40-$C$2)</f>
        <v>-0.11074973890071549</v>
      </c>
      <c r="AI40" s="4">
        <f>_xll.EURO($A40-AI$4, $C$1, 0.035, 0.035, $C$3, 30, 0, 0)+_xll.EURO($A40-AI$4, $C$1, 0.035, 0.035, $C$3, 30, 1, 0)-ABS($A40-$C$2)</f>
        <v>-0.11974194263347548</v>
      </c>
      <c r="AJ40" s="4">
        <f>_xll.EURO($A40-AJ$4, $C$1, 0.035, 0.035, $C$3, 30, 0, 0)+_xll.EURO($A40-AJ$4, $C$1, 0.035, 0.035, $C$3, 30, 1, 0)-ABS($A40-$C$2)</f>
        <v>-0.12866555930482904</v>
      </c>
      <c r="AK40" s="4">
        <f>_xll.EURO($A40-AK$4, $C$1, 0.035, 0.035, $C$3, 30, 0, 0)+_xll.EURO($A40-AK$4, $C$1, 0.035, 0.035, $C$3, 30, 1, 0)-ABS($A40-$C$2)</f>
        <v>-0.13751728186982382</v>
      </c>
      <c r="AL40" s="4">
        <f>_xll.EURO($A40-AL$4, $C$1, 0.035, 0.035, $C$3, 30, 0, 0)+_xll.EURO($A40-AL$4, $C$1, 0.035, 0.035, $C$3, 30, 1, 0)-ABS($A40-$C$2)</f>
        <v>-0.14629374573995568</v>
      </c>
      <c r="AM40" s="4">
        <f>_xll.EURO($A40-AM$4, $C$1, 0.035, 0.035, $C$3, 30, 0, 0)+_xll.EURO($A40-AM$4, $C$1, 0.035, 0.035, $C$3, 30, 1, 0)-ABS($A40-$C$2)</f>
        <v>-0.15499153361125695</v>
      </c>
      <c r="AN40" s="4">
        <f>_xll.EURO($A40-AN$4, $C$1, 0.035, 0.035, $C$3, 30, 0, 0)+_xll.EURO($A40-AN$4, $C$1, 0.035, 0.035, $C$3, 30, 1, 0)-ABS($A40-$C$2)</f>
        <v>-0.1636071805339917</v>
      </c>
      <c r="AO40" s="4">
        <f>_xll.EURO($A40-AO$4, $C$1, 0.035, 0.035, $C$3, 30, 0, 0)+_xll.EURO($A40-AO$4, $C$1, 0.035, 0.035, $C$3, 30, 1, 0)-ABS($A40-$C$2)</f>
        <v>-0.17213717920652305</v>
      </c>
      <c r="AP40" s="4">
        <f>_xll.EURO($A40-AP$4, $C$1, 0.035, 0.035, $C$3, 30, 0, 0)+_xll.EURO($A40-AP$4, $C$1, 0.035, 0.035, $C$3, 30, 1, 0)-ABS($A40-$C$2)</f>
        <v>-0.18057798547487736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5">
      <c r="A41" s="5">
        <f>'spread vs mar matrix'!A38</f>
        <v>1.450000000000004</v>
      </c>
      <c r="B41" s="4">
        <f>_xll.EURO($A41-B$4, $C$1, 0.035, 0.035, $C$3, 30, 0, 0)+_xll.EURO($A41-B$4, $C$1, 0.035, 0.035, $C$3, 30, 1, 0)-ABS(A41-$C$2)</f>
        <v>0.19726487135830273</v>
      </c>
      <c r="C41" s="4">
        <f>_xll.EURO($A41-C$4, $C$1, 0.035, 0.035, $C$3, 30, 0, 0)+_xll.EURO($A41-C$4, $C$1, 0.035, 0.035, $C$3, 30, 1, 0)-ABS($A41-$C$2)</f>
        <v>0.18731711931592432</v>
      </c>
      <c r="D41" s="4">
        <f>_xll.EURO($A41-D$4, $C$1, 0.035, 0.035, $C$3, 30, 0, 0)+_xll.EURO($A41-D$4, $C$1, 0.035, 0.035, $C$3, 30, 1, 0)-ABS($A41-$C$2)</f>
        <v>0.17737292283391715</v>
      </c>
      <c r="E41" s="4">
        <f>_xll.EURO($A41-E$4, $C$1, 0.035, 0.035, $C$3, 30, 0, 0)+_xll.EURO($A41-E$4, $C$1, 0.035, 0.035, $C$3, 30, 1, 0)-ABS($A41-$C$2)</f>
        <v>0.16743273242758705</v>
      </c>
      <c r="F41" s="4">
        <f>_xll.EURO($A41-F$4, $C$1, 0.035, 0.035, $C$3, 30, 0, 0)+_xll.EURO($A41-F$4, $C$1, 0.035, 0.035, $C$3, 30, 1, 0)-ABS($A41-$C$2)</f>
        <v>0.1574970434505486</v>
      </c>
      <c r="G41" s="4">
        <f>_xll.EURO($A41-G$4, $C$1, 0.035, 0.035, $C$3, 30, 0, 0)+_xll.EURO($A41-G$4, $C$1, 0.035, 0.035, $C$3, 30, 1, 0)-ABS($A41-$C$2)</f>
        <v>0.14756639906831837</v>
      </c>
      <c r="H41" s="4">
        <f>_xll.EURO($A41-H$4, $C$1, 0.035, 0.035, $C$3, 30, 0, 0)+_xll.EURO($A41-H$4, $C$1, 0.035, 0.035, $C$3, 30, 1, 0)-ABS($A41-$C$2)</f>
        <v>0.1376413932751378</v>
      </c>
      <c r="I41" s="4">
        <f>_xll.EURO($A41-I$4, $C$1, 0.035, 0.035, $C$3, 30, 0, 0)+_xll.EURO($A41-I$4, $C$1, 0.035, 0.035, $C$3, 30, 1, 0)-ABS($A41-$C$2)</f>
        <v>0.12772267393956749</v>
      </c>
      <c r="J41" s="4">
        <f>_xll.EURO($A41-J$4, $C$1, 0.035, 0.035, $C$3, 30, 0, 0)+_xll.EURO($A41-J$4, $C$1, 0.035, 0.035, $C$3, 30, 1, 0)-ABS($A41-$C$2)</f>
        <v>0.11781094586337415</v>
      </c>
      <c r="K41" s="4">
        <f>_xll.EURO($A41-K$4, $C$1, 0.035, 0.035, $C$3, 30, 0, 0)+_xll.EURO($A41-K$4, $C$1, 0.035, 0.035, $C$3, 30, 1, 0)-ABS($A41-$C$2)</f>
        <v>0.10790697383726588</v>
      </c>
      <c r="L41" s="4">
        <f>_xll.EURO($A41-L$4, $C$1, 0.035, 0.035, $C$3, 30, 0, 0)+_xll.EURO($A41-L$4, $C$1, 0.035, 0.035, $C$3, 30, 1, 0)-ABS($A41-$C$2)</f>
        <v>9.8011585676209489E-2</v>
      </c>
      <c r="M41" s="4">
        <f>_xll.EURO($A41-M$4, $C$1, 0.035, 0.035, $C$3, 30, 0, 0)+_xll.EURO($A41-M$4, $C$1, 0.035, 0.035, $C$3, 30, 1, 0)-ABS($A41-$C$2)</f>
        <v>8.8125675216311872E-2</v>
      </c>
      <c r="N41" s="4">
        <f>_xll.EURO($A41-N$4, $C$1, 0.035, 0.035, $C$3, 30, 0, 0)+_xll.EURO($A41-N$4, $C$1, 0.035, 0.035, $C$3, 30, 1, 0)-ABS($A41-$C$2)</f>
        <v>7.8250205254655203E-2</v>
      </c>
      <c r="O41" s="4">
        <f>_xll.EURO($A41-O$4, $C$1, 0.035, 0.035, $C$3, 30, 0, 0)+_xll.EURO($A41-O$4, $C$1, 0.035, 0.035, $C$3, 30, 1, 0)-ABS($A41-$C$2)</f>
        <v>6.8386210413000525E-2</v>
      </c>
      <c r="P41" s="4">
        <f>_xll.EURO($A41-P$4, $C$1, 0.035, 0.035, $C$3, 30, 0, 0)+_xll.EURO($A41-P$4, $C$1, 0.035, 0.035, $C$3, 30, 1, 0)-ABS($A41-$C$2)</f>
        <v>5.8534799905939461E-2</v>
      </c>
      <c r="Q41" s="4">
        <f>_xll.EURO($A41-Q$4, $C$1, 0.035, 0.035, $C$3, 30, 0, 0)+_xll.EURO($A41-Q$4, $C$1, 0.035, 0.035, $C$3, 30, 1, 0)-ABS($A41-$C$2)</f>
        <v>4.8697160193897471E-2</v>
      </c>
      <c r="R41" s="4">
        <f>_xll.EURO($A41-R$4, $C$1, 0.035, 0.035, $C$3, 30, 0, 0)+_xll.EURO($A41-R$4, $C$1, 0.035, 0.035, $C$3, 30, 1, 0)-ABS($A41-$C$2)</f>
        <v>3.8874557501344276E-2</v>
      </c>
      <c r="S41" s="4">
        <f>_xll.EURO($A41-S$4, $C$1, 0.035, 0.035, $C$3, 30, 0, 0)+_xll.EURO($A41-S$4, $C$1, 0.035, 0.035, $C$3, 30, 1, 0)-ABS($A41-$C$2)</f>
        <v>2.9068340180723795E-2</v>
      </c>
      <c r="T41" s="4">
        <f>_xll.EURO($A41-T$4, $C$1, 0.035, 0.035, $C$3, 30, 0, 0)+_xll.EURO($A41-T$4, $C$1, 0.035, 0.035, $C$3, 30, 1, 0)-ABS($A41-$C$2)</f>
        <v>1.927994090284546E-2</v>
      </c>
      <c r="U41" s="4">
        <f>_xll.EURO($A41-U$4, $C$1, 0.035, 0.035, $C$3, 30, 0, 0)+_xll.EURO($A41-U$4, $C$1, 0.035, 0.035, $C$3, 30, 1, 0)-ABS($A41-$C$2)</f>
        <v>9.5108786549681357E-3</v>
      </c>
      <c r="V41" s="4">
        <f>_xll.EURO($A41-V$4, $C$1, 0.035, 0.035, $C$3, 30, 0, 0)+_xll.EURO($A41-V$4, $C$1, 0.035, 0.035, $C$3, 30, 1, 0)-ABS($A41-$C$2)</f>
        <v>-2.3723947164377979E-4</v>
      </c>
      <c r="W41" s="4">
        <f>_xll.EURO($A41-W$4, $C$1, 0.035, 0.035, $C$3, 30, 0, 0)+_xll.EURO($A41-W$4, $C$1, 0.035, 0.035, $C$3, 30, 1, 0)-ABS($A41-$C$2)</f>
        <v>-9.9627167221478796E-3</v>
      </c>
      <c r="X41" s="4">
        <f>_xll.EURO($A41-X$4, $C$1, 0.035, 0.035, $C$3, 30, 0, 0)+_xll.EURO($A41-X$4, $C$1, 0.035, 0.035, $C$3, 30, 1, 0)-ABS($A41-$C$2)</f>
        <v>-1.9663765363114871E-2</v>
      </c>
      <c r="Y41" s="4">
        <f>_xll.EURO($A41-Y$4, $C$1, 0.035, 0.035, $C$3, 30, 0, 0)+_xll.EURO($A41-Y$4, $C$1, 0.035, 0.035, $C$3, 30, 1, 0)-ABS($A41-$C$2)</f>
        <v>-2.9338505627642619E-2</v>
      </c>
      <c r="Z41" s="4">
        <f>_xll.EURO($A41-Z$4, $C$1, 0.035, 0.035, $C$3, 30, 0, 0)+_xll.EURO($A41-Z$4, $C$1, 0.035, 0.035, $C$3, 30, 1, 0)-ABS($A41-$C$2)</f>
        <v>-3.8984964934981714E-2</v>
      </c>
      <c r="AA41" s="4">
        <f>_xll.EURO($A41-AA$4, $C$1, 0.035, 0.035, $C$3, 30, 0, 0)+_xll.EURO($A41-AA$4, $C$1, 0.035, 0.035, $C$3, 30, 1, 0)-ABS($A41-$C$2)</f>
        <v>-4.8601077397805281E-2</v>
      </c>
      <c r="AB41" s="4">
        <f>_xll.EURO($A41-AB$4, $C$1, 0.035, 0.035, $C$3, 30, 0, 0)+_xll.EURO($A41-AB$4, $C$1, 0.035, 0.035, $C$3, 30, 1, 0)-ABS($A41-$C$2)</f>
        <v>-5.8184683628849543E-2</v>
      </c>
      <c r="AC41" s="4">
        <f>_xll.EURO($A41-AC$4, $C$1, 0.035, 0.035, $C$3, 30, 0, 0)+_xll.EURO($A41-AC$4, $C$1, 0.035, 0.035, $C$3, 30, 1, 0)-ABS($A41-$C$2)</f>
        <v>-6.7733530857181257E-2</v>
      </c>
      <c r="AD41" s="4">
        <f>_xll.EURO($A41-AD$4, $C$1, 0.035, 0.035, $C$3, 30, 0, 0)+_xll.EURO($A41-AD$4, $C$1, 0.035, 0.035, $C$3, 30, 1, 0)-ABS($A41-$C$2)</f>
        <v>-7.7245273362759548E-2</v>
      </c>
      <c r="AE41" s="4">
        <f>_xll.EURO($A41-AE$4, $C$1, 0.035, 0.035, $C$3, 30, 0, 0)+_xll.EURO($A41-AE$4, $C$1, 0.035, 0.035, $C$3, 30, 1, 0)-ABS($A41-$C$2)</f>
        <v>-8.6717473236314513E-2</v>
      </c>
      <c r="AF41" s="4">
        <f>_xll.EURO($A41-AF$4, $C$1, 0.035, 0.035, $C$3, 30, 0, 0)+_xll.EURO($A41-AF$4, $C$1, 0.035, 0.035, $C$3, 30, 1, 0)-ABS($A41-$C$2)</f>
        <v>-9.6147601469862787E-2</v>
      </c>
      <c r="AG41" s="4">
        <f>_xll.EURO($A41-AG$4, $C$1, 0.035, 0.035, $C$3, 30, 0, 0)+_xll.EURO($A41-AG$4, $C$1, 0.035, 0.035, $C$3, 30, 1, 0)-ABS($A41-$C$2)</f>
        <v>-0.105533039381418</v>
      </c>
      <c r="AH41" s="4">
        <f>_xll.EURO($A41-AH$4, $C$1, 0.035, 0.035, $C$3, 30, 0, 0)+_xll.EURO($A41-AH$4, $C$1, 0.035, 0.035, $C$3, 30, 1, 0)-ABS($A41-$C$2)</f>
        <v>-0.11487108037565497</v>
      </c>
      <c r="AI41" s="4">
        <f>_xll.EURO($A41-AI$4, $C$1, 0.035, 0.035, $C$3, 30, 0, 0)+_xll.EURO($A41-AI$4, $C$1, 0.035, 0.035, $C$3, 30, 1, 0)-ABS($A41-$C$2)</f>
        <v>-0.12415893204049477</v>
      </c>
      <c r="AJ41" s="4">
        <f>_xll.EURO($A41-AJ$4, $C$1, 0.035, 0.035, $C$3, 30, 0, 0)+_xll.EURO($A41-AJ$4, $C$1, 0.035, 0.035, $C$3, 30, 1, 0)-ABS($A41-$C$2)</f>
        <v>-0.13339371857775983</v>
      </c>
      <c r="AK41" s="4">
        <f>_xll.EURO($A41-AK$4, $C$1, 0.035, 0.035, $C$3, 30, 0, 0)+_xll.EURO($A41-AK$4, $C$1, 0.035, 0.035, $C$3, 30, 1, 0)-ABS($A41-$C$2)</f>
        <v>-0.14257248356423169</v>
      </c>
      <c r="AL41" s="4">
        <f>_xll.EURO($A41-AL$4, $C$1, 0.035, 0.035, $C$3, 30, 0, 0)+_xll.EURO($A41-AL$4, $C$1, 0.035, 0.035, $C$3, 30, 1, 0)-ABS($A41-$C$2)</f>
        <v>-0.15169219303768489</v>
      </c>
      <c r="AM41" s="4">
        <f>_xll.EURO($A41-AM$4, $C$1, 0.035, 0.035, $C$3, 30, 0, 0)+_xll.EURO($A41-AM$4, $C$1, 0.035, 0.035, $C$3, 30, 1, 0)-ABS($A41-$C$2)</f>
        <v>-0.16074973890071553</v>
      </c>
      <c r="AN41" s="4">
        <f>_xll.EURO($A41-AN$4, $C$1, 0.035, 0.035, $C$3, 30, 0, 0)+_xll.EURO($A41-AN$4, $C$1, 0.035, 0.035, $C$3, 30, 1, 0)-ABS($A41-$C$2)</f>
        <v>-0.16974194263347553</v>
      </c>
      <c r="AO41" s="4">
        <f>_xll.EURO($A41-AO$4, $C$1, 0.035, 0.035, $C$3, 30, 0, 0)+_xll.EURO($A41-AO$4, $C$1, 0.035, 0.035, $C$3, 30, 1, 0)-ABS($A41-$C$2)</f>
        <v>-0.17866555930482908</v>
      </c>
      <c r="AP41" s="4">
        <f>_xll.EURO($A41-AP$4, $C$1, 0.035, 0.035, $C$3, 30, 0, 0)+_xll.EURO($A41-AP$4, $C$1, 0.035, 0.035, $C$3, 30, 1, 0)-ABS($A41-$C$2)</f>
        <v>-0.18751728186982386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5">
      <c r="A42" s="5">
        <f>'spread vs mar matrix'!A39</f>
        <v>1.4000000000000039</v>
      </c>
      <c r="B42" s="4">
        <f>_xll.EURO($A42-B$4, $C$1, 0.035, 0.035, $C$3, 30, 0, 0)+_xll.EURO($A42-B$4, $C$1, 0.035, 0.035, $C$3, 30, 1, 0)-ABS(A42-$C$2)</f>
        <v>0.19704397423086895</v>
      </c>
      <c r="C42" s="4">
        <f>_xll.EURO($A42-C$4, $C$1, 0.035, 0.035, $C$3, 30, 0, 0)+_xll.EURO($A42-C$4, $C$1, 0.035, 0.035, $C$3, 30, 1, 0)-ABS($A42-$C$2)</f>
        <v>0.18708383282294183</v>
      </c>
      <c r="D42" s="4">
        <f>_xll.EURO($A42-D$4, $C$1, 0.035, 0.035, $C$3, 30, 0, 0)+_xll.EURO($A42-D$4, $C$1, 0.035, 0.035, $C$3, 30, 1, 0)-ABS($A42-$C$2)</f>
        <v>0.17712556750357078</v>
      </c>
      <c r="E42" s="4">
        <f>_xll.EURO($A42-E$4, $C$1, 0.035, 0.035, $C$3, 30, 0, 0)+_xll.EURO($A42-E$4, $C$1, 0.035, 0.035, $C$3, 30, 1, 0)-ABS($A42-$C$2)</f>
        <v>0.1671694468210243</v>
      </c>
      <c r="F42" s="4">
        <f>_xll.EURO($A42-F$4, $C$1, 0.035, 0.035, $C$3, 30, 0, 0)+_xll.EURO($A42-F$4, $C$1, 0.035, 0.035, $C$3, 30, 1, 0)-ABS($A42-$C$2)</f>
        <v>0.15721577036702272</v>
      </c>
      <c r="G42" s="4">
        <f>_xll.EURO($A42-G$4, $C$1, 0.035, 0.035, $C$3, 30, 0, 0)+_xll.EURO($A42-G$4, $C$1, 0.035, 0.035, $C$3, 30, 1, 0)-ABS($A42-$C$2)</f>
        <v>0.14726487135830268</v>
      </c>
      <c r="H42" s="4">
        <f>_xll.EURO($A42-H$4, $C$1, 0.035, 0.035, $C$3, 30, 0, 0)+_xll.EURO($A42-H$4, $C$1, 0.035, 0.035, $C$3, 30, 1, 0)-ABS($A42-$C$2)</f>
        <v>0.13731711931592427</v>
      </c>
      <c r="I42" s="4">
        <f>_xll.EURO($A42-I$4, $C$1, 0.035, 0.035, $C$3, 30, 0, 0)+_xll.EURO($A42-I$4, $C$1, 0.035, 0.035, $C$3, 30, 1, 0)-ABS($A42-$C$2)</f>
        <v>0.1273729228339171</v>
      </c>
      <c r="J42" s="4">
        <f>_xll.EURO($A42-J$4, $C$1, 0.035, 0.035, $C$3, 30, 0, 0)+_xll.EURO($A42-J$4, $C$1, 0.035, 0.035, $C$3, 30, 1, 0)-ABS($A42-$C$2)</f>
        <v>0.11743273242758701</v>
      </c>
      <c r="K42" s="4">
        <f>_xll.EURO($A42-K$4, $C$1, 0.035, 0.035, $C$3, 30, 0, 0)+_xll.EURO($A42-K$4, $C$1, 0.035, 0.035, $C$3, 30, 1, 0)-ABS($A42-$C$2)</f>
        <v>0.10749704345054856</v>
      </c>
      <c r="L42" s="4">
        <f>_xll.EURO($A42-L$4, $C$1, 0.035, 0.035, $C$3, 30, 0, 0)+_xll.EURO($A42-L$4, $C$1, 0.035, 0.035, $C$3, 30, 1, 0)-ABS($A42-$C$2)</f>
        <v>9.7566399068318321E-2</v>
      </c>
      <c r="M42" s="4">
        <f>_xll.EURO($A42-M$4, $C$1, 0.035, 0.035, $C$3, 30, 0, 0)+_xll.EURO($A42-M$4, $C$1, 0.035, 0.035, $C$3, 30, 1, 0)-ABS($A42-$C$2)</f>
        <v>8.7641393275137758E-2</v>
      </c>
      <c r="N42" s="4">
        <f>_xll.EURO($A42-N$4, $C$1, 0.035, 0.035, $C$3, 30, 0, 0)+_xll.EURO($A42-N$4, $C$1, 0.035, 0.035, $C$3, 30, 1, 0)-ABS($A42-$C$2)</f>
        <v>7.7722673939567666E-2</v>
      </c>
      <c r="O42" s="4">
        <f>_xll.EURO($A42-O$4, $C$1, 0.035, 0.035, $C$3, 30, 0, 0)+_xll.EURO($A42-O$4, $C$1, 0.035, 0.035, $C$3, 30, 1, 0)-ABS($A42-$C$2)</f>
        <v>6.7810945863374328E-2</v>
      </c>
      <c r="P42" s="4">
        <f>_xll.EURO($A42-P$4, $C$1, 0.035, 0.035, $C$3, 30, 0, 0)+_xll.EURO($A42-P$4, $C$1, 0.035, 0.035, $C$3, 30, 1, 0)-ABS($A42-$C$2)</f>
        <v>5.7906973837266063E-2</v>
      </c>
      <c r="Q42" s="4">
        <f>_xll.EURO($A42-Q$4, $C$1, 0.035, 0.035, $C$3, 30, 0, 0)+_xll.EURO($A42-Q$4, $C$1, 0.035, 0.035, $C$3, 30, 1, 0)-ABS($A42-$C$2)</f>
        <v>4.8011585676209667E-2</v>
      </c>
      <c r="R42" s="4">
        <f>_xll.EURO($A42-R$4, $C$1, 0.035, 0.035, $C$3, 30, 0, 0)+_xll.EURO($A42-R$4, $C$1, 0.035, 0.035, $C$3, 30, 1, 0)-ABS($A42-$C$2)</f>
        <v>3.8125675216311827E-2</v>
      </c>
      <c r="S42" s="4">
        <f>_xll.EURO($A42-S$4, $C$1, 0.035, 0.035, $C$3, 30, 0, 0)+_xll.EURO($A42-S$4, $C$1, 0.035, 0.035, $C$3, 30, 1, 0)-ABS($A42-$C$2)</f>
        <v>2.8250205254655159E-2</v>
      </c>
      <c r="T42" s="4">
        <f>_xll.EURO($A42-T$4, $C$1, 0.035, 0.035, $C$3, 30, 0, 0)+_xll.EURO($A42-T$4, $C$1, 0.035, 0.035, $C$3, 30, 1, 0)-ABS($A42-$C$2)</f>
        <v>1.8386210413000481E-2</v>
      </c>
      <c r="U42" s="4">
        <f>_xll.EURO($A42-U$4, $C$1, 0.035, 0.035, $C$3, 30, 0, 0)+_xll.EURO($A42-U$4, $C$1, 0.035, 0.035, $C$3, 30, 1, 0)-ABS($A42-$C$2)</f>
        <v>8.5347999059394164E-3</v>
      </c>
      <c r="V42" s="4">
        <f>_xll.EURO($A42-V$4, $C$1, 0.035, 0.035, $C$3, 30, 0, 0)+_xll.EURO($A42-V$4, $C$1, 0.035, 0.035, $C$3, 30, 1, 0)-ABS($A42-$C$2)</f>
        <v>-1.3028398061025737E-3</v>
      </c>
      <c r="W42" s="4">
        <f>_xll.EURO($A42-W$4, $C$1, 0.035, 0.035, $C$3, 30, 0, 0)+_xll.EURO($A42-W$4, $C$1, 0.035, 0.035, $C$3, 30, 1, 0)-ABS($A42-$C$2)</f>
        <v>-1.1125442498655769E-2</v>
      </c>
      <c r="X42" s="4">
        <f>_xll.EURO($A42-X$4, $C$1, 0.035, 0.035, $C$3, 30, 0, 0)+_xll.EURO($A42-X$4, $C$1, 0.035, 0.035, $C$3, 30, 1, 0)-ABS($A42-$C$2)</f>
        <v>-2.0931659819276249E-2</v>
      </c>
      <c r="Y42" s="4">
        <f>_xll.EURO($A42-Y$4, $C$1, 0.035, 0.035, $C$3, 30, 0, 0)+_xll.EURO($A42-Y$4, $C$1, 0.035, 0.035, $C$3, 30, 1, 0)-ABS($A42-$C$2)</f>
        <v>-3.0720059097154584E-2</v>
      </c>
      <c r="Z42" s="4">
        <f>_xll.EURO($A42-Z$4, $C$1, 0.035, 0.035, $C$3, 30, 0, 0)+_xll.EURO($A42-Z$4, $C$1, 0.035, 0.035, $C$3, 30, 1, 0)-ABS($A42-$C$2)</f>
        <v>-4.0489121345031909E-2</v>
      </c>
      <c r="AA42" s="4">
        <f>_xll.EURO($A42-AA$4, $C$1, 0.035, 0.035, $C$3, 30, 0, 0)+_xll.EURO($A42-AA$4, $C$1, 0.035, 0.035, $C$3, 30, 1, 0)-ABS($A42-$C$2)</f>
        <v>-5.0237239471643824E-2</v>
      </c>
      <c r="AB42" s="4">
        <f>_xll.EURO($A42-AB$4, $C$1, 0.035, 0.035, $C$3, 30, 0, 0)+_xll.EURO($A42-AB$4, $C$1, 0.035, 0.035, $C$3, 30, 1, 0)-ABS($A42-$C$2)</f>
        <v>-5.9962716722147924E-2</v>
      </c>
      <c r="AC42" s="4">
        <f>_xll.EURO($A42-AC$4, $C$1, 0.035, 0.035, $C$3, 30, 0, 0)+_xll.EURO($A42-AC$4, $C$1, 0.035, 0.035, $C$3, 30, 1, 0)-ABS($A42-$C$2)</f>
        <v>-6.9663765363114916E-2</v>
      </c>
      <c r="AD42" s="4">
        <f>_xll.EURO($A42-AD$4, $C$1, 0.035, 0.035, $C$3, 30, 0, 0)+_xll.EURO($A42-AD$4, $C$1, 0.035, 0.035, $C$3, 30, 1, 0)-ABS($A42-$C$2)</f>
        <v>-7.9338505627642664E-2</v>
      </c>
      <c r="AE42" s="4">
        <f>_xll.EURO($A42-AE$4, $C$1, 0.035, 0.035, $C$3, 30, 0, 0)+_xll.EURO($A42-AE$4, $C$1, 0.035, 0.035, $C$3, 30, 1, 0)-ABS($A42-$C$2)</f>
        <v>-8.8984964934981758E-2</v>
      </c>
      <c r="AF42" s="4">
        <f>_xll.EURO($A42-AF$4, $C$1, 0.035, 0.035, $C$3, 30, 0, 0)+_xll.EURO($A42-AF$4, $C$1, 0.035, 0.035, $C$3, 30, 1, 0)-ABS($A42-$C$2)</f>
        <v>-9.8601077397805326E-2</v>
      </c>
      <c r="AG42" s="4">
        <f>_xll.EURO($A42-AG$4, $C$1, 0.035, 0.035, $C$3, 30, 0, 0)+_xll.EURO($A42-AG$4, $C$1, 0.035, 0.035, $C$3, 30, 1, 0)-ABS($A42-$C$2)</f>
        <v>-0.10818468362884959</v>
      </c>
      <c r="AH42" s="4">
        <f>_xll.EURO($A42-AH$4, $C$1, 0.035, 0.035, $C$3, 30, 0, 0)+_xll.EURO($A42-AH$4, $C$1, 0.035, 0.035, $C$3, 30, 1, 0)-ABS($A42-$C$2)</f>
        <v>-0.1177335308571813</v>
      </c>
      <c r="AI42" s="4">
        <f>_xll.EURO($A42-AI$4, $C$1, 0.035, 0.035, $C$3, 30, 0, 0)+_xll.EURO($A42-AI$4, $C$1, 0.035, 0.035, $C$3, 30, 1, 0)-ABS($A42-$C$2)</f>
        <v>-0.12724527336275959</v>
      </c>
      <c r="AJ42" s="4">
        <f>_xll.EURO($A42-AJ$4, $C$1, 0.035, 0.035, $C$3, 30, 0, 0)+_xll.EURO($A42-AJ$4, $C$1, 0.035, 0.035, $C$3, 30, 1, 0)-ABS($A42-$C$2)</f>
        <v>-0.13671747323631456</v>
      </c>
      <c r="AK42" s="4">
        <f>_xll.EURO($A42-AK$4, $C$1, 0.035, 0.035, $C$3, 30, 0, 0)+_xll.EURO($A42-AK$4, $C$1, 0.035, 0.035, $C$3, 30, 1, 0)-ABS($A42-$C$2)</f>
        <v>-0.14614760146986261</v>
      </c>
      <c r="AL42" s="4">
        <f>_xll.EURO($A42-AL$4, $C$1, 0.035, 0.035, $C$3, 30, 0, 0)+_xll.EURO($A42-AL$4, $C$1, 0.035, 0.035, $C$3, 30, 1, 0)-ABS($A42-$C$2)</f>
        <v>-0.15553303938141805</v>
      </c>
      <c r="AM42" s="4">
        <f>_xll.EURO($A42-AM$4, $C$1, 0.035, 0.035, $C$3, 30, 0, 0)+_xll.EURO($A42-AM$4, $C$1, 0.035, 0.035, $C$3, 30, 1, 0)-ABS($A42-$C$2)</f>
        <v>-0.16487108037565501</v>
      </c>
      <c r="AN42" s="4">
        <f>_xll.EURO($A42-AN$4, $C$1, 0.035, 0.035, $C$3, 30, 0, 0)+_xll.EURO($A42-AN$4, $C$1, 0.035, 0.035, $C$3, 30, 1, 0)-ABS($A42-$C$2)</f>
        <v>-0.17415893204049482</v>
      </c>
      <c r="AO42" s="4">
        <f>_xll.EURO($A42-AO$4, $C$1, 0.035, 0.035, $C$3, 30, 0, 0)+_xll.EURO($A42-AO$4, $C$1, 0.035, 0.035, $C$3, 30, 1, 0)-ABS($A42-$C$2)</f>
        <v>-0.18339371857775988</v>
      </c>
      <c r="AP42" s="4">
        <f>_xll.EURO($A42-AP$4, $C$1, 0.035, 0.035, $C$3, 30, 0, 0)+_xll.EURO($A42-AP$4, $C$1, 0.035, 0.035, $C$3, 30, 1, 0)-ABS($A42-$C$2)</f>
        <v>-0.19257248356423173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5">
      <c r="A43" s="5">
        <f>'spread vs mar matrix'!A40</f>
        <v>1.3500000000000039</v>
      </c>
      <c r="B43" s="4">
        <f>_xll.EURO($A43-B$4, $C$1, 0.035, 0.035, $C$3, 30, 0, 0)+_xll.EURO($A43-B$4, $C$1, 0.035, 0.035, $C$3, 30, 1, 0)-ABS(A43-$C$2)</f>
        <v>0.19686529383913909</v>
      </c>
      <c r="C43" s="4">
        <f>_xll.EURO($A43-C$4, $C$1, 0.035, 0.035, $C$3, 30, 0, 0)+_xll.EURO($A43-C$4, $C$1, 0.035, 0.035, $C$3, 30, 1, 0)-ABS($A43-$C$2)</f>
        <v>0.18689888074302541</v>
      </c>
      <c r="D43" s="4">
        <f>_xll.EURO($A43-D$4, $C$1, 0.035, 0.035, $C$3, 30, 0, 0)+_xll.EURO($A43-D$4, $C$1, 0.035, 0.035, $C$3, 30, 1, 0)-ABS($A43-$C$2)</f>
        <v>0.1769333839236702</v>
      </c>
      <c r="E43" s="4">
        <f>_xll.EURO($A43-E$4, $C$1, 0.035, 0.035, $C$3, 30, 0, 0)+_xll.EURO($A43-E$4, $C$1, 0.035, 0.035, $C$3, 30, 1, 0)-ABS($A43-$C$2)</f>
        <v>0.16696895158701164</v>
      </c>
      <c r="F43" s="4">
        <f>_xll.EURO($A43-F$4, $C$1, 0.035, 0.035, $C$3, 30, 0, 0)+_xll.EURO($A43-F$4, $C$1, 0.035, 0.035, $C$3, 30, 1, 0)-ABS($A43-$C$2)</f>
        <v>0.15700575174582276</v>
      </c>
      <c r="G43" s="4">
        <f>_xll.EURO($A43-G$4, $C$1, 0.035, 0.035, $C$3, 30, 0, 0)+_xll.EURO($A43-G$4, $C$1, 0.035, 0.035, $C$3, 30, 1, 0)-ABS($A43-$C$2)</f>
        <v>0.1470439742308689</v>
      </c>
      <c r="H43" s="4">
        <f>_xll.EURO($A43-H$4, $C$1, 0.035, 0.035, $C$3, 30, 0, 0)+_xll.EURO($A43-H$4, $C$1, 0.035, 0.035, $C$3, 30, 1, 0)-ABS($A43-$C$2)</f>
        <v>0.13708383282294179</v>
      </c>
      <c r="I43" s="4">
        <f>_xll.EURO($A43-I$4, $C$1, 0.035, 0.035, $C$3, 30, 0, 0)+_xll.EURO($A43-I$4, $C$1, 0.035, 0.035, $C$3, 30, 1, 0)-ABS($A43-$C$2)</f>
        <v>0.12712556750357074</v>
      </c>
      <c r="J43" s="4">
        <f>_xll.EURO($A43-J$4, $C$1, 0.035, 0.035, $C$3, 30, 0, 0)+_xll.EURO($A43-J$4, $C$1, 0.035, 0.035, $C$3, 30, 1, 0)-ABS($A43-$C$2)</f>
        <v>0.11716944682102426</v>
      </c>
      <c r="K43" s="4">
        <f>_xll.EURO($A43-K$4, $C$1, 0.035, 0.035, $C$3, 30, 0, 0)+_xll.EURO($A43-K$4, $C$1, 0.035, 0.035, $C$3, 30, 1, 0)-ABS($A43-$C$2)</f>
        <v>0.10721577036702268</v>
      </c>
      <c r="L43" s="4">
        <f>_xll.EURO($A43-L$4, $C$1, 0.035, 0.035, $C$3, 30, 0, 0)+_xll.EURO($A43-L$4, $C$1, 0.035, 0.035, $C$3, 30, 1, 0)-ABS($A43-$C$2)</f>
        <v>9.726487135830264E-2</v>
      </c>
      <c r="M43" s="4">
        <f>_xll.EURO($A43-M$4, $C$1, 0.035, 0.035, $C$3, 30, 0, 0)+_xll.EURO($A43-M$4, $C$1, 0.035, 0.035, $C$3, 30, 1, 0)-ABS($A43-$C$2)</f>
        <v>8.7317119315924452E-2</v>
      </c>
      <c r="N43" s="4">
        <f>_xll.EURO($A43-N$4, $C$1, 0.035, 0.035, $C$3, 30, 0, 0)+_xll.EURO($A43-N$4, $C$1, 0.035, 0.035, $C$3, 30, 1, 0)-ABS($A43-$C$2)</f>
        <v>7.7372922833917279E-2</v>
      </c>
      <c r="O43" s="4">
        <f>_xll.EURO($A43-O$4, $C$1, 0.035, 0.035, $C$3, 30, 0, 0)+_xll.EURO($A43-O$4, $C$1, 0.035, 0.035, $C$3, 30, 1, 0)-ABS($A43-$C$2)</f>
        <v>6.7432732427587183E-2</v>
      </c>
      <c r="P43" s="4">
        <f>_xll.EURO($A43-P$4, $C$1, 0.035, 0.035, $C$3, 30, 0, 0)+_xll.EURO($A43-P$4, $C$1, 0.035, 0.035, $C$3, 30, 1, 0)-ABS($A43-$C$2)</f>
        <v>5.7497043450548735E-2</v>
      </c>
      <c r="Q43" s="4">
        <f>_xll.EURO($A43-Q$4, $C$1, 0.035, 0.035, $C$3, 30, 0, 0)+_xll.EURO($A43-Q$4, $C$1, 0.035, 0.035, $C$3, 30, 1, 0)-ABS($A43-$C$2)</f>
        <v>4.7566399068318499E-2</v>
      </c>
      <c r="R43" s="4">
        <f>_xll.EURO($A43-R$4, $C$1, 0.035, 0.035, $C$3, 30, 0, 0)+_xll.EURO($A43-R$4, $C$1, 0.035, 0.035, $C$3, 30, 1, 0)-ABS($A43-$C$2)</f>
        <v>3.7641393275137935E-2</v>
      </c>
      <c r="S43" s="4">
        <f>_xll.EURO($A43-S$4, $C$1, 0.035, 0.035, $C$3, 30, 0, 0)+_xll.EURO($A43-S$4, $C$1, 0.035, 0.035, $C$3, 30, 1, 0)-ABS($A43-$C$2)</f>
        <v>2.7722673939567621E-2</v>
      </c>
      <c r="T43" s="4">
        <f>_xll.EURO($A43-T$4, $C$1, 0.035, 0.035, $C$3, 30, 0, 0)+_xll.EURO($A43-T$4, $C$1, 0.035, 0.035, $C$3, 30, 1, 0)-ABS($A43-$C$2)</f>
        <v>1.7810945863374283E-2</v>
      </c>
      <c r="U43" s="4">
        <f>_xll.EURO($A43-U$4, $C$1, 0.035, 0.035, $C$3, 30, 0, 0)+_xll.EURO($A43-U$4, $C$1, 0.035, 0.035, $C$3, 30, 1, 0)-ABS($A43-$C$2)</f>
        <v>7.9069738372660181E-3</v>
      </c>
      <c r="V43" s="4">
        <f>_xll.EURO($A43-V$4, $C$1, 0.035, 0.035, $C$3, 30, 0, 0)+_xll.EURO($A43-V$4, $C$1, 0.035, 0.035, $C$3, 30, 1, 0)-ABS($A43-$C$2)</f>
        <v>-1.9884143237903773E-3</v>
      </c>
      <c r="W43" s="4">
        <f>_xll.EURO($A43-W$4, $C$1, 0.035, 0.035, $C$3, 30, 0, 0)+_xll.EURO($A43-W$4, $C$1, 0.035, 0.035, $C$3, 30, 1, 0)-ABS($A43-$C$2)</f>
        <v>-1.1874324783688217E-2</v>
      </c>
      <c r="X43" s="4">
        <f>_xll.EURO($A43-X$4, $C$1, 0.035, 0.035, $C$3, 30, 0, 0)+_xll.EURO($A43-X$4, $C$1, 0.035, 0.035, $C$3, 30, 1, 0)-ABS($A43-$C$2)</f>
        <v>-2.1749794745344886E-2</v>
      </c>
      <c r="Y43" s="4">
        <f>_xll.EURO($A43-Y$4, $C$1, 0.035, 0.035, $C$3, 30, 0, 0)+_xll.EURO($A43-Y$4, $C$1, 0.035, 0.035, $C$3, 30, 1, 0)-ABS($A43-$C$2)</f>
        <v>-3.1613789586999563E-2</v>
      </c>
      <c r="Z43" s="4">
        <f>_xll.EURO($A43-Z$4, $C$1, 0.035, 0.035, $C$3, 30, 0, 0)+_xll.EURO($A43-Z$4, $C$1, 0.035, 0.035, $C$3, 30, 1, 0)-ABS($A43-$C$2)</f>
        <v>-4.1465200094060628E-2</v>
      </c>
      <c r="AA43" s="4">
        <f>_xll.EURO($A43-AA$4, $C$1, 0.035, 0.035, $C$3, 30, 0, 0)+_xll.EURO($A43-AA$4, $C$1, 0.035, 0.035, $C$3, 30, 1, 0)-ABS($A43-$C$2)</f>
        <v>-5.1302839806102618E-2</v>
      </c>
      <c r="AB43" s="4">
        <f>_xll.EURO($A43-AB$4, $C$1, 0.035, 0.035, $C$3, 30, 0, 0)+_xll.EURO($A43-AB$4, $C$1, 0.035, 0.035, $C$3, 30, 1, 0)-ABS($A43-$C$2)</f>
        <v>-6.1125442498655813E-2</v>
      </c>
      <c r="AC43" s="4">
        <f>_xll.EURO($A43-AC$4, $C$1, 0.035, 0.035, $C$3, 30, 0, 0)+_xll.EURO($A43-AC$4, $C$1, 0.035, 0.035, $C$3, 30, 1, 0)-ABS($A43-$C$2)</f>
        <v>-7.0931659819276294E-2</v>
      </c>
      <c r="AD43" s="4">
        <f>_xll.EURO($A43-AD$4, $C$1, 0.035, 0.035, $C$3, 30, 0, 0)+_xll.EURO($A43-AD$4, $C$1, 0.035, 0.035, $C$3, 30, 1, 0)-ABS($A43-$C$2)</f>
        <v>-8.0720059097154628E-2</v>
      </c>
      <c r="AE43" s="4">
        <f>_xll.EURO($A43-AE$4, $C$1, 0.035, 0.035, $C$3, 30, 0, 0)+_xll.EURO($A43-AE$4, $C$1, 0.035, 0.035, $C$3, 30, 1, 0)-ABS($A43-$C$2)</f>
        <v>-9.0489121345031953E-2</v>
      </c>
      <c r="AF43" s="4">
        <f>_xll.EURO($A43-AF$4, $C$1, 0.035, 0.035, $C$3, 30, 0, 0)+_xll.EURO($A43-AF$4, $C$1, 0.035, 0.035, $C$3, 30, 1, 0)-ABS($A43-$C$2)</f>
        <v>-0.10023723947164387</v>
      </c>
      <c r="AG43" s="4">
        <f>_xll.EURO($A43-AG$4, $C$1, 0.035, 0.035, $C$3, 30, 0, 0)+_xll.EURO($A43-AG$4, $C$1, 0.035, 0.035, $C$3, 30, 1, 0)-ABS($A43-$C$2)</f>
        <v>-0.10996271672214797</v>
      </c>
      <c r="AH43" s="4">
        <f>_xll.EURO($A43-AH$4, $C$1, 0.035, 0.035, $C$3, 30, 0, 0)+_xll.EURO($A43-AH$4, $C$1, 0.035, 0.035, $C$3, 30, 1, 0)-ABS($A43-$C$2)</f>
        <v>-0.11966376536311496</v>
      </c>
      <c r="AI43" s="4">
        <f>_xll.EURO($A43-AI$4, $C$1, 0.035, 0.035, $C$3, 30, 0, 0)+_xll.EURO($A43-AI$4, $C$1, 0.035, 0.035, $C$3, 30, 1, 0)-ABS($A43-$C$2)</f>
        <v>-0.12933850562764271</v>
      </c>
      <c r="AJ43" s="4">
        <f>_xll.EURO($A43-AJ$4, $C$1, 0.035, 0.035, $C$3, 30, 0, 0)+_xll.EURO($A43-AJ$4, $C$1, 0.035, 0.035, $C$3, 30, 1, 0)-ABS($A43-$C$2)</f>
        <v>-0.13898496493498158</v>
      </c>
      <c r="AK43" s="4">
        <f>_xll.EURO($A43-AK$4, $C$1, 0.035, 0.035, $C$3, 30, 0, 0)+_xll.EURO($A43-AK$4, $C$1, 0.035, 0.035, $C$3, 30, 1, 0)-ABS($A43-$C$2)</f>
        <v>-0.14860107739780537</v>
      </c>
      <c r="AL43" s="4">
        <f>_xll.EURO($A43-AL$4, $C$1, 0.035, 0.035, $C$3, 30, 0, 0)+_xll.EURO($A43-AL$4, $C$1, 0.035, 0.035, $C$3, 30, 1, 0)-ABS($A43-$C$2)</f>
        <v>-0.15818468362884897</v>
      </c>
      <c r="AM43" s="4">
        <f>_xll.EURO($A43-AM$4, $C$1, 0.035, 0.035, $C$3, 30, 0, 0)+_xll.EURO($A43-AM$4, $C$1, 0.035, 0.035, $C$3, 30, 1, 0)-ABS($A43-$C$2)</f>
        <v>-0.16773353085718135</v>
      </c>
      <c r="AN43" s="4">
        <f>_xll.EURO($A43-AN$4, $C$1, 0.035, 0.035, $C$3, 30, 0, 0)+_xll.EURO($A43-AN$4, $C$1, 0.035, 0.035, $C$3, 30, 1, 0)-ABS($A43-$C$2)</f>
        <v>-0.17724527336275964</v>
      </c>
      <c r="AO43" s="4">
        <f>_xll.EURO($A43-AO$4, $C$1, 0.035, 0.035, $C$3, 30, 0, 0)+_xll.EURO($A43-AO$4, $C$1, 0.035, 0.035, $C$3, 30, 1, 0)-ABS($A43-$C$2)</f>
        <v>-0.1867174732363146</v>
      </c>
      <c r="AP43" s="4">
        <f>_xll.EURO($A43-AP$4, $C$1, 0.035, 0.035, $C$3, 30, 0, 0)+_xll.EURO($A43-AP$4, $C$1, 0.035, 0.035, $C$3, 30, 1, 0)-ABS($A43-$C$2)</f>
        <v>-0.19614760146986265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5">
      <c r="A44" s="5">
        <f>'spread vs mar matrix'!A41</f>
        <v>1.3000000000000038</v>
      </c>
      <c r="B44" s="4">
        <f>_xll.EURO($A44-B$4, $C$1, 0.035, 0.035, $C$3, 30, 0, 0)+_xll.EURO($A44-B$4, $C$1, 0.035, 0.035, $C$3, 30, 1, 0)-ABS(A44-$C$2)</f>
        <v>0.1967070749150297</v>
      </c>
      <c r="C44" s="4">
        <f>_xll.EURO($A44-C$4, $C$1, 0.035, 0.035, $C$3, 30, 0, 0)+_xll.EURO($A44-C$4, $C$1, 0.035, 0.035, $C$3, 30, 1, 0)-ABS($A44-$C$2)</f>
        <v>0.1867377357264095</v>
      </c>
      <c r="D44" s="4">
        <f>_xll.EURO($A44-D$4, $C$1, 0.035, 0.035, $C$3, 30, 0, 0)+_xll.EURO($A44-D$4, $C$1, 0.035, 0.035, $C$3, 30, 1, 0)-ABS($A44-$C$2)</f>
        <v>0.1767688070117921</v>
      </c>
      <c r="E44" s="4">
        <f>_xll.EURO($A44-E$4, $C$1, 0.035, 0.035, $C$3, 30, 0, 0)+_xll.EURO($A44-E$4, $C$1, 0.035, 0.035, $C$3, 30, 1, 0)-ABS($A44-$C$2)</f>
        <v>0.16680036385904917</v>
      </c>
      <c r="F44" s="4">
        <f>_xll.EURO($A44-F$4, $C$1, 0.035, 0.035, $C$3, 30, 0, 0)+_xll.EURO($A44-F$4, $C$1, 0.035, 0.035, $C$3, 30, 1, 0)-ABS($A44-$C$2)</f>
        <v>0.15683249292373458</v>
      </c>
      <c r="G44" s="4">
        <f>_xll.EURO($A44-G$4, $C$1, 0.035, 0.035, $C$3, 30, 0, 0)+_xll.EURO($A44-G$4, $C$1, 0.035, 0.035, $C$3, 30, 1, 0)-ABS($A44-$C$2)</f>
        <v>0.14686529383913904</v>
      </c>
      <c r="H44" s="4">
        <f>_xll.EURO($A44-H$4, $C$1, 0.035, 0.035, $C$3, 30, 0, 0)+_xll.EURO($A44-H$4, $C$1, 0.035, 0.035, $C$3, 30, 1, 0)-ABS($A44-$C$2)</f>
        <v>0.13689888074302536</v>
      </c>
      <c r="I44" s="4">
        <f>_xll.EURO($A44-I$4, $C$1, 0.035, 0.035, $C$3, 30, 0, 0)+_xll.EURO($A44-I$4, $C$1, 0.035, 0.035, $C$3, 30, 1, 0)-ABS($A44-$C$2)</f>
        <v>0.12693338392367015</v>
      </c>
      <c r="J44" s="4">
        <f>_xll.EURO($A44-J$4, $C$1, 0.035, 0.035, $C$3, 30, 0, 0)+_xll.EURO($A44-J$4, $C$1, 0.035, 0.035, $C$3, 30, 1, 0)-ABS($A44-$C$2)</f>
        <v>0.11696895158701159</v>
      </c>
      <c r="K44" s="4">
        <f>_xll.EURO($A44-K$4, $C$1, 0.035, 0.035, $C$3, 30, 0, 0)+_xll.EURO($A44-K$4, $C$1, 0.035, 0.035, $C$3, 30, 1, 0)-ABS($A44-$C$2)</f>
        <v>0.10700575174582272</v>
      </c>
      <c r="L44" s="4">
        <f>_xll.EURO($A44-L$4, $C$1, 0.035, 0.035, $C$3, 30, 0, 0)+_xll.EURO($A44-L$4, $C$1, 0.035, 0.035, $C$3, 30, 1, 0)-ABS($A44-$C$2)</f>
        <v>9.7043974230868857E-2</v>
      </c>
      <c r="M44" s="4">
        <f>_xll.EURO($A44-M$4, $C$1, 0.035, 0.035, $C$3, 30, 0, 0)+_xll.EURO($A44-M$4, $C$1, 0.035, 0.035, $C$3, 30, 1, 0)-ABS($A44-$C$2)</f>
        <v>8.7083832822941742E-2</v>
      </c>
      <c r="N44" s="4">
        <f>_xll.EURO($A44-N$4, $C$1, 0.035, 0.035, $C$3, 30, 0, 0)+_xll.EURO($A44-N$4, $C$1, 0.035, 0.035, $C$3, 30, 1, 0)-ABS($A44-$C$2)</f>
        <v>7.7125567503570913E-2</v>
      </c>
      <c r="O44" s="4">
        <f>_xll.EURO($A44-O$4, $C$1, 0.035, 0.035, $C$3, 30, 0, 0)+_xll.EURO($A44-O$4, $C$1, 0.035, 0.035, $C$3, 30, 1, 0)-ABS($A44-$C$2)</f>
        <v>6.7169446821024437E-2</v>
      </c>
      <c r="P44" s="4">
        <f>_xll.EURO($A44-P$4, $C$1, 0.035, 0.035, $C$3, 30, 0, 0)+_xll.EURO($A44-P$4, $C$1, 0.035, 0.035, $C$3, 30, 1, 0)-ABS($A44-$C$2)</f>
        <v>5.7215770367022856E-2</v>
      </c>
      <c r="Q44" s="4">
        <f>_xll.EURO($A44-Q$4, $C$1, 0.035, 0.035, $C$3, 30, 0, 0)+_xll.EURO($A44-Q$4, $C$1, 0.035, 0.035, $C$3, 30, 1, 0)-ABS($A44-$C$2)</f>
        <v>4.7264871358302818E-2</v>
      </c>
      <c r="R44" s="4">
        <f>_xll.EURO($A44-R$4, $C$1, 0.035, 0.035, $C$3, 30, 0, 0)+_xll.EURO($A44-R$4, $C$1, 0.035, 0.035, $C$3, 30, 1, 0)-ABS($A44-$C$2)</f>
        <v>3.7317119315924407E-2</v>
      </c>
      <c r="S44" s="4">
        <f>_xll.EURO($A44-S$4, $C$1, 0.035, 0.035, $C$3, 30, 0, 0)+_xll.EURO($A44-S$4, $C$1, 0.035, 0.035, $C$3, 30, 1, 0)-ABS($A44-$C$2)</f>
        <v>2.7372922833917235E-2</v>
      </c>
      <c r="T44" s="4">
        <f>_xll.EURO($A44-T$4, $C$1, 0.035, 0.035, $C$3, 30, 0, 0)+_xll.EURO($A44-T$4, $C$1, 0.035, 0.035, $C$3, 30, 1, 0)-ABS($A44-$C$2)</f>
        <v>1.7432732427587139E-2</v>
      </c>
      <c r="U44" s="4">
        <f>_xll.EURO($A44-U$4, $C$1, 0.035, 0.035, $C$3, 30, 0, 0)+_xll.EURO($A44-U$4, $C$1, 0.035, 0.035, $C$3, 30, 1, 0)-ABS($A44-$C$2)</f>
        <v>7.4970434505486905E-3</v>
      </c>
      <c r="V44" s="4">
        <f>_xll.EURO($A44-V$4, $C$1, 0.035, 0.035, $C$3, 30, 0, 0)+_xll.EURO($A44-V$4, $C$1, 0.035, 0.035, $C$3, 30, 1, 0)-ABS($A44-$C$2)</f>
        <v>-2.4336009316815455E-3</v>
      </c>
      <c r="W44" s="4">
        <f>_xll.EURO($A44-W$4, $C$1, 0.035, 0.035, $C$3, 30, 0, 0)+_xll.EURO($A44-W$4, $C$1, 0.035, 0.035, $C$3, 30, 1, 0)-ABS($A44-$C$2)</f>
        <v>-1.2358606724862109E-2</v>
      </c>
      <c r="X44" s="4">
        <f>_xll.EURO($A44-X$4, $C$1, 0.035, 0.035, $C$3, 30, 0, 0)+_xll.EURO($A44-X$4, $C$1, 0.035, 0.035, $C$3, 30, 1, 0)-ABS($A44-$C$2)</f>
        <v>-2.2277326060432423E-2</v>
      </c>
      <c r="Y44" s="4">
        <f>_xll.EURO($A44-Y$4, $C$1, 0.035, 0.035, $C$3, 30, 0, 0)+_xll.EURO($A44-Y$4, $C$1, 0.035, 0.035, $C$3, 30, 1, 0)-ABS($A44-$C$2)</f>
        <v>-3.2189054136625761E-2</v>
      </c>
      <c r="Z44" s="4">
        <f>_xll.EURO($A44-Z$4, $C$1, 0.035, 0.035, $C$3, 30, 0, 0)+_xll.EURO($A44-Z$4, $C$1, 0.035, 0.035, $C$3, 30, 1, 0)-ABS($A44-$C$2)</f>
        <v>-4.2093026162734026E-2</v>
      </c>
      <c r="AA44" s="4">
        <f>_xll.EURO($A44-AA$4, $C$1, 0.035, 0.035, $C$3, 30, 0, 0)+_xll.EURO($A44-AA$4, $C$1, 0.035, 0.035, $C$3, 30, 1, 0)-ABS($A44-$C$2)</f>
        <v>-5.1988414323790422E-2</v>
      </c>
      <c r="AB44" s="4">
        <f>_xll.EURO($A44-AB$4, $C$1, 0.035, 0.035, $C$3, 30, 0, 0)+_xll.EURO($A44-AB$4, $C$1, 0.035, 0.035, $C$3, 30, 1, 0)-ABS($A44-$C$2)</f>
        <v>-6.1874324783688261E-2</v>
      </c>
      <c r="AC44" s="4">
        <f>_xll.EURO($A44-AC$4, $C$1, 0.035, 0.035, $C$3, 30, 0, 0)+_xll.EURO($A44-AC$4, $C$1, 0.035, 0.035, $C$3, 30, 1, 0)-ABS($A44-$C$2)</f>
        <v>-7.174979474534493E-2</v>
      </c>
      <c r="AD44" s="4">
        <f>_xll.EURO($A44-AD$4, $C$1, 0.035, 0.035, $C$3, 30, 0, 0)+_xll.EURO($A44-AD$4, $C$1, 0.035, 0.035, $C$3, 30, 1, 0)-ABS($A44-$C$2)</f>
        <v>-8.1613789586999608E-2</v>
      </c>
      <c r="AE44" s="4">
        <f>_xll.EURO($A44-AE$4, $C$1, 0.035, 0.035, $C$3, 30, 0, 0)+_xll.EURO($A44-AE$4, $C$1, 0.035, 0.035, $C$3, 30, 1, 0)-ABS($A44-$C$2)</f>
        <v>-9.1465200094060672E-2</v>
      </c>
      <c r="AF44" s="4">
        <f>_xll.EURO($A44-AF$4, $C$1, 0.035, 0.035, $C$3, 30, 0, 0)+_xll.EURO($A44-AF$4, $C$1, 0.035, 0.035, $C$3, 30, 1, 0)-ABS($A44-$C$2)</f>
        <v>-0.10130283980610266</v>
      </c>
      <c r="AG44" s="4">
        <f>_xll.EURO($A44-AG$4, $C$1, 0.035, 0.035, $C$3, 30, 0, 0)+_xll.EURO($A44-AG$4, $C$1, 0.035, 0.035, $C$3, 30, 1, 0)-ABS($A44-$C$2)</f>
        <v>-0.11112544249865586</v>
      </c>
      <c r="AH44" s="4">
        <f>_xll.EURO($A44-AH$4, $C$1, 0.035, 0.035, $C$3, 30, 0, 0)+_xll.EURO($A44-AH$4, $C$1, 0.035, 0.035, $C$3, 30, 1, 0)-ABS($A44-$C$2)</f>
        <v>-0.12093165981927634</v>
      </c>
      <c r="AI44" s="4">
        <f>_xll.EURO($A44-AI$4, $C$1, 0.035, 0.035, $C$3, 30, 0, 0)+_xll.EURO($A44-AI$4, $C$1, 0.035, 0.035, $C$3, 30, 1, 0)-ABS($A44-$C$2)</f>
        <v>-0.13072005909715445</v>
      </c>
      <c r="AJ44" s="4">
        <f>_xll.EURO($A44-AJ$4, $C$1, 0.035, 0.035, $C$3, 30, 0, 0)+_xll.EURO($A44-AJ$4, $C$1, 0.035, 0.035, $C$3, 30, 1, 0)-ABS($A44-$C$2)</f>
        <v>-0.140489121345032</v>
      </c>
      <c r="AK44" s="4">
        <f>_xll.EURO($A44-AK$4, $C$1, 0.035, 0.035, $C$3, 30, 0, 0)+_xll.EURO($A44-AK$4, $C$1, 0.035, 0.035, $C$3, 30, 1, 0)-ABS($A44-$C$2)</f>
        <v>-0.15023723947164369</v>
      </c>
      <c r="AL44" s="4">
        <f>_xll.EURO($A44-AL$4, $C$1, 0.035, 0.035, $C$3, 30, 0, 0)+_xll.EURO($A44-AL$4, $C$1, 0.035, 0.035, $C$3, 30, 1, 0)-ABS($A44-$C$2)</f>
        <v>-0.15996271672214801</v>
      </c>
      <c r="AM44" s="4">
        <f>_xll.EURO($A44-AM$4, $C$1, 0.035, 0.035, $C$3, 30, 0, 0)+_xll.EURO($A44-AM$4, $C$1, 0.035, 0.035, $C$3, 30, 1, 0)-ABS($A44-$C$2)</f>
        <v>-0.169663765363115</v>
      </c>
      <c r="AN44" s="4">
        <f>_xll.EURO($A44-AN$4, $C$1, 0.035, 0.035, $C$3, 30, 0, 0)+_xll.EURO($A44-AN$4, $C$1, 0.035, 0.035, $C$3, 30, 1, 0)-ABS($A44-$C$2)</f>
        <v>-0.17933850562764275</v>
      </c>
      <c r="AO44" s="4">
        <f>_xll.EURO($A44-AO$4, $C$1, 0.035, 0.035, $C$3, 30, 0, 0)+_xll.EURO($A44-AO$4, $C$1, 0.035, 0.035, $C$3, 30, 1, 0)-ABS($A44-$C$2)</f>
        <v>-0.18898496493498163</v>
      </c>
      <c r="AP44" s="4">
        <f>_xll.EURO($A44-AP$4, $C$1, 0.035, 0.035, $C$3, 30, 0, 0)+_xll.EURO($A44-AP$4, $C$1, 0.035, 0.035, $C$3, 30, 1, 0)-ABS($A44-$C$2)</f>
        <v>-0.19860107739780541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5">
      <c r="A45" s="5">
        <f>'spread vs mar matrix'!A42</f>
        <v>1.2500000000000038</v>
      </c>
      <c r="B45" s="4">
        <f>_xll.EURO($A45-B$4, $C$1, 0.035, 0.035, $C$3, 30, 0, 0)+_xll.EURO($A45-B$4, $C$1, 0.035, 0.035, $C$3, 30, 1, 0)-ABS(A45-$C$2)</f>
        <v>0.1965579552742196</v>
      </c>
      <c r="C45" s="4">
        <f>_xll.EURO($A45-C$4, $C$1, 0.035, 0.035, $C$3, 30, 0, 0)+_xll.EURO($A45-C$4, $C$1, 0.035, 0.035, $C$3, 30, 1, 0)-ABS($A45-$C$2)</f>
        <v>0.18658736993399616</v>
      </c>
      <c r="D45" s="4">
        <f>_xll.EURO($A45-D$4, $C$1, 0.035, 0.035, $C$3, 30, 0, 0)+_xll.EURO($A45-D$4, $C$1, 0.035, 0.035, $C$3, 30, 1, 0)-ABS($A45-$C$2)</f>
        <v>0.17661695149243584</v>
      </c>
      <c r="E45" s="4">
        <f>_xll.EURO($A45-E$4, $C$1, 0.035, 0.035, $C$3, 30, 0, 0)+_xll.EURO($A45-E$4, $C$1, 0.035, 0.035, $C$3, 30, 1, 0)-ABS($A45-$C$2)</f>
        <v>0.16664673453049117</v>
      </c>
      <c r="F45" s="4">
        <f>_xll.EURO($A45-F$4, $C$1, 0.035, 0.035, $C$3, 30, 0, 0)+_xll.EURO($A45-F$4, $C$1, 0.035, 0.035, $C$3, 30, 1, 0)-ABS($A45-$C$2)</f>
        <v>0.15667675976077433</v>
      </c>
      <c r="G45" s="4">
        <f>_xll.EURO($A45-G$4, $C$1, 0.035, 0.035, $C$3, 30, 0, 0)+_xll.EURO($A45-G$4, $C$1, 0.035, 0.035, $C$3, 30, 1, 0)-ABS($A45-$C$2)</f>
        <v>0.14670707491502966</v>
      </c>
      <c r="H45" s="4">
        <f>_xll.EURO($A45-H$4, $C$1, 0.035, 0.035, $C$3, 30, 0, 0)+_xll.EURO($A45-H$4, $C$1, 0.035, 0.035, $C$3, 30, 1, 0)-ABS($A45-$C$2)</f>
        <v>0.13673773572640946</v>
      </c>
      <c r="I45" s="4">
        <f>_xll.EURO($A45-I$4, $C$1, 0.035, 0.035, $C$3, 30, 0, 0)+_xll.EURO($A45-I$4, $C$1, 0.035, 0.035, $C$3, 30, 1, 0)-ABS($A45-$C$2)</f>
        <v>0.12676880701179205</v>
      </c>
      <c r="J45" s="4">
        <f>_xll.EURO($A45-J$4, $C$1, 0.035, 0.035, $C$3, 30, 0, 0)+_xll.EURO($A45-J$4, $C$1, 0.035, 0.035, $C$3, 30, 1, 0)-ABS($A45-$C$2)</f>
        <v>0.11680036385904913</v>
      </c>
      <c r="K45" s="4">
        <f>_xll.EURO($A45-K$4, $C$1, 0.035, 0.035, $C$3, 30, 0, 0)+_xll.EURO($A45-K$4, $C$1, 0.035, 0.035, $C$3, 30, 1, 0)-ABS($A45-$C$2)</f>
        <v>0.10683249292373453</v>
      </c>
      <c r="L45" s="4">
        <f>_xll.EURO($A45-L$4, $C$1, 0.035, 0.035, $C$3, 30, 0, 0)+_xll.EURO($A45-L$4, $C$1, 0.035, 0.035, $C$3, 30, 1, 0)-ABS($A45-$C$2)</f>
        <v>9.6865293839138999E-2</v>
      </c>
      <c r="M45" s="4">
        <f>_xll.EURO($A45-M$4, $C$1, 0.035, 0.035, $C$3, 30, 0, 0)+_xll.EURO($A45-M$4, $C$1, 0.035, 0.035, $C$3, 30, 1, 0)-ABS($A45-$C$2)</f>
        <v>8.6898880743025542E-2</v>
      </c>
      <c r="N45" s="4">
        <f>_xll.EURO($A45-N$4, $C$1, 0.035, 0.035, $C$3, 30, 0, 0)+_xll.EURO($A45-N$4, $C$1, 0.035, 0.035, $C$3, 30, 1, 0)-ABS($A45-$C$2)</f>
        <v>7.6933383923670329E-2</v>
      </c>
      <c r="O45" s="4">
        <f>_xll.EURO($A45-O$4, $C$1, 0.035, 0.035, $C$3, 30, 0, 0)+_xll.EURO($A45-O$4, $C$1, 0.035, 0.035, $C$3, 30, 1, 0)-ABS($A45-$C$2)</f>
        <v>6.6968951587011771E-2</v>
      </c>
      <c r="P45" s="4">
        <f>_xll.EURO($A45-P$4, $C$1, 0.035, 0.035, $C$3, 30, 0, 0)+_xll.EURO($A45-P$4, $C$1, 0.035, 0.035, $C$3, 30, 1, 0)-ABS($A45-$C$2)</f>
        <v>5.7005751745822897E-2</v>
      </c>
      <c r="Q45" s="4">
        <f>_xll.EURO($A45-Q$4, $C$1, 0.035, 0.035, $C$3, 30, 0, 0)+_xll.EURO($A45-Q$4, $C$1, 0.035, 0.035, $C$3, 30, 1, 0)-ABS($A45-$C$2)</f>
        <v>4.7043974230869035E-2</v>
      </c>
      <c r="R45" s="4">
        <f>_xll.EURO($A45-R$4, $C$1, 0.035, 0.035, $C$3, 30, 0, 0)+_xll.EURO($A45-R$4, $C$1, 0.035, 0.035, $C$3, 30, 1, 0)-ABS($A45-$C$2)</f>
        <v>3.708383282294192E-2</v>
      </c>
      <c r="S45" s="4">
        <f>_xll.EURO($A45-S$4, $C$1, 0.035, 0.035, $C$3, 30, 0, 0)+_xll.EURO($A45-S$4, $C$1, 0.035, 0.035, $C$3, 30, 1, 0)-ABS($A45-$C$2)</f>
        <v>2.7125567503570869E-2</v>
      </c>
      <c r="T45" s="4">
        <f>_xll.EURO($A45-T$4, $C$1, 0.035, 0.035, $C$3, 30, 0, 0)+_xll.EURO($A45-T$4, $C$1, 0.035, 0.035, $C$3, 30, 1, 0)-ABS($A45-$C$2)</f>
        <v>1.7169446821024392E-2</v>
      </c>
      <c r="U45" s="4">
        <f>_xll.EURO($A45-U$4, $C$1, 0.035, 0.035, $C$3, 30, 0, 0)+_xll.EURO($A45-U$4, $C$1, 0.035, 0.035, $C$3, 30, 1, 0)-ABS($A45-$C$2)</f>
        <v>7.2157703670228113E-3</v>
      </c>
      <c r="V45" s="4">
        <f>_xll.EURO($A45-V$4, $C$1, 0.035, 0.035, $C$3, 30, 0, 0)+_xll.EURO($A45-V$4, $C$1, 0.035, 0.035, $C$3, 30, 1, 0)-ABS($A45-$C$2)</f>
        <v>-2.7351286416972265E-3</v>
      </c>
      <c r="W45" s="4">
        <f>_xll.EURO($A45-W$4, $C$1, 0.035, 0.035, $C$3, 30, 0, 0)+_xll.EURO($A45-W$4, $C$1, 0.035, 0.035, $C$3, 30, 1, 0)-ABS($A45-$C$2)</f>
        <v>-1.2682880684075637E-2</v>
      </c>
      <c r="X45" s="4">
        <f>_xll.EURO($A45-X$4, $C$1, 0.035, 0.035, $C$3, 30, 0, 0)+_xll.EURO($A45-X$4, $C$1, 0.035, 0.035, $C$3, 30, 1, 0)-ABS($A45-$C$2)</f>
        <v>-2.262707716608281E-2</v>
      </c>
      <c r="Y45" s="4">
        <f>_xll.EURO($A45-Y$4, $C$1, 0.035, 0.035, $C$3, 30, 0, 0)+_xll.EURO($A45-Y$4, $C$1, 0.035, 0.035, $C$3, 30, 1, 0)-ABS($A45-$C$2)</f>
        <v>-3.2567267572412906E-2</v>
      </c>
      <c r="Z45" s="4">
        <f>_xll.EURO($A45-Z$4, $C$1, 0.035, 0.035, $C$3, 30, 0, 0)+_xll.EURO($A45-Z$4, $C$1, 0.035, 0.035, $C$3, 30, 1, 0)-ABS($A45-$C$2)</f>
        <v>-4.2502956549451354E-2</v>
      </c>
      <c r="AA45" s="4">
        <f>_xll.EURO($A45-AA$4, $C$1, 0.035, 0.035, $C$3, 30, 0, 0)+_xll.EURO($A45-AA$4, $C$1, 0.035, 0.035, $C$3, 30, 1, 0)-ABS($A45-$C$2)</f>
        <v>-5.243360093168159E-2</v>
      </c>
      <c r="AB45" s="4">
        <f>_xll.EURO($A45-AB$4, $C$1, 0.035, 0.035, $C$3, 30, 0, 0)+_xll.EURO($A45-AB$4, $C$1, 0.035, 0.035, $C$3, 30, 1, 0)-ABS($A45-$C$2)</f>
        <v>-6.2358606724862153E-2</v>
      </c>
      <c r="AC45" s="4">
        <f>_xll.EURO($A45-AC$4, $C$1, 0.035, 0.035, $C$3, 30, 0, 0)+_xll.EURO($A45-AC$4, $C$1, 0.035, 0.035, $C$3, 30, 1, 0)-ABS($A45-$C$2)</f>
        <v>-7.2277326060432467E-2</v>
      </c>
      <c r="AD45" s="4">
        <f>_xll.EURO($A45-AD$4, $C$1, 0.035, 0.035, $C$3, 30, 0, 0)+_xll.EURO($A45-AD$4, $C$1, 0.035, 0.035, $C$3, 30, 1, 0)-ABS($A45-$C$2)</f>
        <v>-8.2189054136625805E-2</v>
      </c>
      <c r="AE45" s="4">
        <f>_xll.EURO($A45-AE$4, $C$1, 0.035, 0.035, $C$3, 30, 0, 0)+_xll.EURO($A45-AE$4, $C$1, 0.035, 0.035, $C$3, 30, 1, 0)-ABS($A45-$C$2)</f>
        <v>-9.2093026162734071E-2</v>
      </c>
      <c r="AF45" s="4">
        <f>_xll.EURO($A45-AF$4, $C$1, 0.035, 0.035, $C$3, 30, 0, 0)+_xll.EURO($A45-AF$4, $C$1, 0.035, 0.035, $C$3, 30, 1, 0)-ABS($A45-$C$2)</f>
        <v>-0.10198841432379047</v>
      </c>
      <c r="AG45" s="4">
        <f>_xll.EURO($A45-AG$4, $C$1, 0.035, 0.035, $C$3, 30, 0, 0)+_xll.EURO($A45-AG$4, $C$1, 0.035, 0.035, $C$3, 30, 1, 0)-ABS($A45-$C$2)</f>
        <v>-0.11187432478368831</v>
      </c>
      <c r="AH45" s="4">
        <f>_xll.EURO($A45-AH$4, $C$1, 0.035, 0.035, $C$3, 30, 0, 0)+_xll.EURO($A45-AH$4, $C$1, 0.035, 0.035, $C$3, 30, 1, 0)-ABS($A45-$C$2)</f>
        <v>-0.12174979474534497</v>
      </c>
      <c r="AI45" s="4">
        <f>_xll.EURO($A45-AI$4, $C$1, 0.035, 0.035, $C$3, 30, 0, 0)+_xll.EURO($A45-AI$4, $C$1, 0.035, 0.035, $C$3, 30, 1, 0)-ABS($A45-$C$2)</f>
        <v>-0.13161378958699965</v>
      </c>
      <c r="AJ45" s="4">
        <f>_xll.EURO($A45-AJ$4, $C$1, 0.035, 0.035, $C$3, 30, 0, 0)+_xll.EURO($A45-AJ$4, $C$1, 0.035, 0.035, $C$3, 30, 1, 0)-ABS($A45-$C$2)</f>
        <v>-0.14146520009406049</v>
      </c>
      <c r="AK45" s="4">
        <f>_xll.EURO($A45-AK$4, $C$1, 0.035, 0.035, $C$3, 30, 0, 0)+_xll.EURO($A45-AK$4, $C$1, 0.035, 0.035, $C$3, 30, 1, 0)-ABS($A45-$C$2)</f>
        <v>-0.15130283980610271</v>
      </c>
      <c r="AL45" s="4">
        <f>_xll.EURO($A45-AL$4, $C$1, 0.035, 0.035, $C$3, 30, 0, 0)+_xll.EURO($A45-AL$4, $C$1, 0.035, 0.035, $C$3, 30, 1, 0)-ABS($A45-$C$2)</f>
        <v>-0.16112544249865568</v>
      </c>
      <c r="AM45" s="4">
        <f>_xll.EURO($A45-AM$4, $C$1, 0.035, 0.035, $C$3, 30, 0, 0)+_xll.EURO($A45-AM$4, $C$1, 0.035, 0.035, $C$3, 30, 1, 0)-ABS($A45-$C$2)</f>
        <v>-0.17093165981927638</v>
      </c>
      <c r="AN45" s="4">
        <f>_xll.EURO($A45-AN$4, $C$1, 0.035, 0.035, $C$3, 30, 0, 0)+_xll.EURO($A45-AN$4, $C$1, 0.035, 0.035, $C$3, 30, 1, 0)-ABS($A45-$C$2)</f>
        <v>-0.1807200590971545</v>
      </c>
      <c r="AO45" s="4">
        <f>_xll.EURO($A45-AO$4, $C$1, 0.035, 0.035, $C$3, 30, 0, 0)+_xll.EURO($A45-AO$4, $C$1, 0.035, 0.035, $C$3, 30, 1, 0)-ABS($A45-$C$2)</f>
        <v>-0.19048912134503204</v>
      </c>
      <c r="AP45" s="4">
        <f>_xll.EURO($A45-AP$4, $C$1, 0.035, 0.035, $C$3, 30, 0, 0)+_xll.EURO($A45-AP$4, $C$1, 0.035, 0.035, $C$3, 30, 1, 0)-ABS($A45-$C$2)</f>
        <v>-0.20023723947164374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5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5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5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5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5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5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5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5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5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5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5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5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5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5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5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5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spans="1:62" x14ac:dyDescent="0.25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 x14ac:dyDescent="0.2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 spans="1:62" x14ac:dyDescent="0.25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spans="1:62" x14ac:dyDescent="0.25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spans="1:62" x14ac:dyDescent="0.25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spans="1:62" x14ac:dyDescent="0.25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spans="1:62" x14ac:dyDescent="0.25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spans="1:62" x14ac:dyDescent="0.25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spans="1:62" x14ac:dyDescent="0.25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spans="1:62" x14ac:dyDescent="0.25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spans="1:62" x14ac:dyDescent="0.25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spans="1:62" x14ac:dyDescent="0.2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spans="1:62" x14ac:dyDescent="0.25">
      <c r="C76" s="4"/>
      <c r="I76" s="4"/>
    </row>
    <row r="77" spans="1:62" x14ac:dyDescent="0.25">
      <c r="I77" s="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F1" workbookViewId="0">
      <selection activeCell="F7" sqref="F7"/>
    </sheetView>
  </sheetViews>
  <sheetFormatPr defaultRowHeight="13.2" x14ac:dyDescent="0.25"/>
  <cols>
    <col min="3" max="3" width="9.109375" style="6" customWidth="1"/>
  </cols>
  <sheetData>
    <row r="1" spans="1:17" x14ac:dyDescent="0.25">
      <c r="A1" t="s">
        <v>37</v>
      </c>
      <c r="B1">
        <v>0.65</v>
      </c>
    </row>
    <row r="2" spans="1:17" x14ac:dyDescent="0.25">
      <c r="A2" t="s">
        <v>38</v>
      </c>
      <c r="B2">
        <v>2.4</v>
      </c>
    </row>
    <row r="3" spans="1:17" x14ac:dyDescent="0.25">
      <c r="A3" t="s">
        <v>39</v>
      </c>
      <c r="B3">
        <v>2.5</v>
      </c>
    </row>
    <row r="4" spans="1:17" x14ac:dyDescent="0.25">
      <c r="A4" t="s">
        <v>48</v>
      </c>
      <c r="B4" t="s">
        <v>40</v>
      </c>
      <c r="C4" s="6" t="s">
        <v>49</v>
      </c>
      <c r="D4" t="s">
        <v>47</v>
      </c>
      <c r="E4" t="s">
        <v>41</v>
      </c>
      <c r="F4" t="s">
        <v>42</v>
      </c>
      <c r="G4" t="s">
        <v>43</v>
      </c>
      <c r="H4" t="s">
        <v>44</v>
      </c>
      <c r="I4" t="s">
        <v>3</v>
      </c>
      <c r="J4" t="s">
        <v>4</v>
      </c>
      <c r="K4" t="s">
        <v>45</v>
      </c>
      <c r="L4" t="s">
        <v>46</v>
      </c>
      <c r="N4" t="s">
        <v>50</v>
      </c>
      <c r="O4" s="3" t="s">
        <v>51</v>
      </c>
      <c r="P4" s="3" t="s">
        <v>52</v>
      </c>
      <c r="Q4" s="3" t="s">
        <v>53</v>
      </c>
    </row>
    <row r="5" spans="1:17" x14ac:dyDescent="0.25">
      <c r="A5">
        <v>1</v>
      </c>
      <c r="B5" s="4">
        <f t="shared" ref="B5:B32" si="0">IF(($B$2-A5)&lt;0, 0,$B$2-A5)</f>
        <v>1.4</v>
      </c>
      <c r="C5" s="6">
        <f>A5-E5</f>
        <v>-9.596956925814859E-2</v>
      </c>
      <c r="D5" s="6">
        <f>_xll.EURO(E5,F5,G5,H5,I5,J5,K5,L5)</f>
        <v>1.4000003017671327</v>
      </c>
      <c r="E5" s="4">
        <v>1.0959695692581486</v>
      </c>
      <c r="F5">
        <f>$B$3</f>
        <v>2.5</v>
      </c>
      <c r="G5">
        <v>3.5000000000000003E-2</v>
      </c>
      <c r="H5">
        <v>3.5000000000000003E-2</v>
      </c>
      <c r="I5">
        <f>$B$1</f>
        <v>0.65</v>
      </c>
      <c r="J5">
        <v>30</v>
      </c>
      <c r="K5">
        <v>0</v>
      </c>
      <c r="L5">
        <v>0</v>
      </c>
      <c r="N5">
        <v>1</v>
      </c>
      <c r="O5">
        <v>-9.596956925814859E-2</v>
      </c>
      <c r="P5">
        <v>-9.6000000000000002E-2</v>
      </c>
      <c r="Q5">
        <v>-9.596956925814859E-2</v>
      </c>
    </row>
    <row r="6" spans="1:17" x14ac:dyDescent="0.25">
      <c r="A6">
        <f>A5+0.05</f>
        <v>1.05</v>
      </c>
      <c r="B6" s="4">
        <f t="shared" si="0"/>
        <v>1.3499999999999999</v>
      </c>
      <c r="C6" s="6">
        <f t="shared" ref="C6:C31" si="1">A6-E6</f>
        <v>-9.611351286249592E-2</v>
      </c>
      <c r="D6" s="6">
        <f>_xll.EURO(E6,F6,G6,H6,I6,J6,K6,L6)</f>
        <v>1.3500009595792068</v>
      </c>
      <c r="E6" s="4">
        <v>1.146113512862496</v>
      </c>
      <c r="F6">
        <f t="shared" ref="F6:F32" si="2">$B$3</f>
        <v>2.5</v>
      </c>
      <c r="G6">
        <v>3.5000000000000003E-2</v>
      </c>
      <c r="H6">
        <v>3.5000000000000003E-2</v>
      </c>
      <c r="I6">
        <f t="shared" ref="I6:I32" si="3">$B$1</f>
        <v>0.65</v>
      </c>
      <c r="J6">
        <v>30</v>
      </c>
      <c r="K6">
        <v>0</v>
      </c>
      <c r="L6">
        <v>0</v>
      </c>
      <c r="N6">
        <v>1.05</v>
      </c>
      <c r="O6">
        <v>-9.611351286249592E-2</v>
      </c>
      <c r="P6">
        <v>-9.6100000000000005E-2</v>
      </c>
      <c r="Q6">
        <v>-9.611351286249592E-2</v>
      </c>
    </row>
    <row r="7" spans="1:17" x14ac:dyDescent="0.25">
      <c r="A7">
        <f t="shared" ref="A7:A31" si="4">A6+0.05</f>
        <v>1.1000000000000001</v>
      </c>
      <c r="B7" s="4">
        <f t="shared" si="0"/>
        <v>1.2999999999999998</v>
      </c>
      <c r="C7" s="6">
        <f t="shared" si="1"/>
        <v>-9.5799989752421322E-2</v>
      </c>
      <c r="D7" s="6">
        <f>_xll.EURO(E7,F7,G7,H7,I7,J7,K7,L7)</f>
        <v>1.3004588878250232</v>
      </c>
      <c r="E7" s="4">
        <v>1.1957999897524214</v>
      </c>
      <c r="F7">
        <f t="shared" si="2"/>
        <v>2.5</v>
      </c>
      <c r="G7">
        <v>3.5000000000000003E-2</v>
      </c>
      <c r="H7">
        <v>3.5000000000000003E-2</v>
      </c>
      <c r="I7">
        <f t="shared" si="3"/>
        <v>0.65</v>
      </c>
      <c r="J7">
        <v>30</v>
      </c>
      <c r="K7">
        <v>0</v>
      </c>
      <c r="L7">
        <v>0</v>
      </c>
      <c r="N7">
        <v>1.1000000000000001</v>
      </c>
      <c r="O7">
        <v>-9.5799989752421322E-2</v>
      </c>
      <c r="P7">
        <v>-9.6299999999999997E-2</v>
      </c>
      <c r="Q7">
        <v>-9.5799989752421322E-2</v>
      </c>
    </row>
    <row r="8" spans="1:17" x14ac:dyDescent="0.25">
      <c r="A8">
        <f t="shared" si="4"/>
        <v>1.1500000000000001</v>
      </c>
      <c r="B8" s="4">
        <f t="shared" si="0"/>
        <v>1.2499999999999998</v>
      </c>
      <c r="C8" s="6">
        <f t="shared" si="1"/>
        <v>-9.6313813585880981E-2</v>
      </c>
      <c r="D8" s="6">
        <f>_xll.EURO(E8,F8,G8,H8,I8,J8,K8,L8)</f>
        <v>1.2500945833495265</v>
      </c>
      <c r="E8" s="4">
        <v>1.2463138135858811</v>
      </c>
      <c r="F8">
        <f t="shared" si="2"/>
        <v>2.5</v>
      </c>
      <c r="G8">
        <v>3.5000000000000003E-2</v>
      </c>
      <c r="H8">
        <v>3.5000000000000003E-2</v>
      </c>
      <c r="I8">
        <f t="shared" si="3"/>
        <v>0.65</v>
      </c>
      <c r="J8">
        <v>30</v>
      </c>
      <c r="K8">
        <v>0</v>
      </c>
      <c r="L8">
        <v>0</v>
      </c>
      <c r="N8">
        <v>1.1499999999999999</v>
      </c>
      <c r="O8">
        <v>-9.6313813585880981E-2</v>
      </c>
      <c r="P8">
        <v>-9.64E-2</v>
      </c>
      <c r="Q8">
        <v>-9.6313813585880981E-2</v>
      </c>
    </row>
    <row r="9" spans="1:17" x14ac:dyDescent="0.25">
      <c r="A9">
        <f t="shared" si="4"/>
        <v>1.2000000000000002</v>
      </c>
      <c r="B9" s="4">
        <f t="shared" si="0"/>
        <v>1.1999999999999997</v>
      </c>
      <c r="C9" s="6">
        <f t="shared" si="1"/>
        <v>-9.6530261107614868E-2</v>
      </c>
      <c r="D9" s="6">
        <f>_xll.EURO(E9,F9,G9,H9,I9,J9,K9,L9)</f>
        <v>1.2000326687485756</v>
      </c>
      <c r="E9" s="4">
        <v>1.296530261107615</v>
      </c>
      <c r="F9">
        <f t="shared" si="2"/>
        <v>2.5</v>
      </c>
      <c r="G9">
        <v>3.5000000000000003E-2</v>
      </c>
      <c r="H9">
        <v>3.5000000000000003E-2</v>
      </c>
      <c r="I9">
        <f t="shared" si="3"/>
        <v>0.65</v>
      </c>
      <c r="J9">
        <v>30</v>
      </c>
      <c r="K9">
        <v>0</v>
      </c>
      <c r="L9">
        <v>0</v>
      </c>
      <c r="N9">
        <v>1.2</v>
      </c>
      <c r="O9">
        <v>-9.6530261107614868E-2</v>
      </c>
      <c r="P9">
        <v>-9.6500000000000002E-2</v>
      </c>
      <c r="Q9">
        <v>-9.6530261107614868E-2</v>
      </c>
    </row>
    <row r="10" spans="1:17" x14ac:dyDescent="0.25">
      <c r="A10">
        <f t="shared" si="4"/>
        <v>1.2500000000000002</v>
      </c>
      <c r="B10" s="4">
        <f t="shared" si="0"/>
        <v>1.1499999999999997</v>
      </c>
      <c r="C10" s="6">
        <f t="shared" si="1"/>
        <v>-9.6687199158024262E-2</v>
      </c>
      <c r="D10" s="6">
        <f>_xll.EURO(E10,F10,G10,H10,I10,J10,K10,L10)</f>
        <v>1.1500419408317528</v>
      </c>
      <c r="E10" s="4">
        <v>1.3466871991580245</v>
      </c>
      <c r="F10">
        <f t="shared" si="2"/>
        <v>2.5</v>
      </c>
      <c r="G10">
        <v>3.5000000000000003E-2</v>
      </c>
      <c r="H10">
        <v>3.5000000000000003E-2</v>
      </c>
      <c r="I10">
        <f t="shared" si="3"/>
        <v>0.65</v>
      </c>
      <c r="J10">
        <v>30</v>
      </c>
      <c r="K10">
        <v>0</v>
      </c>
      <c r="L10">
        <v>0</v>
      </c>
      <c r="N10">
        <v>1.25</v>
      </c>
      <c r="O10">
        <v>-9.6687199158024262E-2</v>
      </c>
      <c r="P10">
        <v>-9.6699999999999994E-2</v>
      </c>
      <c r="Q10">
        <v>-9.6687199158024262E-2</v>
      </c>
    </row>
    <row r="11" spans="1:17" x14ac:dyDescent="0.25">
      <c r="A11">
        <f t="shared" si="4"/>
        <v>1.3000000000000003</v>
      </c>
      <c r="B11" s="4">
        <f t="shared" si="0"/>
        <v>1.0999999999999996</v>
      </c>
      <c r="C11" s="6">
        <f t="shared" si="1"/>
        <v>-9.6833055431118531E-2</v>
      </c>
      <c r="D11" s="6">
        <f>_xll.EURO(E11,F11,G11,H11,I11,J11,K11,L11)</f>
        <v>1.1000846071355417</v>
      </c>
      <c r="E11" s="4">
        <v>1.3968330554311188</v>
      </c>
      <c r="F11">
        <f t="shared" si="2"/>
        <v>2.5</v>
      </c>
      <c r="G11">
        <v>3.5000000000000003E-2</v>
      </c>
      <c r="H11">
        <v>3.5000000000000003E-2</v>
      </c>
      <c r="I11">
        <f t="shared" si="3"/>
        <v>0.65</v>
      </c>
      <c r="J11">
        <v>30</v>
      </c>
      <c r="K11">
        <v>0</v>
      </c>
      <c r="L11">
        <v>0</v>
      </c>
      <c r="N11">
        <v>1.3</v>
      </c>
      <c r="O11">
        <v>-9.6833055431118531E-2</v>
      </c>
      <c r="P11">
        <v>-9.6799999999999997E-2</v>
      </c>
      <c r="Q11">
        <v>-9.6833055431118531E-2</v>
      </c>
    </row>
    <row r="12" spans="1:17" x14ac:dyDescent="0.25">
      <c r="A12">
        <f t="shared" si="4"/>
        <v>1.3500000000000003</v>
      </c>
      <c r="B12" s="4">
        <f t="shared" si="0"/>
        <v>1.0499999999999996</v>
      </c>
      <c r="C12" s="6">
        <f t="shared" si="1"/>
        <v>-9.6791921646885104E-2</v>
      </c>
      <c r="D12" s="6">
        <f>_xll.EURO(E12,F12,G12,H12,I12,J12,K12,L12)</f>
        <v>1.0503529299859007</v>
      </c>
      <c r="E12" s="4">
        <v>1.4467919216468854</v>
      </c>
      <c r="F12">
        <f t="shared" si="2"/>
        <v>2.5</v>
      </c>
      <c r="G12">
        <v>3.5000000000000003E-2</v>
      </c>
      <c r="H12">
        <v>3.5000000000000003E-2</v>
      </c>
      <c r="I12">
        <f t="shared" si="3"/>
        <v>0.65</v>
      </c>
      <c r="J12">
        <v>30</v>
      </c>
      <c r="K12">
        <v>0</v>
      </c>
      <c r="L12">
        <v>0</v>
      </c>
      <c r="N12">
        <v>1.35</v>
      </c>
      <c r="O12">
        <v>-9.6791921646885104E-2</v>
      </c>
      <c r="P12">
        <v>-9.7000000000000003E-2</v>
      </c>
      <c r="Q12">
        <v>-9.6791921646885104E-2</v>
      </c>
    </row>
    <row r="13" spans="1:17" x14ac:dyDescent="0.25">
      <c r="A13">
        <f t="shared" si="4"/>
        <v>1.4000000000000004</v>
      </c>
      <c r="B13" s="4">
        <f t="shared" si="0"/>
        <v>0.99999999999999956</v>
      </c>
      <c r="C13" s="6">
        <f t="shared" si="1"/>
        <v>-9.7083402509665184E-2</v>
      </c>
      <c r="D13" s="6">
        <f>_xll.EURO(E13,F13,G13,H13,I13,J13,K13,L13)</f>
        <v>1.0003566847430614</v>
      </c>
      <c r="E13" s="4">
        <v>1.4970834025096655</v>
      </c>
      <c r="F13">
        <f t="shared" si="2"/>
        <v>2.5</v>
      </c>
      <c r="G13">
        <v>3.5000000000000003E-2</v>
      </c>
      <c r="H13">
        <v>3.5000000000000003E-2</v>
      </c>
      <c r="I13">
        <f t="shared" si="3"/>
        <v>0.65</v>
      </c>
      <c r="J13">
        <v>30</v>
      </c>
      <c r="K13">
        <v>0</v>
      </c>
      <c r="L13">
        <v>0</v>
      </c>
      <c r="N13">
        <v>1.4</v>
      </c>
      <c r="O13">
        <v>-9.7083402509665184E-2</v>
      </c>
      <c r="P13">
        <v>-9.7100000000000006E-2</v>
      </c>
      <c r="Q13">
        <v>-9.7083402509665184E-2</v>
      </c>
    </row>
    <row r="14" spans="1:17" x14ac:dyDescent="0.25">
      <c r="A14">
        <f t="shared" si="4"/>
        <v>1.4500000000000004</v>
      </c>
      <c r="B14" s="4">
        <f t="shared" si="0"/>
        <v>0.94999999999999951</v>
      </c>
      <c r="C14" s="6">
        <f t="shared" si="1"/>
        <v>-9.7259055112508985E-2</v>
      </c>
      <c r="D14" s="6">
        <f>_xll.EURO(E14,F14,G14,H14,I14,J14,K14,L14)</f>
        <v>0.95058156701636443</v>
      </c>
      <c r="E14" s="4">
        <v>1.5472590551125094</v>
      </c>
      <c r="F14">
        <f t="shared" si="2"/>
        <v>2.5</v>
      </c>
      <c r="G14">
        <v>3.5000000000000003E-2</v>
      </c>
      <c r="H14">
        <v>3.5000000000000003E-2</v>
      </c>
      <c r="I14">
        <f t="shared" si="3"/>
        <v>0.65</v>
      </c>
      <c r="J14">
        <v>30</v>
      </c>
      <c r="K14">
        <v>0</v>
      </c>
      <c r="L14">
        <v>0</v>
      </c>
      <c r="N14">
        <v>1.45</v>
      </c>
      <c r="O14">
        <v>-9.7259055112508985E-2</v>
      </c>
      <c r="P14">
        <v>-9.7299999999999998E-2</v>
      </c>
      <c r="Q14">
        <v>-9.7259055112508985E-2</v>
      </c>
    </row>
    <row r="15" spans="1:17" x14ac:dyDescent="0.25">
      <c r="A15">
        <f t="shared" si="4"/>
        <v>1.5000000000000004</v>
      </c>
      <c r="B15" s="4">
        <f t="shared" si="0"/>
        <v>0.89999999999999947</v>
      </c>
      <c r="C15" s="6">
        <f t="shared" si="1"/>
        <v>-9.7408395251103119E-2</v>
      </c>
      <c r="D15" s="6">
        <f>_xll.EURO(E15,F15,G15,H15,I15,J15,K15,L15)</f>
        <v>0.90099344226236888</v>
      </c>
      <c r="E15" s="4">
        <v>1.5974083952511036</v>
      </c>
      <c r="F15">
        <f t="shared" si="2"/>
        <v>2.5</v>
      </c>
      <c r="G15">
        <v>3.5000000000000003E-2</v>
      </c>
      <c r="H15">
        <v>3.5000000000000003E-2</v>
      </c>
      <c r="I15">
        <f t="shared" si="3"/>
        <v>0.65</v>
      </c>
      <c r="J15">
        <v>30</v>
      </c>
      <c r="K15">
        <v>0</v>
      </c>
      <c r="L15">
        <v>0</v>
      </c>
      <c r="N15">
        <v>1.5</v>
      </c>
      <c r="O15">
        <v>-9.7408395251103119E-2</v>
      </c>
      <c r="P15">
        <v>-9.74E-2</v>
      </c>
      <c r="Q15">
        <v>-9.7408395251103119E-2</v>
      </c>
    </row>
    <row r="16" spans="1:17" x14ac:dyDescent="0.25">
      <c r="A16">
        <f t="shared" si="4"/>
        <v>1.5500000000000005</v>
      </c>
      <c r="B16" s="4">
        <f t="shared" si="0"/>
        <v>0.84999999999999942</v>
      </c>
      <c r="C16" s="6">
        <f t="shared" si="1"/>
        <v>-9.9230671180639884E-2</v>
      </c>
      <c r="D16" s="6">
        <f>_xll.EURO(E16,F16,G16,H16,I16,J16,K16,L16)</f>
        <v>0.8499983240900244</v>
      </c>
      <c r="E16" s="4">
        <v>1.6492306711806404</v>
      </c>
      <c r="F16">
        <f t="shared" si="2"/>
        <v>2.5</v>
      </c>
      <c r="G16">
        <v>3.5000000000000003E-2</v>
      </c>
      <c r="H16">
        <v>3.5000000000000003E-2</v>
      </c>
      <c r="I16">
        <f t="shared" si="3"/>
        <v>0.65</v>
      </c>
      <c r="J16">
        <v>30</v>
      </c>
      <c r="K16">
        <v>0</v>
      </c>
      <c r="L16">
        <v>0</v>
      </c>
      <c r="N16">
        <v>1.55</v>
      </c>
      <c r="O16">
        <v>-9.7551202144666505E-2</v>
      </c>
      <c r="P16">
        <v>-9.6699999999999994E-2</v>
      </c>
      <c r="Q16">
        <v>-9.9230671180639884E-2</v>
      </c>
    </row>
    <row r="17" spans="1:17" x14ac:dyDescent="0.25">
      <c r="A17">
        <f t="shared" si="4"/>
        <v>1.6000000000000005</v>
      </c>
      <c r="B17" s="4">
        <f t="shared" si="0"/>
        <v>0.79999999999999938</v>
      </c>
      <c r="C17" s="6">
        <f t="shared" si="1"/>
        <v>-0.10039631109827263</v>
      </c>
      <c r="D17" s="6">
        <f>_xll.EURO(E17,F17,G17,H17,I17,J17,K17,L17)</f>
        <v>0.79999648798583411</v>
      </c>
      <c r="E17" s="4">
        <v>1.7003963110982732</v>
      </c>
      <c r="F17">
        <f t="shared" si="2"/>
        <v>2.5</v>
      </c>
      <c r="G17">
        <v>3.5000000000000003E-2</v>
      </c>
      <c r="H17">
        <v>3.5000000000000003E-2</v>
      </c>
      <c r="I17">
        <f t="shared" si="3"/>
        <v>0.65</v>
      </c>
      <c r="J17">
        <v>30</v>
      </c>
      <c r="K17">
        <v>0</v>
      </c>
      <c r="L17">
        <v>0</v>
      </c>
      <c r="N17">
        <v>1.6</v>
      </c>
      <c r="O17">
        <v>-9.7696775655219614E-2</v>
      </c>
      <c r="P17">
        <v>-9.74E-2</v>
      </c>
      <c r="Q17">
        <v>-0.10039631109827263</v>
      </c>
    </row>
    <row r="18" spans="1:17" x14ac:dyDescent="0.25">
      <c r="A18">
        <f t="shared" si="4"/>
        <v>1.6500000000000006</v>
      </c>
      <c r="B18" s="4">
        <f t="shared" si="0"/>
        <v>0.74999999999999933</v>
      </c>
      <c r="C18" s="6">
        <f t="shared" si="1"/>
        <v>-0.10204994728811312</v>
      </c>
      <c r="D18" s="6">
        <f>_xll.EURO(E18,F18,G18,H18,I18,J18,K18,L18)</f>
        <v>0.74999361963124889</v>
      </c>
      <c r="E18" s="4">
        <v>1.7520499472881137</v>
      </c>
      <c r="F18">
        <f t="shared" si="2"/>
        <v>2.5</v>
      </c>
      <c r="G18">
        <v>3.5000000000000003E-2</v>
      </c>
      <c r="H18">
        <v>3.5000000000000003E-2</v>
      </c>
      <c r="I18">
        <f t="shared" si="3"/>
        <v>0.65</v>
      </c>
      <c r="J18">
        <v>30</v>
      </c>
      <c r="K18">
        <v>0</v>
      </c>
      <c r="L18">
        <v>0</v>
      </c>
      <c r="N18">
        <v>1.65</v>
      </c>
      <c r="O18">
        <v>-9.8091849608281878E-2</v>
      </c>
      <c r="P18">
        <v>-9.8100000000000007E-2</v>
      </c>
      <c r="Q18">
        <v>-0.10204994728811312</v>
      </c>
    </row>
    <row r="19" spans="1:17" x14ac:dyDescent="0.25">
      <c r="A19">
        <f t="shared" si="4"/>
        <v>1.7000000000000006</v>
      </c>
      <c r="B19" s="4">
        <f t="shared" si="0"/>
        <v>0.69999999999999929</v>
      </c>
      <c r="C19" s="6">
        <f t="shared" si="1"/>
        <v>-0.10436740881285744</v>
      </c>
      <c r="D19" s="6">
        <f>_xll.EURO(E19,F19,G19,H19,I19,J19,K19,L19)</f>
        <v>0.69998882214036784</v>
      </c>
      <c r="E19" s="4">
        <v>1.8043674088128581</v>
      </c>
      <c r="F19">
        <f t="shared" si="2"/>
        <v>2.5</v>
      </c>
      <c r="G19">
        <v>3.5000000000000003E-2</v>
      </c>
      <c r="H19">
        <v>3.5000000000000003E-2</v>
      </c>
      <c r="I19">
        <f t="shared" si="3"/>
        <v>0.65</v>
      </c>
      <c r="J19">
        <v>30</v>
      </c>
      <c r="K19">
        <v>0</v>
      </c>
      <c r="L19">
        <v>0</v>
      </c>
      <c r="N19">
        <v>1.7</v>
      </c>
      <c r="O19">
        <v>-9.7984791242618385E-2</v>
      </c>
      <c r="P19">
        <v>-9.8500000000000004E-2</v>
      </c>
      <c r="Q19">
        <v>-0.10436740881285744</v>
      </c>
    </row>
    <row r="20" spans="1:17" x14ac:dyDescent="0.25">
      <c r="A20">
        <f t="shared" si="4"/>
        <v>1.7500000000000007</v>
      </c>
      <c r="B20" s="4">
        <f t="shared" si="0"/>
        <v>0.64999999999999925</v>
      </c>
      <c r="C20" s="6">
        <f t="shared" si="1"/>
        <v>-0.10756766985983224</v>
      </c>
      <c r="D20" s="6">
        <f>_xll.EURO(E20,F20,G20,H20,I20,J20,K20,L20)</f>
        <v>0.64998411258690125</v>
      </c>
      <c r="E20" s="4">
        <v>1.8575676698598329</v>
      </c>
      <c r="F20">
        <f t="shared" si="2"/>
        <v>2.5</v>
      </c>
      <c r="G20">
        <v>3.5000000000000003E-2</v>
      </c>
      <c r="H20">
        <v>3.5000000000000003E-2</v>
      </c>
      <c r="I20">
        <f t="shared" si="3"/>
        <v>0.65</v>
      </c>
      <c r="J20">
        <v>30</v>
      </c>
      <c r="K20">
        <v>0</v>
      </c>
      <c r="L20">
        <v>0</v>
      </c>
      <c r="N20">
        <v>1.75</v>
      </c>
      <c r="O20">
        <v>-9.8128950559209782E-2</v>
      </c>
      <c r="P20">
        <v>-9.8100000000000007E-2</v>
      </c>
      <c r="Q20">
        <v>-0.10756766985983224</v>
      </c>
    </row>
    <row r="21" spans="1:17" x14ac:dyDescent="0.25">
      <c r="A21">
        <f t="shared" si="4"/>
        <v>1.8000000000000007</v>
      </c>
      <c r="B21" s="4">
        <f t="shared" si="0"/>
        <v>0.5999999999999992</v>
      </c>
      <c r="C21" s="6">
        <f t="shared" si="1"/>
        <v>-0.11192452070044245</v>
      </c>
      <c r="D21" s="6">
        <f>_xll.EURO(E21,F21,G21,H21,I21,J21,K21,L21)</f>
        <v>0.59998373195699206</v>
      </c>
      <c r="E21" s="4">
        <v>1.9119245207004432</v>
      </c>
      <c r="F21">
        <f t="shared" si="2"/>
        <v>2.5</v>
      </c>
      <c r="G21">
        <v>3.5000000000000003E-2</v>
      </c>
      <c r="H21">
        <v>3.5000000000000003E-2</v>
      </c>
      <c r="I21">
        <f t="shared" si="3"/>
        <v>0.65</v>
      </c>
      <c r="J21">
        <v>30</v>
      </c>
      <c r="K21">
        <v>0</v>
      </c>
      <c r="L21">
        <v>0</v>
      </c>
      <c r="N21">
        <v>1.8</v>
      </c>
      <c r="O21">
        <v>-9.8272714483210066E-2</v>
      </c>
      <c r="P21">
        <v>-9.9699999999999997E-2</v>
      </c>
      <c r="Q21">
        <v>-0.11192452070044245</v>
      </c>
    </row>
    <row r="22" spans="1:17" x14ac:dyDescent="0.25">
      <c r="A22">
        <f t="shared" si="4"/>
        <v>1.8500000000000008</v>
      </c>
      <c r="B22" s="4">
        <f t="shared" si="0"/>
        <v>0.54999999999999916</v>
      </c>
      <c r="C22" s="6">
        <f t="shared" si="1"/>
        <v>-0.11790078783755842</v>
      </c>
      <c r="D22" s="6">
        <f>_xll.EURO(E22,F22,G22,H22,I22,J22,K22,L22)</f>
        <v>0.54988964801202656</v>
      </c>
      <c r="E22" s="4">
        <v>1.9679007878375592</v>
      </c>
      <c r="F22">
        <f t="shared" si="2"/>
        <v>2.5</v>
      </c>
      <c r="G22">
        <v>3.5000000000000003E-2</v>
      </c>
      <c r="H22">
        <v>3.5000000000000003E-2</v>
      </c>
      <c r="I22">
        <f t="shared" si="3"/>
        <v>0.65</v>
      </c>
      <c r="J22">
        <v>30</v>
      </c>
      <c r="K22">
        <v>0</v>
      </c>
      <c r="L22">
        <v>0</v>
      </c>
      <c r="N22">
        <v>1.85</v>
      </c>
      <c r="O22">
        <v>-9.8416621621344902E-2</v>
      </c>
      <c r="P22">
        <v>-0.1014</v>
      </c>
      <c r="Q22">
        <v>-0.11790078783755842</v>
      </c>
    </row>
    <row r="23" spans="1:17" x14ac:dyDescent="0.25">
      <c r="A23">
        <f t="shared" si="4"/>
        <v>1.9000000000000008</v>
      </c>
      <c r="B23" s="4">
        <f t="shared" si="0"/>
        <v>0.49999999999999911</v>
      </c>
      <c r="C23" s="6">
        <f t="shared" si="1"/>
        <v>-0.1255399074309751</v>
      </c>
      <c r="D23" s="6">
        <f>_xll.EURO(E23,F23,G23,H23,I23,J23,K23,L23)</f>
        <v>0.50005645898826967</v>
      </c>
      <c r="E23" s="4">
        <v>2.0255399074309759</v>
      </c>
      <c r="F23">
        <f t="shared" si="2"/>
        <v>2.5</v>
      </c>
      <c r="G23">
        <v>3.5000000000000003E-2</v>
      </c>
      <c r="H23">
        <v>3.5000000000000003E-2</v>
      </c>
      <c r="I23">
        <f t="shared" si="3"/>
        <v>0.65</v>
      </c>
      <c r="J23">
        <v>30</v>
      </c>
      <c r="K23">
        <v>0</v>
      </c>
      <c r="L23">
        <v>0</v>
      </c>
      <c r="N23">
        <v>1.9</v>
      </c>
      <c r="O23">
        <v>-9.857675487708728E-2</v>
      </c>
      <c r="P23">
        <v>-0.1037</v>
      </c>
      <c r="Q23">
        <v>-0.1255399074309751</v>
      </c>
    </row>
    <row r="24" spans="1:17" x14ac:dyDescent="0.25">
      <c r="A24">
        <f t="shared" si="4"/>
        <v>1.9500000000000008</v>
      </c>
      <c r="B24" s="4">
        <f t="shared" si="0"/>
        <v>0.44999999999999907</v>
      </c>
      <c r="C24" s="6">
        <f t="shared" si="1"/>
        <v>-0.13572835795019444</v>
      </c>
      <c r="D24" s="6">
        <f>_xll.EURO(E24,F24,G24,H24,I24,J24,K24,L24)</f>
        <v>0.45020591769015406</v>
      </c>
      <c r="E24" s="4">
        <v>2.0857283579501953</v>
      </c>
      <c r="F24">
        <f t="shared" si="2"/>
        <v>2.5</v>
      </c>
      <c r="G24">
        <v>3.5000000000000003E-2</v>
      </c>
      <c r="H24">
        <v>3.5000000000000003E-2</v>
      </c>
      <c r="I24">
        <f t="shared" si="3"/>
        <v>0.65</v>
      </c>
      <c r="J24">
        <v>30</v>
      </c>
      <c r="K24">
        <v>0</v>
      </c>
      <c r="L24">
        <v>0</v>
      </c>
      <c r="N24">
        <v>1.95</v>
      </c>
      <c r="O24">
        <v>-9.8707594143147448E-2</v>
      </c>
      <c r="P24">
        <v>-0.107</v>
      </c>
      <c r="Q24">
        <v>-0.13572835795019444</v>
      </c>
    </row>
    <row r="25" spans="1:17" x14ac:dyDescent="0.25">
      <c r="A25">
        <f t="shared" si="4"/>
        <v>2.0000000000000009</v>
      </c>
      <c r="B25" s="4">
        <f t="shared" si="0"/>
        <v>0.39999999999999902</v>
      </c>
      <c r="C25" s="6">
        <f t="shared" si="1"/>
        <v>-0.14897374964873755</v>
      </c>
      <c r="D25" s="6">
        <f>_xll.EURO(E25,F25,G25,H25,I25,J25,K25,L25)</f>
        <v>0.40053953991875524</v>
      </c>
      <c r="E25" s="4">
        <v>2.1489737496487384</v>
      </c>
      <c r="F25">
        <f t="shared" si="2"/>
        <v>2.5</v>
      </c>
      <c r="G25">
        <v>3.5000000000000003E-2</v>
      </c>
      <c r="H25">
        <v>3.5000000000000003E-2</v>
      </c>
      <c r="I25">
        <f t="shared" si="3"/>
        <v>0.65</v>
      </c>
      <c r="J25">
        <v>30</v>
      </c>
      <c r="K25">
        <v>0</v>
      </c>
      <c r="L25">
        <v>0</v>
      </c>
      <c r="N25">
        <v>2</v>
      </c>
      <c r="O25">
        <v>-9.8848865850319712E-2</v>
      </c>
      <c r="P25">
        <v>-0.11269999999999999</v>
      </c>
      <c r="Q25">
        <v>-0.14897374964873755</v>
      </c>
    </row>
    <row r="26" spans="1:17" x14ac:dyDescent="0.25">
      <c r="A26">
        <f t="shared" si="4"/>
        <v>2.0500000000000007</v>
      </c>
      <c r="B26" s="4">
        <f t="shared" si="0"/>
        <v>0.3499999999999992</v>
      </c>
      <c r="C26" s="6">
        <f t="shared" si="1"/>
        <v>-0.16772904636280872</v>
      </c>
      <c r="D26" s="6">
        <f>_xll.EURO(E26,F26,G26,H26,I26,J26,K26,L26)</f>
        <v>0.35003039697594462</v>
      </c>
      <c r="E26" s="4">
        <v>2.2177290463628094</v>
      </c>
      <c r="F26">
        <f t="shared" si="2"/>
        <v>2.5</v>
      </c>
      <c r="G26">
        <v>3.5000000000000003E-2</v>
      </c>
      <c r="H26">
        <v>3.5000000000000003E-2</v>
      </c>
      <c r="I26">
        <f t="shared" si="3"/>
        <v>0.65</v>
      </c>
      <c r="J26">
        <v>30</v>
      </c>
      <c r="K26">
        <v>0</v>
      </c>
      <c r="L26">
        <v>0</v>
      </c>
      <c r="N26">
        <v>2.0499999999999998</v>
      </c>
      <c r="O26">
        <v>-0.10003498020596169</v>
      </c>
      <c r="P26">
        <v>-0.1196</v>
      </c>
      <c r="Q26">
        <v>-0.16772904636280872</v>
      </c>
    </row>
    <row r="27" spans="1:17" x14ac:dyDescent="0.25">
      <c r="A27">
        <f t="shared" si="4"/>
        <v>2.1000000000000005</v>
      </c>
      <c r="B27" s="4">
        <f t="shared" si="0"/>
        <v>0.29999999999999938</v>
      </c>
      <c r="C27" s="6">
        <f t="shared" si="1"/>
        <v>-0.19162864348907682</v>
      </c>
      <c r="D27" s="6">
        <f>_xll.EURO(E27,F27,G27,H27,I27,J27,K27,L27)</f>
        <v>0.30010146743572563</v>
      </c>
      <c r="E27" s="4">
        <v>2.2916286434890774</v>
      </c>
      <c r="F27">
        <f t="shared" si="2"/>
        <v>2.5</v>
      </c>
      <c r="G27">
        <v>3.5000000000000003E-2</v>
      </c>
      <c r="H27">
        <v>3.5000000000000003E-2</v>
      </c>
      <c r="I27">
        <f t="shared" si="3"/>
        <v>0.65</v>
      </c>
      <c r="J27">
        <v>30</v>
      </c>
      <c r="K27">
        <v>0</v>
      </c>
      <c r="L27">
        <v>0</v>
      </c>
      <c r="N27">
        <v>2.1</v>
      </c>
      <c r="O27">
        <v>-0.10160870986273407</v>
      </c>
      <c r="P27">
        <v>-0.1308</v>
      </c>
      <c r="Q27">
        <v>-0.19162864348907682</v>
      </c>
    </row>
    <row r="28" spans="1:17" x14ac:dyDescent="0.25">
      <c r="A28">
        <f t="shared" si="4"/>
        <v>2.1500000000000004</v>
      </c>
      <c r="B28" s="4">
        <f t="shared" si="0"/>
        <v>0.24999999999999956</v>
      </c>
      <c r="C28" s="6">
        <f t="shared" si="1"/>
        <v>-0.22353550336939687</v>
      </c>
      <c r="D28" s="6">
        <f>_xll.EURO(E28,F28,G28,H28,I28,J28,K28,L28)</f>
        <v>0.25029734273509452</v>
      </c>
      <c r="E28" s="4">
        <v>2.3735355033693972</v>
      </c>
      <c r="F28">
        <f t="shared" si="2"/>
        <v>2.5</v>
      </c>
      <c r="G28">
        <v>3.5000000000000003E-2</v>
      </c>
      <c r="H28">
        <v>3.5000000000000003E-2</v>
      </c>
      <c r="I28">
        <f t="shared" si="3"/>
        <v>0.65</v>
      </c>
      <c r="J28">
        <v>30</v>
      </c>
      <c r="K28">
        <v>0</v>
      </c>
      <c r="L28">
        <v>0</v>
      </c>
      <c r="N28">
        <v>2.15</v>
      </c>
      <c r="O28">
        <v>-0.10479507430668455</v>
      </c>
      <c r="P28">
        <v>-0.1467</v>
      </c>
      <c r="Q28">
        <v>-0.22353550336939687</v>
      </c>
    </row>
    <row r="29" spans="1:17" x14ac:dyDescent="0.25">
      <c r="A29">
        <f t="shared" si="4"/>
        <v>2.2000000000000002</v>
      </c>
      <c r="B29" s="4">
        <f t="shared" si="0"/>
        <v>0.19999999999999973</v>
      </c>
      <c r="C29" s="6">
        <f t="shared" si="1"/>
        <v>-0.26681290477236175</v>
      </c>
      <c r="D29" s="6">
        <f>_xll.EURO(E29,F29,G29,H29,I29,J29,K29,L29)</f>
        <v>0.20078141192780063</v>
      </c>
      <c r="E29" s="4">
        <v>2.4668129047723619</v>
      </c>
      <c r="F29">
        <f t="shared" si="2"/>
        <v>2.5</v>
      </c>
      <c r="G29">
        <v>3.5000000000000003E-2</v>
      </c>
      <c r="H29">
        <v>3.5000000000000003E-2</v>
      </c>
      <c r="I29">
        <f t="shared" si="3"/>
        <v>0.65</v>
      </c>
      <c r="J29">
        <v>30</v>
      </c>
      <c r="K29">
        <v>0</v>
      </c>
      <c r="L29">
        <v>0</v>
      </c>
      <c r="N29">
        <v>2.2000000000000002</v>
      </c>
      <c r="O29">
        <v>-0.11134323546521241</v>
      </c>
      <c r="P29">
        <v>-0.17069999999999999</v>
      </c>
      <c r="Q29">
        <v>-0.26681290477236175</v>
      </c>
    </row>
    <row r="30" spans="1:17" x14ac:dyDescent="0.25">
      <c r="A30">
        <f t="shared" si="4"/>
        <v>2.25</v>
      </c>
      <c r="B30" s="4">
        <f t="shared" si="0"/>
        <v>0.14999999999999991</v>
      </c>
      <c r="C30" s="6">
        <f t="shared" si="1"/>
        <v>-0.3317309698146893</v>
      </c>
      <c r="D30" s="6">
        <f>_xll.EURO(E30,F30,G30,H30,I30,J30,K30,L30)</f>
        <v>0.15005550378615551</v>
      </c>
      <c r="E30" s="4">
        <v>2.5817309698146893</v>
      </c>
      <c r="F30">
        <f t="shared" si="2"/>
        <v>2.5</v>
      </c>
      <c r="G30">
        <v>3.5000000000000003E-2</v>
      </c>
      <c r="H30">
        <v>3.5000000000000003E-2</v>
      </c>
      <c r="I30">
        <f t="shared" si="3"/>
        <v>0.65</v>
      </c>
      <c r="J30">
        <v>30</v>
      </c>
      <c r="K30">
        <v>0</v>
      </c>
      <c r="L30">
        <v>0</v>
      </c>
      <c r="N30">
        <v>2.25</v>
      </c>
      <c r="O30">
        <v>-0.12333784000881076</v>
      </c>
      <c r="P30">
        <v>-0.2079</v>
      </c>
      <c r="Q30">
        <v>-0.3317309698146893</v>
      </c>
    </row>
    <row r="31" spans="1:17" x14ac:dyDescent="0.25">
      <c r="A31">
        <f t="shared" si="4"/>
        <v>2.2999999999999998</v>
      </c>
      <c r="B31" s="4">
        <f t="shared" si="0"/>
        <v>0.10000000000000009</v>
      </c>
      <c r="C31" s="6">
        <f t="shared" si="1"/>
        <v>-0.42885760690097285</v>
      </c>
      <c r="D31" s="6">
        <f>_xll.EURO(E31,F31,G31,H31,I31,J31,K31,L31)</f>
        <v>0.10028263470132281</v>
      </c>
      <c r="E31" s="4">
        <v>2.7288576069009727</v>
      </c>
      <c r="F31">
        <f t="shared" si="2"/>
        <v>2.5</v>
      </c>
      <c r="G31">
        <v>3.5000000000000003E-2</v>
      </c>
      <c r="H31">
        <v>3.5000000000000003E-2</v>
      </c>
      <c r="I31">
        <f t="shared" si="3"/>
        <v>0.65</v>
      </c>
      <c r="J31">
        <v>30</v>
      </c>
      <c r="K31">
        <v>0</v>
      </c>
      <c r="L31">
        <v>0</v>
      </c>
      <c r="N31">
        <v>2.2999999999999998</v>
      </c>
      <c r="O31">
        <v>-0.14597209242911813</v>
      </c>
      <c r="P31">
        <v>-0.26729999999999998</v>
      </c>
      <c r="Q31">
        <v>-0.42885760690097285</v>
      </c>
    </row>
    <row r="32" spans="1:17" x14ac:dyDescent="0.25">
      <c r="A32">
        <f>A31+0.05</f>
        <v>2.3499999999999996</v>
      </c>
      <c r="B32" s="4">
        <f t="shared" si="0"/>
        <v>5.0000000000000266E-2</v>
      </c>
      <c r="C32" s="6">
        <f>A32-E32</f>
        <v>-0.60917385844463467</v>
      </c>
      <c r="D32" s="6">
        <f>_xll.EURO(E32,F32,G32,H32,I32,J32,K32,L32)</f>
        <v>5.0127830381981375E-2</v>
      </c>
      <c r="E32" s="4">
        <v>2.9591738584446343</v>
      </c>
      <c r="F32">
        <f t="shared" si="2"/>
        <v>2.5</v>
      </c>
      <c r="G32">
        <v>3.5000000000000003E-2</v>
      </c>
      <c r="H32">
        <v>3.5000000000000003E-2</v>
      </c>
      <c r="I32">
        <f t="shared" si="3"/>
        <v>0.65</v>
      </c>
      <c r="J32">
        <v>30</v>
      </c>
      <c r="K32">
        <v>0</v>
      </c>
      <c r="L32">
        <v>0</v>
      </c>
      <c r="N32">
        <v>2.35</v>
      </c>
      <c r="O32">
        <v>-0.19905302415700987</v>
      </c>
      <c r="P32">
        <v>-0.37674838494073226</v>
      </c>
      <c r="Q32">
        <v>-0.60917385844463467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5" sqref="H25"/>
    </sheetView>
  </sheetViews>
  <sheetFormatPr defaultRowHeight="13.2" x14ac:dyDescent="0.25"/>
  <cols>
    <col min="10" max="10" width="12.44140625" bestFit="1" customWidth="1"/>
    <col min="13" max="13" width="12.44140625" bestFit="1" customWidth="1"/>
  </cols>
  <sheetData>
    <row r="1" spans="1:13" x14ac:dyDescent="0.25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f>B2+L2</f>
        <v>4.75</v>
      </c>
      <c r="B2">
        <v>4.5</v>
      </c>
      <c r="C2">
        <v>2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>
        <f>_xll.EURO(B2,C2,D2,E2,F2,G2,H2,I2)</f>
        <v>5.381135972766247E-10</v>
      </c>
      <c r="K2">
        <f>IF((A2-C2)&lt;0,C2-A2,0)</f>
        <v>0</v>
      </c>
      <c r="L2">
        <f>Sheet1!$R$2</f>
        <v>0.25</v>
      </c>
      <c r="M2">
        <f>J2-K2</f>
        <v>5.381135972766247E-10</v>
      </c>
    </row>
    <row r="3" spans="1:13" x14ac:dyDescent="0.25">
      <c r="A3">
        <f>B3+L3</f>
        <v>4.7</v>
      </c>
      <c r="B3">
        <f>B2-0.05</f>
        <v>4.45</v>
      </c>
      <c r="C3">
        <f t="shared" ref="C3:I3" si="0">C2</f>
        <v>2</v>
      </c>
      <c r="D3">
        <f t="shared" si="0"/>
        <v>3.5000000000000003E-2</v>
      </c>
      <c r="E3">
        <f t="shared" si="0"/>
        <v>3.5000000000000003E-2</v>
      </c>
      <c r="F3">
        <f t="shared" si="0"/>
        <v>0.5</v>
      </c>
      <c r="G3">
        <f t="shared" si="0"/>
        <v>30</v>
      </c>
      <c r="H3">
        <f t="shared" si="0"/>
        <v>0</v>
      </c>
      <c r="I3">
        <f t="shared" si="0"/>
        <v>0</v>
      </c>
      <c r="J3">
        <f>_xll.EURO(B3,C3,D3,E3,F3,G3,H3,I3)</f>
        <v>8.5124165627617723E-10</v>
      </c>
      <c r="K3">
        <f t="shared" ref="K3:K66" si="1">IF((A3-C3)&lt;0,C3-A3,0)</f>
        <v>0</v>
      </c>
      <c r="L3">
        <f>Sheet1!$R$2</f>
        <v>0.25</v>
      </c>
      <c r="M3">
        <f t="shared" ref="M3:M67" si="2">J3-K3</f>
        <v>8.5124165627617723E-10</v>
      </c>
    </row>
    <row r="4" spans="1:13" x14ac:dyDescent="0.25">
      <c r="A4">
        <f t="shared" ref="A4:A44" si="3">B4+L4</f>
        <v>4.6500000000000004</v>
      </c>
      <c r="B4">
        <f t="shared" ref="B4:B44" si="4">B3-0.05</f>
        <v>4.4000000000000004</v>
      </c>
      <c r="C4">
        <f t="shared" ref="C4:C44" si="5">C3</f>
        <v>2</v>
      </c>
      <c r="D4">
        <f t="shared" ref="D4:D44" si="6">D3</f>
        <v>3.5000000000000003E-2</v>
      </c>
      <c r="E4">
        <f t="shared" ref="E4:E44" si="7">E3</f>
        <v>3.5000000000000003E-2</v>
      </c>
      <c r="F4">
        <f t="shared" ref="F4:F44" si="8">F3</f>
        <v>0.5</v>
      </c>
      <c r="G4">
        <f t="shared" ref="G4:G44" si="9">G3</f>
        <v>30</v>
      </c>
      <c r="H4">
        <f t="shared" ref="H4:H44" si="10">H3</f>
        <v>0</v>
      </c>
      <c r="I4">
        <f t="shared" ref="I4:I44" si="11">I3</f>
        <v>0</v>
      </c>
      <c r="J4">
        <f>_xll.EURO(B4,C4,D4,E4,F4,G4,H4,I4)</f>
        <v>1.3456442374837027E-9</v>
      </c>
      <c r="K4">
        <f t="shared" si="1"/>
        <v>0</v>
      </c>
      <c r="L4">
        <f>Sheet1!$R$2</f>
        <v>0.25</v>
      </c>
      <c r="M4">
        <f t="shared" si="2"/>
        <v>1.3456442374837027E-9</v>
      </c>
    </row>
    <row r="5" spans="1:13" x14ac:dyDescent="0.25">
      <c r="A5">
        <f t="shared" si="3"/>
        <v>4.6000000000000005</v>
      </c>
      <c r="B5">
        <f t="shared" si="4"/>
        <v>4.3500000000000005</v>
      </c>
      <c r="C5">
        <f t="shared" si="5"/>
        <v>2</v>
      </c>
      <c r="D5">
        <f t="shared" si="6"/>
        <v>3.5000000000000003E-2</v>
      </c>
      <c r="E5">
        <f t="shared" si="7"/>
        <v>3.5000000000000003E-2</v>
      </c>
      <c r="F5">
        <f t="shared" si="8"/>
        <v>0.5</v>
      </c>
      <c r="G5">
        <f t="shared" si="9"/>
        <v>30</v>
      </c>
      <c r="H5">
        <f t="shared" si="10"/>
        <v>0</v>
      </c>
      <c r="I5">
        <f t="shared" si="11"/>
        <v>0</v>
      </c>
      <c r="J5">
        <f>_xll.EURO(B5,C5,D5,E5,F5,G5,H5,I5)</f>
        <v>2.1255578584879393E-9</v>
      </c>
      <c r="K5">
        <f t="shared" si="1"/>
        <v>0</v>
      </c>
      <c r="L5">
        <f>Sheet1!$R$2</f>
        <v>0.25</v>
      </c>
      <c r="M5">
        <f t="shared" si="2"/>
        <v>2.1255578584879393E-9</v>
      </c>
    </row>
    <row r="6" spans="1:13" x14ac:dyDescent="0.25">
      <c r="A6">
        <f t="shared" si="3"/>
        <v>4.5500000000000007</v>
      </c>
      <c r="B6">
        <f t="shared" si="4"/>
        <v>4.3000000000000007</v>
      </c>
      <c r="C6">
        <f t="shared" si="5"/>
        <v>2</v>
      </c>
      <c r="D6">
        <f t="shared" si="6"/>
        <v>3.5000000000000003E-2</v>
      </c>
      <c r="E6">
        <f t="shared" si="7"/>
        <v>3.5000000000000003E-2</v>
      </c>
      <c r="F6">
        <f t="shared" si="8"/>
        <v>0.5</v>
      </c>
      <c r="G6">
        <f t="shared" si="9"/>
        <v>30</v>
      </c>
      <c r="H6">
        <f t="shared" si="10"/>
        <v>0</v>
      </c>
      <c r="I6">
        <f t="shared" si="11"/>
        <v>0</v>
      </c>
      <c r="J6">
        <f>_xll.EURO(B6,C6,D6,E6,F6,G6,H6,I6)</f>
        <v>3.3546411853502251E-9</v>
      </c>
      <c r="K6">
        <f t="shared" si="1"/>
        <v>0</v>
      </c>
      <c r="L6">
        <f>Sheet1!$R$2</f>
        <v>0.25</v>
      </c>
      <c r="M6">
        <f t="shared" si="2"/>
        <v>3.3546411853502251E-9</v>
      </c>
    </row>
    <row r="7" spans="1:13" x14ac:dyDescent="0.25">
      <c r="A7">
        <f t="shared" si="3"/>
        <v>4.5000000000000009</v>
      </c>
      <c r="B7">
        <f t="shared" si="4"/>
        <v>4.2500000000000009</v>
      </c>
      <c r="C7">
        <f t="shared" si="5"/>
        <v>2</v>
      </c>
      <c r="D7">
        <f t="shared" si="6"/>
        <v>3.5000000000000003E-2</v>
      </c>
      <c r="E7">
        <f t="shared" si="7"/>
        <v>3.5000000000000003E-2</v>
      </c>
      <c r="F7">
        <f t="shared" si="8"/>
        <v>0.5</v>
      </c>
      <c r="G7">
        <f t="shared" si="9"/>
        <v>30</v>
      </c>
      <c r="H7">
        <f t="shared" si="10"/>
        <v>0</v>
      </c>
      <c r="I7">
        <f t="shared" si="11"/>
        <v>0</v>
      </c>
      <c r="J7">
        <f>_xll.EURO(B7,C7,D7,E7,F7,G7,H7,I7)</f>
        <v>5.2894822487956955E-9</v>
      </c>
      <c r="K7">
        <f t="shared" si="1"/>
        <v>0</v>
      </c>
      <c r="L7">
        <f>Sheet1!$R$2</f>
        <v>0.25</v>
      </c>
      <c r="M7">
        <f t="shared" si="2"/>
        <v>5.2894822487956955E-9</v>
      </c>
    </row>
    <row r="8" spans="1:13" x14ac:dyDescent="0.25">
      <c r="A8">
        <f t="shared" si="3"/>
        <v>4.4500000000000011</v>
      </c>
      <c r="B8">
        <f t="shared" si="4"/>
        <v>4.2000000000000011</v>
      </c>
      <c r="C8">
        <f t="shared" si="5"/>
        <v>2</v>
      </c>
      <c r="D8">
        <f t="shared" si="6"/>
        <v>3.5000000000000003E-2</v>
      </c>
      <c r="E8">
        <f t="shared" si="7"/>
        <v>3.5000000000000003E-2</v>
      </c>
      <c r="F8">
        <f t="shared" si="8"/>
        <v>0.5</v>
      </c>
      <c r="G8">
        <f t="shared" si="9"/>
        <v>30</v>
      </c>
      <c r="H8">
        <f t="shared" si="10"/>
        <v>0</v>
      </c>
      <c r="I8">
        <f t="shared" si="11"/>
        <v>0</v>
      </c>
      <c r="J8">
        <f>_xll.EURO(B8,C8,D8,E8,F8,G8,H8,I8)</f>
        <v>8.3317434140082564E-9</v>
      </c>
      <c r="K8">
        <f t="shared" si="1"/>
        <v>0</v>
      </c>
      <c r="L8">
        <f>Sheet1!$R$2</f>
        <v>0.25</v>
      </c>
      <c r="M8">
        <f t="shared" si="2"/>
        <v>8.3317434140082564E-9</v>
      </c>
    </row>
    <row r="9" spans="1:13" x14ac:dyDescent="0.25">
      <c r="A9">
        <f t="shared" si="3"/>
        <v>4.4000000000000012</v>
      </c>
      <c r="B9">
        <f t="shared" si="4"/>
        <v>4.1500000000000012</v>
      </c>
      <c r="C9">
        <f t="shared" si="5"/>
        <v>2</v>
      </c>
      <c r="D9">
        <f t="shared" si="6"/>
        <v>3.5000000000000003E-2</v>
      </c>
      <c r="E9">
        <f t="shared" si="7"/>
        <v>3.5000000000000003E-2</v>
      </c>
      <c r="F9">
        <f t="shared" si="8"/>
        <v>0.5</v>
      </c>
      <c r="G9">
        <f t="shared" si="9"/>
        <v>30</v>
      </c>
      <c r="H9">
        <f t="shared" si="10"/>
        <v>0</v>
      </c>
      <c r="I9">
        <f t="shared" si="11"/>
        <v>0</v>
      </c>
      <c r="J9">
        <f>_xll.EURO(B9,C9,D9,E9,F9,G9,H9,I9)</f>
        <v>1.3109135379369356E-8</v>
      </c>
      <c r="K9">
        <f t="shared" si="1"/>
        <v>0</v>
      </c>
      <c r="L9">
        <f>Sheet1!$R$2</f>
        <v>0.25</v>
      </c>
      <c r="M9">
        <f t="shared" si="2"/>
        <v>1.3109135379369356E-8</v>
      </c>
    </row>
    <row r="10" spans="1:13" x14ac:dyDescent="0.25">
      <c r="A10">
        <f t="shared" si="3"/>
        <v>4.3500000000000014</v>
      </c>
      <c r="B10">
        <f t="shared" si="4"/>
        <v>4.1000000000000014</v>
      </c>
      <c r="C10">
        <f t="shared" si="5"/>
        <v>2</v>
      </c>
      <c r="D10">
        <f t="shared" si="6"/>
        <v>3.5000000000000003E-2</v>
      </c>
      <c r="E10">
        <f t="shared" si="7"/>
        <v>3.5000000000000003E-2</v>
      </c>
      <c r="F10">
        <f t="shared" si="8"/>
        <v>0.5</v>
      </c>
      <c r="G10">
        <f t="shared" si="9"/>
        <v>30</v>
      </c>
      <c r="H10">
        <f t="shared" si="10"/>
        <v>0</v>
      </c>
      <c r="I10">
        <f t="shared" si="11"/>
        <v>0</v>
      </c>
      <c r="J10">
        <f>_xll.EURO(B10,C10,D10,E10,F10,G10,H10,I10)</f>
        <v>2.0600865921446407E-8</v>
      </c>
      <c r="K10">
        <f t="shared" si="1"/>
        <v>0</v>
      </c>
      <c r="L10">
        <f>Sheet1!$R$2</f>
        <v>0.25</v>
      </c>
      <c r="M10">
        <f t="shared" si="2"/>
        <v>2.0600865921446407E-8</v>
      </c>
    </row>
    <row r="11" spans="1:13" x14ac:dyDescent="0.25">
      <c r="A11">
        <f t="shared" si="3"/>
        <v>4.3000000000000016</v>
      </c>
      <c r="B11">
        <f t="shared" si="4"/>
        <v>4.0500000000000016</v>
      </c>
      <c r="C11">
        <f t="shared" si="5"/>
        <v>2</v>
      </c>
      <c r="D11">
        <f t="shared" si="6"/>
        <v>3.5000000000000003E-2</v>
      </c>
      <c r="E11">
        <f t="shared" si="7"/>
        <v>3.5000000000000003E-2</v>
      </c>
      <c r="F11">
        <f t="shared" si="8"/>
        <v>0.5</v>
      </c>
      <c r="G11">
        <f t="shared" si="9"/>
        <v>30</v>
      </c>
      <c r="H11">
        <f t="shared" si="10"/>
        <v>0</v>
      </c>
      <c r="I11">
        <f t="shared" si="11"/>
        <v>0</v>
      </c>
      <c r="J11">
        <f>_xll.EURO(B11,C11,D11,E11,F11,G11,H11,I11)</f>
        <v>3.233150451224765E-8</v>
      </c>
      <c r="K11">
        <f t="shared" si="1"/>
        <v>0</v>
      </c>
      <c r="L11">
        <f>Sheet1!$R$2</f>
        <v>0.25</v>
      </c>
      <c r="M11">
        <f t="shared" si="2"/>
        <v>3.233150451224765E-8</v>
      </c>
    </row>
    <row r="12" spans="1:13" x14ac:dyDescent="0.25">
      <c r="A12">
        <f t="shared" si="3"/>
        <v>4.2500000000000018</v>
      </c>
      <c r="B12">
        <f t="shared" si="4"/>
        <v>4.0000000000000018</v>
      </c>
      <c r="C12">
        <f t="shared" si="5"/>
        <v>2</v>
      </c>
      <c r="D12">
        <f t="shared" si="6"/>
        <v>3.5000000000000003E-2</v>
      </c>
      <c r="E12">
        <f t="shared" si="7"/>
        <v>3.5000000000000003E-2</v>
      </c>
      <c r="F12">
        <f t="shared" si="8"/>
        <v>0.5</v>
      </c>
      <c r="G12">
        <f t="shared" si="9"/>
        <v>30</v>
      </c>
      <c r="H12">
        <f t="shared" si="10"/>
        <v>0</v>
      </c>
      <c r="I12">
        <f t="shared" si="11"/>
        <v>0</v>
      </c>
      <c r="J12">
        <f>_xll.EURO(B12,C12,D12,E12,F12,G12,H12,I12)</f>
        <v>5.0669769037986594E-8</v>
      </c>
      <c r="K12">
        <f t="shared" si="1"/>
        <v>0</v>
      </c>
      <c r="L12">
        <f>Sheet1!$R$2</f>
        <v>0.25</v>
      </c>
      <c r="M12">
        <f t="shared" si="2"/>
        <v>5.0669769037986594E-8</v>
      </c>
    </row>
    <row r="13" spans="1:13" x14ac:dyDescent="0.25">
      <c r="A13">
        <f t="shared" si="3"/>
        <v>4.200000000000002</v>
      </c>
      <c r="B13">
        <f t="shared" si="4"/>
        <v>3.950000000000002</v>
      </c>
      <c r="C13">
        <f t="shared" si="5"/>
        <v>2</v>
      </c>
      <c r="D13">
        <f t="shared" si="6"/>
        <v>3.5000000000000003E-2</v>
      </c>
      <c r="E13">
        <f t="shared" si="7"/>
        <v>3.5000000000000003E-2</v>
      </c>
      <c r="F13">
        <f t="shared" si="8"/>
        <v>0.5</v>
      </c>
      <c r="G13">
        <f t="shared" si="9"/>
        <v>30</v>
      </c>
      <c r="H13">
        <f t="shared" si="10"/>
        <v>0</v>
      </c>
      <c r="I13">
        <f t="shared" si="11"/>
        <v>0</v>
      </c>
      <c r="J13">
        <f>_xll.EURO(B13,C13,D13,E13,F13,G13,H13,I13)</f>
        <v>7.9287690194185111E-8</v>
      </c>
      <c r="K13">
        <f t="shared" si="1"/>
        <v>0</v>
      </c>
      <c r="L13">
        <f>Sheet1!$R$2</f>
        <v>0.25</v>
      </c>
      <c r="M13">
        <f t="shared" si="2"/>
        <v>7.9287690194185111E-8</v>
      </c>
    </row>
    <row r="14" spans="1:13" x14ac:dyDescent="0.25">
      <c r="A14">
        <f t="shared" si="3"/>
        <v>4.1500000000000021</v>
      </c>
      <c r="B14">
        <f t="shared" si="4"/>
        <v>3.9000000000000021</v>
      </c>
      <c r="C14">
        <f t="shared" si="5"/>
        <v>2</v>
      </c>
      <c r="D14">
        <f t="shared" si="6"/>
        <v>3.5000000000000003E-2</v>
      </c>
      <c r="E14">
        <f t="shared" si="7"/>
        <v>3.5000000000000003E-2</v>
      </c>
      <c r="F14">
        <f t="shared" si="8"/>
        <v>0.5</v>
      </c>
      <c r="G14">
        <f t="shared" si="9"/>
        <v>30</v>
      </c>
      <c r="H14">
        <f t="shared" si="10"/>
        <v>0</v>
      </c>
      <c r="I14">
        <f t="shared" si="11"/>
        <v>0</v>
      </c>
      <c r="J14">
        <f>_xll.EURO(B14,C14,D14,E14,F14,G14,H14,I14)</f>
        <v>1.2386405166192398E-7</v>
      </c>
      <c r="K14">
        <f t="shared" si="1"/>
        <v>0</v>
      </c>
      <c r="L14">
        <f>Sheet1!$R$2</f>
        <v>0.25</v>
      </c>
      <c r="M14">
        <f t="shared" si="2"/>
        <v>1.2386405166192398E-7</v>
      </c>
    </row>
    <row r="15" spans="1:13" x14ac:dyDescent="0.25">
      <c r="A15">
        <f t="shared" si="3"/>
        <v>4.1000000000000023</v>
      </c>
      <c r="B15">
        <f t="shared" si="4"/>
        <v>3.8500000000000023</v>
      </c>
      <c r="C15">
        <f t="shared" si="5"/>
        <v>2</v>
      </c>
      <c r="D15">
        <f t="shared" si="6"/>
        <v>3.5000000000000003E-2</v>
      </c>
      <c r="E15">
        <f t="shared" si="7"/>
        <v>3.5000000000000003E-2</v>
      </c>
      <c r="F15">
        <f t="shared" si="8"/>
        <v>0.5</v>
      </c>
      <c r="G15">
        <f t="shared" si="9"/>
        <v>30</v>
      </c>
      <c r="H15">
        <f t="shared" si="10"/>
        <v>0</v>
      </c>
      <c r="I15">
        <f t="shared" si="11"/>
        <v>0</v>
      </c>
      <c r="J15">
        <f>_xll.EURO(B15,C15,D15,E15,F15,G15,H15,I15)</f>
        <v>1.9315847777879274E-7</v>
      </c>
      <c r="K15">
        <f t="shared" si="1"/>
        <v>0</v>
      </c>
      <c r="L15">
        <f>Sheet1!$R$2</f>
        <v>0.25</v>
      </c>
      <c r="M15">
        <f t="shared" si="2"/>
        <v>1.9315847777879274E-7</v>
      </c>
    </row>
    <row r="16" spans="1:13" x14ac:dyDescent="0.25">
      <c r="A16">
        <f t="shared" si="3"/>
        <v>4.0500000000000025</v>
      </c>
      <c r="B16">
        <f t="shared" si="4"/>
        <v>3.8000000000000025</v>
      </c>
      <c r="C16">
        <f t="shared" si="5"/>
        <v>2</v>
      </c>
      <c r="D16">
        <f t="shared" si="6"/>
        <v>3.5000000000000003E-2</v>
      </c>
      <c r="E16">
        <f t="shared" si="7"/>
        <v>3.5000000000000003E-2</v>
      </c>
      <c r="F16">
        <f t="shared" si="8"/>
        <v>0.5</v>
      </c>
      <c r="G16">
        <f t="shared" si="9"/>
        <v>30</v>
      </c>
      <c r="H16">
        <f t="shared" si="10"/>
        <v>0</v>
      </c>
      <c r="I16">
        <f t="shared" si="11"/>
        <v>0</v>
      </c>
      <c r="J16">
        <f>_xll.EURO(B16,C16,D16,E16,F16,G16,H16,I16)</f>
        <v>3.006456159445562E-7</v>
      </c>
      <c r="K16">
        <f t="shared" si="1"/>
        <v>0</v>
      </c>
      <c r="L16">
        <f>Sheet1!$R$2</f>
        <v>0.25</v>
      </c>
      <c r="M16">
        <f t="shared" si="2"/>
        <v>3.006456159445562E-7</v>
      </c>
    </row>
    <row r="17" spans="1:13" x14ac:dyDescent="0.25">
      <c r="A17">
        <f t="shared" si="3"/>
        <v>4.0000000000000027</v>
      </c>
      <c r="B17">
        <f t="shared" si="4"/>
        <v>3.7500000000000027</v>
      </c>
      <c r="C17">
        <f t="shared" si="5"/>
        <v>2</v>
      </c>
      <c r="D17">
        <f t="shared" si="6"/>
        <v>3.5000000000000003E-2</v>
      </c>
      <c r="E17">
        <f t="shared" si="7"/>
        <v>3.5000000000000003E-2</v>
      </c>
      <c r="F17">
        <f t="shared" si="8"/>
        <v>0.5</v>
      </c>
      <c r="G17">
        <f t="shared" si="9"/>
        <v>30</v>
      </c>
      <c r="H17">
        <f t="shared" si="10"/>
        <v>0</v>
      </c>
      <c r="I17">
        <f t="shared" si="11"/>
        <v>0</v>
      </c>
      <c r="J17">
        <f>_xll.EURO(B17,C17,D17,E17,F17,G17,H17,I17)</f>
        <v>4.6699196908531223E-7</v>
      </c>
      <c r="K17">
        <f t="shared" si="1"/>
        <v>0</v>
      </c>
      <c r="L17">
        <f>Sheet1!$R$2</f>
        <v>0.25</v>
      </c>
      <c r="M17">
        <f t="shared" si="2"/>
        <v>4.6699196908531223E-7</v>
      </c>
    </row>
    <row r="18" spans="1:13" x14ac:dyDescent="0.25">
      <c r="A18">
        <f t="shared" si="3"/>
        <v>3.9500000000000028</v>
      </c>
      <c r="B18">
        <f t="shared" si="4"/>
        <v>3.7000000000000028</v>
      </c>
      <c r="C18">
        <f t="shared" si="5"/>
        <v>2</v>
      </c>
      <c r="D18">
        <f t="shared" si="6"/>
        <v>3.5000000000000003E-2</v>
      </c>
      <c r="E18">
        <f t="shared" si="7"/>
        <v>3.5000000000000003E-2</v>
      </c>
      <c r="F18">
        <f t="shared" si="8"/>
        <v>0.5</v>
      </c>
      <c r="G18">
        <f t="shared" si="9"/>
        <v>30</v>
      </c>
      <c r="H18">
        <f t="shared" si="10"/>
        <v>0</v>
      </c>
      <c r="I18">
        <f t="shared" si="11"/>
        <v>0</v>
      </c>
      <c r="J18">
        <f>_xll.EURO(B18,C18,D18,E18,F18,G18,H18,I18)</f>
        <v>7.2379447646813355E-7</v>
      </c>
      <c r="K18">
        <f t="shared" si="1"/>
        <v>0</v>
      </c>
      <c r="L18">
        <f>Sheet1!$R$2</f>
        <v>0.25</v>
      </c>
      <c r="M18">
        <f t="shared" si="2"/>
        <v>7.2379447646813355E-7</v>
      </c>
    </row>
    <row r="19" spans="1:13" x14ac:dyDescent="0.25">
      <c r="A19">
        <f t="shared" si="3"/>
        <v>3.900000000000003</v>
      </c>
      <c r="B19">
        <f t="shared" si="4"/>
        <v>3.650000000000003</v>
      </c>
      <c r="C19">
        <f t="shared" si="5"/>
        <v>2</v>
      </c>
      <c r="D19">
        <f t="shared" si="6"/>
        <v>3.5000000000000003E-2</v>
      </c>
      <c r="E19">
        <f t="shared" si="7"/>
        <v>3.5000000000000003E-2</v>
      </c>
      <c r="F19">
        <f t="shared" si="8"/>
        <v>0.5</v>
      </c>
      <c r="G19">
        <f t="shared" si="9"/>
        <v>30</v>
      </c>
      <c r="H19">
        <f t="shared" si="10"/>
        <v>0</v>
      </c>
      <c r="I19">
        <f t="shared" si="11"/>
        <v>0</v>
      </c>
      <c r="J19">
        <f>_xll.EURO(B19,C19,D19,E19,F19,G19,H19,I19)</f>
        <v>1.1191987565178365E-6</v>
      </c>
      <c r="K19">
        <f t="shared" si="1"/>
        <v>0</v>
      </c>
      <c r="L19">
        <f>Sheet1!$R$2</f>
        <v>0.25</v>
      </c>
      <c r="M19">
        <f t="shared" si="2"/>
        <v>1.1191987565178365E-6</v>
      </c>
    </row>
    <row r="20" spans="1:13" x14ac:dyDescent="0.25">
      <c r="A20">
        <f t="shared" si="3"/>
        <v>3.8500000000000032</v>
      </c>
      <c r="B20">
        <f t="shared" si="4"/>
        <v>3.6000000000000032</v>
      </c>
      <c r="C20">
        <f t="shared" si="5"/>
        <v>2</v>
      </c>
      <c r="D20">
        <f t="shared" si="6"/>
        <v>3.5000000000000003E-2</v>
      </c>
      <c r="E20">
        <f t="shared" si="7"/>
        <v>3.5000000000000003E-2</v>
      </c>
      <c r="F20">
        <f t="shared" si="8"/>
        <v>0.5</v>
      </c>
      <c r="G20">
        <f t="shared" si="9"/>
        <v>30</v>
      </c>
      <c r="H20">
        <f t="shared" si="10"/>
        <v>0</v>
      </c>
      <c r="I20">
        <f t="shared" si="11"/>
        <v>0</v>
      </c>
      <c r="J20">
        <f>_xll.EURO(B20,C20,D20,E20,F20,G20,H20,I20)</f>
        <v>1.7263021616849926E-6</v>
      </c>
      <c r="K20">
        <f t="shared" si="1"/>
        <v>0</v>
      </c>
      <c r="L20">
        <f>Sheet1!$R$2</f>
        <v>0.25</v>
      </c>
      <c r="M20">
        <f t="shared" si="2"/>
        <v>1.7263021616849926E-6</v>
      </c>
    </row>
    <row r="21" spans="1:13" x14ac:dyDescent="0.25">
      <c r="A21">
        <f t="shared" si="3"/>
        <v>3.8000000000000034</v>
      </c>
      <c r="B21">
        <f t="shared" si="4"/>
        <v>3.5500000000000034</v>
      </c>
      <c r="C21">
        <f t="shared" si="5"/>
        <v>2</v>
      </c>
      <c r="D21">
        <f t="shared" si="6"/>
        <v>3.5000000000000003E-2</v>
      </c>
      <c r="E21">
        <f t="shared" si="7"/>
        <v>3.5000000000000003E-2</v>
      </c>
      <c r="F21">
        <f t="shared" si="8"/>
        <v>0.5</v>
      </c>
      <c r="G21">
        <f t="shared" si="9"/>
        <v>30</v>
      </c>
      <c r="H21">
        <f t="shared" si="10"/>
        <v>0</v>
      </c>
      <c r="I21">
        <f t="shared" si="11"/>
        <v>0</v>
      </c>
      <c r="J21">
        <f>_xll.EURO(B21,C21,D21,E21,F21,G21,H21,I21)</f>
        <v>2.6556582373023999E-6</v>
      </c>
      <c r="K21">
        <f t="shared" si="1"/>
        <v>0</v>
      </c>
      <c r="L21">
        <f>Sheet1!$R$2</f>
        <v>0.25</v>
      </c>
      <c r="M21">
        <f t="shared" si="2"/>
        <v>2.6556582373023999E-6</v>
      </c>
    </row>
    <row r="22" spans="1:13" x14ac:dyDescent="0.25">
      <c r="A22">
        <f t="shared" si="3"/>
        <v>3.7500000000000036</v>
      </c>
      <c r="B22">
        <f t="shared" si="4"/>
        <v>3.5000000000000036</v>
      </c>
      <c r="C22">
        <f t="shared" si="5"/>
        <v>2</v>
      </c>
      <c r="D22">
        <f t="shared" si="6"/>
        <v>3.5000000000000003E-2</v>
      </c>
      <c r="E22">
        <f t="shared" si="7"/>
        <v>3.5000000000000003E-2</v>
      </c>
      <c r="F22">
        <f t="shared" si="8"/>
        <v>0.5</v>
      </c>
      <c r="G22">
        <f t="shared" si="9"/>
        <v>30</v>
      </c>
      <c r="H22">
        <f t="shared" si="10"/>
        <v>0</v>
      </c>
      <c r="I22">
        <f t="shared" si="11"/>
        <v>0</v>
      </c>
      <c r="J22">
        <f>_xll.EURO(B22,C22,D22,E22,F22,G22,H22,I22)</f>
        <v>4.0737829961320969E-6</v>
      </c>
      <c r="K22">
        <f t="shared" si="1"/>
        <v>0</v>
      </c>
      <c r="L22">
        <f>Sheet1!$R$2</f>
        <v>0.25</v>
      </c>
      <c r="M22">
        <f t="shared" si="2"/>
        <v>4.0737829961320969E-6</v>
      </c>
    </row>
    <row r="23" spans="1:13" x14ac:dyDescent="0.25">
      <c r="A23">
        <f t="shared" si="3"/>
        <v>3.7000000000000037</v>
      </c>
      <c r="B23">
        <f t="shared" si="4"/>
        <v>3.4500000000000037</v>
      </c>
      <c r="C23">
        <f t="shared" si="5"/>
        <v>2</v>
      </c>
      <c r="D23">
        <f t="shared" si="6"/>
        <v>3.5000000000000003E-2</v>
      </c>
      <c r="E23">
        <f t="shared" si="7"/>
        <v>3.5000000000000003E-2</v>
      </c>
      <c r="F23">
        <f t="shared" si="8"/>
        <v>0.5</v>
      </c>
      <c r="G23">
        <f t="shared" si="9"/>
        <v>30</v>
      </c>
      <c r="H23">
        <f t="shared" si="10"/>
        <v>0</v>
      </c>
      <c r="I23">
        <f t="shared" si="11"/>
        <v>0</v>
      </c>
      <c r="J23">
        <f>_xll.EURO(B23,C23,D23,E23,F23,G23,H23,I23)</f>
        <v>6.2303832265015032E-6</v>
      </c>
      <c r="K23">
        <f t="shared" si="1"/>
        <v>0</v>
      </c>
      <c r="L23">
        <f>Sheet1!$R$2</f>
        <v>0.25</v>
      </c>
      <c r="M23">
        <f t="shared" si="2"/>
        <v>6.2303832265015032E-6</v>
      </c>
    </row>
    <row r="24" spans="1:13" x14ac:dyDescent="0.25">
      <c r="A24">
        <f t="shared" si="3"/>
        <v>3.6500000000000039</v>
      </c>
      <c r="B24">
        <f t="shared" si="4"/>
        <v>3.4000000000000039</v>
      </c>
      <c r="C24">
        <f t="shared" si="5"/>
        <v>2</v>
      </c>
      <c r="D24">
        <f t="shared" si="6"/>
        <v>3.5000000000000003E-2</v>
      </c>
      <c r="E24">
        <f t="shared" si="7"/>
        <v>3.5000000000000003E-2</v>
      </c>
      <c r="F24">
        <f t="shared" si="8"/>
        <v>0.5</v>
      </c>
      <c r="G24">
        <f t="shared" si="9"/>
        <v>30</v>
      </c>
      <c r="H24">
        <f t="shared" si="10"/>
        <v>0</v>
      </c>
      <c r="I24">
        <f t="shared" si="11"/>
        <v>0</v>
      </c>
      <c r="J24">
        <f>_xll.EURO(B24,C24,D24,E24,F24,G24,H24,I24)</f>
        <v>9.4981649129703607E-6</v>
      </c>
      <c r="K24">
        <f t="shared" si="1"/>
        <v>0</v>
      </c>
      <c r="L24">
        <f>Sheet1!$R$2</f>
        <v>0.25</v>
      </c>
      <c r="M24">
        <f t="shared" si="2"/>
        <v>9.4981649129703607E-6</v>
      </c>
    </row>
    <row r="25" spans="1:13" x14ac:dyDescent="0.25">
      <c r="A25">
        <f t="shared" si="3"/>
        <v>3.6000000000000041</v>
      </c>
      <c r="B25">
        <f t="shared" si="4"/>
        <v>3.3500000000000041</v>
      </c>
      <c r="C25">
        <f t="shared" si="5"/>
        <v>2</v>
      </c>
      <c r="D25">
        <f t="shared" si="6"/>
        <v>3.5000000000000003E-2</v>
      </c>
      <c r="E25">
        <f t="shared" si="7"/>
        <v>3.5000000000000003E-2</v>
      </c>
      <c r="F25">
        <f t="shared" si="8"/>
        <v>0.5</v>
      </c>
      <c r="G25">
        <f t="shared" si="9"/>
        <v>30</v>
      </c>
      <c r="H25">
        <f t="shared" si="10"/>
        <v>0</v>
      </c>
      <c r="I25">
        <f t="shared" si="11"/>
        <v>0</v>
      </c>
      <c r="J25">
        <f>_xll.EURO(B25,C25,D25,E25,F25,G25,H25,I25)</f>
        <v>1.443063866826016E-5</v>
      </c>
      <c r="K25">
        <f t="shared" si="1"/>
        <v>0</v>
      </c>
      <c r="L25">
        <f>Sheet1!$R$2</f>
        <v>0.25</v>
      </c>
      <c r="M25">
        <f t="shared" si="2"/>
        <v>1.443063866826016E-5</v>
      </c>
    </row>
    <row r="26" spans="1:13" x14ac:dyDescent="0.25">
      <c r="A26">
        <f t="shared" si="3"/>
        <v>3.5500000000000043</v>
      </c>
      <c r="B26">
        <f t="shared" si="4"/>
        <v>3.3000000000000043</v>
      </c>
      <c r="C26">
        <f t="shared" si="5"/>
        <v>2</v>
      </c>
      <c r="D26">
        <f t="shared" si="6"/>
        <v>3.5000000000000003E-2</v>
      </c>
      <c r="E26">
        <f t="shared" si="7"/>
        <v>3.5000000000000003E-2</v>
      </c>
      <c r="F26">
        <f t="shared" si="8"/>
        <v>0.5</v>
      </c>
      <c r="G26">
        <f t="shared" si="9"/>
        <v>30</v>
      </c>
      <c r="H26">
        <f t="shared" si="10"/>
        <v>0</v>
      </c>
      <c r="I26">
        <f t="shared" si="11"/>
        <v>0</v>
      </c>
      <c r="J26">
        <f>_xll.EURO(B26,C26,D26,E26,F26,G26,H26,I26)</f>
        <v>2.1845443243685508E-5</v>
      </c>
      <c r="K26">
        <f t="shared" si="1"/>
        <v>0</v>
      </c>
      <c r="L26">
        <f>Sheet1!$R$2</f>
        <v>0.25</v>
      </c>
      <c r="M26">
        <f t="shared" si="2"/>
        <v>2.1845443243685508E-5</v>
      </c>
    </row>
    <row r="27" spans="1:13" x14ac:dyDescent="0.25">
      <c r="A27">
        <f t="shared" si="3"/>
        <v>3.5000000000000044</v>
      </c>
      <c r="B27">
        <f t="shared" si="4"/>
        <v>3.2500000000000044</v>
      </c>
      <c r="C27">
        <f t="shared" si="5"/>
        <v>2</v>
      </c>
      <c r="D27">
        <f t="shared" si="6"/>
        <v>3.5000000000000003E-2</v>
      </c>
      <c r="E27">
        <f t="shared" si="7"/>
        <v>3.5000000000000003E-2</v>
      </c>
      <c r="F27">
        <f t="shared" si="8"/>
        <v>0.5</v>
      </c>
      <c r="G27">
        <f t="shared" si="9"/>
        <v>30</v>
      </c>
      <c r="H27">
        <f t="shared" si="10"/>
        <v>0</v>
      </c>
      <c r="I27">
        <f t="shared" si="11"/>
        <v>0</v>
      </c>
      <c r="J27">
        <f>_xll.EURO(B27,C27,D27,E27,F27,G27,H27,I27)</f>
        <v>3.2943500786375272E-5</v>
      </c>
      <c r="K27">
        <f t="shared" si="1"/>
        <v>0</v>
      </c>
      <c r="L27">
        <f>Sheet1!$R$2</f>
        <v>0.25</v>
      </c>
      <c r="M27">
        <f t="shared" si="2"/>
        <v>3.2943500786375272E-5</v>
      </c>
    </row>
    <row r="28" spans="1:13" x14ac:dyDescent="0.25">
      <c r="A28">
        <f t="shared" si="3"/>
        <v>3.4500000000000046</v>
      </c>
      <c r="B28">
        <f t="shared" si="4"/>
        <v>3.2000000000000046</v>
      </c>
      <c r="C28">
        <f t="shared" si="5"/>
        <v>2</v>
      </c>
      <c r="D28">
        <f t="shared" si="6"/>
        <v>3.5000000000000003E-2</v>
      </c>
      <c r="E28">
        <f t="shared" si="7"/>
        <v>3.5000000000000003E-2</v>
      </c>
      <c r="F28">
        <f t="shared" si="8"/>
        <v>0.5</v>
      </c>
      <c r="G28">
        <f t="shared" si="9"/>
        <v>30</v>
      </c>
      <c r="H28">
        <f t="shared" si="10"/>
        <v>0</v>
      </c>
      <c r="I28">
        <f t="shared" si="11"/>
        <v>0</v>
      </c>
      <c r="J28">
        <f>_xll.EURO(B28,C28,D28,E28,F28,G28,H28,I28)</f>
        <v>4.9477951525424887E-5</v>
      </c>
      <c r="K28">
        <f t="shared" si="1"/>
        <v>0</v>
      </c>
      <c r="L28">
        <f>Sheet1!$R$2</f>
        <v>0.25</v>
      </c>
      <c r="M28">
        <f t="shared" si="2"/>
        <v>4.9477951525424887E-5</v>
      </c>
    </row>
    <row r="29" spans="1:13" x14ac:dyDescent="0.25">
      <c r="A29">
        <f t="shared" si="3"/>
        <v>3.4000000000000048</v>
      </c>
      <c r="B29">
        <f t="shared" si="4"/>
        <v>3.1500000000000048</v>
      </c>
      <c r="C29">
        <f t="shared" si="5"/>
        <v>2</v>
      </c>
      <c r="D29">
        <f t="shared" si="6"/>
        <v>3.5000000000000003E-2</v>
      </c>
      <c r="E29">
        <f t="shared" si="7"/>
        <v>3.5000000000000003E-2</v>
      </c>
      <c r="F29">
        <f t="shared" si="8"/>
        <v>0.5</v>
      </c>
      <c r="G29">
        <f t="shared" si="9"/>
        <v>30</v>
      </c>
      <c r="H29">
        <f t="shared" si="10"/>
        <v>0</v>
      </c>
      <c r="I29">
        <f t="shared" si="11"/>
        <v>0</v>
      </c>
      <c r="J29">
        <f>_xll.EURO(B29,C29,D29,E29,F29,G29,H29,I29)</f>
        <v>7.3991435479721108E-5</v>
      </c>
      <c r="K29">
        <f t="shared" si="1"/>
        <v>0</v>
      </c>
      <c r="L29">
        <f>Sheet1!$R$2</f>
        <v>0.25</v>
      </c>
      <c r="M29">
        <f t="shared" si="2"/>
        <v>7.3991435479721108E-5</v>
      </c>
    </row>
    <row r="30" spans="1:13" x14ac:dyDescent="0.25">
      <c r="A30">
        <f t="shared" si="3"/>
        <v>3.350000000000005</v>
      </c>
      <c r="B30">
        <f t="shared" si="4"/>
        <v>3.100000000000005</v>
      </c>
      <c r="C30">
        <f t="shared" si="5"/>
        <v>2</v>
      </c>
      <c r="D30">
        <f t="shared" si="6"/>
        <v>3.5000000000000003E-2</v>
      </c>
      <c r="E30">
        <f t="shared" si="7"/>
        <v>3.5000000000000003E-2</v>
      </c>
      <c r="F30">
        <f t="shared" si="8"/>
        <v>0.5</v>
      </c>
      <c r="G30">
        <f t="shared" si="9"/>
        <v>30</v>
      </c>
      <c r="H30">
        <f t="shared" si="10"/>
        <v>0</v>
      </c>
      <c r="I30">
        <f t="shared" si="11"/>
        <v>0</v>
      </c>
      <c r="J30">
        <f>_xll.EURO(B30,C30,D30,E30,F30,G30,H30,I30)</f>
        <v>1.1014599789516783E-4</v>
      </c>
      <c r="K30">
        <f t="shared" si="1"/>
        <v>0</v>
      </c>
      <c r="L30">
        <f>Sheet1!$R$2</f>
        <v>0.25</v>
      </c>
      <c r="M30">
        <f t="shared" si="2"/>
        <v>1.1014599789516783E-4</v>
      </c>
    </row>
    <row r="31" spans="1:13" x14ac:dyDescent="0.25">
      <c r="A31">
        <f t="shared" si="3"/>
        <v>3.3000000000000052</v>
      </c>
      <c r="B31">
        <f t="shared" si="4"/>
        <v>3.0500000000000052</v>
      </c>
      <c r="C31">
        <f t="shared" si="5"/>
        <v>2</v>
      </c>
      <c r="D31">
        <f t="shared" si="6"/>
        <v>3.5000000000000003E-2</v>
      </c>
      <c r="E31">
        <f t="shared" si="7"/>
        <v>3.5000000000000003E-2</v>
      </c>
      <c r="F31">
        <f t="shared" si="8"/>
        <v>0.5</v>
      </c>
      <c r="G31">
        <f t="shared" si="9"/>
        <v>30</v>
      </c>
      <c r="H31">
        <f t="shared" si="10"/>
        <v>0</v>
      </c>
      <c r="I31">
        <f t="shared" si="11"/>
        <v>0</v>
      </c>
      <c r="J31">
        <f>_xll.EURO(B31,C31,D31,E31,F31,G31,H31,I31)</f>
        <v>1.6317670297232283E-4</v>
      </c>
      <c r="K31">
        <f t="shared" si="1"/>
        <v>0</v>
      </c>
      <c r="L31">
        <f>Sheet1!$R$2</f>
        <v>0.25</v>
      </c>
      <c r="M31">
        <f t="shared" si="2"/>
        <v>1.6317670297232283E-4</v>
      </c>
    </row>
    <row r="32" spans="1:13" x14ac:dyDescent="0.25">
      <c r="A32">
        <f t="shared" si="3"/>
        <v>3.2500000000000053</v>
      </c>
      <c r="B32">
        <f t="shared" si="4"/>
        <v>3.0000000000000053</v>
      </c>
      <c r="C32">
        <f t="shared" si="5"/>
        <v>2</v>
      </c>
      <c r="D32">
        <f t="shared" si="6"/>
        <v>3.5000000000000003E-2</v>
      </c>
      <c r="E32">
        <f t="shared" si="7"/>
        <v>3.5000000000000003E-2</v>
      </c>
      <c r="F32">
        <f t="shared" si="8"/>
        <v>0.5</v>
      </c>
      <c r="G32">
        <f t="shared" si="9"/>
        <v>30</v>
      </c>
      <c r="H32">
        <f t="shared" si="10"/>
        <v>0</v>
      </c>
      <c r="I32">
        <f t="shared" si="11"/>
        <v>0</v>
      </c>
      <c r="J32">
        <f>_xll.EURO(B32,C32,D32,E32,F32,G32,H32,I32)</f>
        <v>2.405077843355306E-4</v>
      </c>
      <c r="K32">
        <f t="shared" si="1"/>
        <v>0</v>
      </c>
      <c r="L32">
        <f>Sheet1!$R$2</f>
        <v>0.25</v>
      </c>
      <c r="M32">
        <f t="shared" si="2"/>
        <v>2.405077843355306E-4</v>
      </c>
    </row>
    <row r="33" spans="1:13" x14ac:dyDescent="0.25">
      <c r="A33">
        <f t="shared" si="3"/>
        <v>3.2000000000000055</v>
      </c>
      <c r="B33">
        <f t="shared" si="4"/>
        <v>2.9500000000000055</v>
      </c>
      <c r="C33">
        <f t="shared" si="5"/>
        <v>2</v>
      </c>
      <c r="D33">
        <f t="shared" si="6"/>
        <v>3.5000000000000003E-2</v>
      </c>
      <c r="E33">
        <f t="shared" si="7"/>
        <v>3.5000000000000003E-2</v>
      </c>
      <c r="F33">
        <f t="shared" si="8"/>
        <v>0.5</v>
      </c>
      <c r="G33">
        <f t="shared" si="9"/>
        <v>30</v>
      </c>
      <c r="H33">
        <f t="shared" si="10"/>
        <v>0</v>
      </c>
      <c r="I33">
        <f t="shared" si="11"/>
        <v>0</v>
      </c>
      <c r="J33">
        <f>_xll.EURO(B33,C33,D33,E33,F33,G33,H33,I33)</f>
        <v>3.5257839644371042E-4</v>
      </c>
      <c r="K33">
        <f t="shared" si="1"/>
        <v>0</v>
      </c>
      <c r="L33">
        <f>Sheet1!$R$2</f>
        <v>0.25</v>
      </c>
      <c r="M33">
        <f t="shared" si="2"/>
        <v>3.5257839644371042E-4</v>
      </c>
    </row>
    <row r="34" spans="1:13" x14ac:dyDescent="0.25">
      <c r="A34">
        <f t="shared" si="3"/>
        <v>3.1500000000000057</v>
      </c>
      <c r="B34">
        <f t="shared" si="4"/>
        <v>2.9000000000000057</v>
      </c>
      <c r="C34">
        <f t="shared" si="5"/>
        <v>2</v>
      </c>
      <c r="D34">
        <f t="shared" si="6"/>
        <v>3.5000000000000003E-2</v>
      </c>
      <c r="E34">
        <f t="shared" si="7"/>
        <v>3.5000000000000003E-2</v>
      </c>
      <c r="F34">
        <f t="shared" si="8"/>
        <v>0.5</v>
      </c>
      <c r="G34">
        <f t="shared" si="9"/>
        <v>30</v>
      </c>
      <c r="H34">
        <f t="shared" si="10"/>
        <v>0</v>
      </c>
      <c r="I34">
        <f t="shared" si="11"/>
        <v>0</v>
      </c>
      <c r="J34">
        <f>_xll.EURO(B34,C34,D34,E34,F34,G34,H34,I34)</f>
        <v>5.1393289162411995E-4</v>
      </c>
      <c r="K34">
        <f t="shared" si="1"/>
        <v>0</v>
      </c>
      <c r="L34">
        <f>Sheet1!$R$2</f>
        <v>0.25</v>
      </c>
      <c r="M34">
        <f t="shared" si="2"/>
        <v>5.1393289162411995E-4</v>
      </c>
    </row>
    <row r="35" spans="1:13" x14ac:dyDescent="0.25">
      <c r="A35">
        <f t="shared" si="3"/>
        <v>3.1000000000000059</v>
      </c>
      <c r="B35">
        <f t="shared" si="4"/>
        <v>2.8500000000000059</v>
      </c>
      <c r="C35">
        <f t="shared" si="5"/>
        <v>2</v>
      </c>
      <c r="D35">
        <f t="shared" si="6"/>
        <v>3.5000000000000003E-2</v>
      </c>
      <c r="E35">
        <f t="shared" si="7"/>
        <v>3.5000000000000003E-2</v>
      </c>
      <c r="F35">
        <f t="shared" si="8"/>
        <v>0.5</v>
      </c>
      <c r="G35">
        <f t="shared" si="9"/>
        <v>30</v>
      </c>
      <c r="H35">
        <f t="shared" si="10"/>
        <v>0</v>
      </c>
      <c r="I35">
        <f t="shared" si="11"/>
        <v>0</v>
      </c>
      <c r="J35">
        <f>_xll.EURO(B35,C35,D35,E35,F35,G35,H35,I35)</f>
        <v>7.4463657467656839E-4</v>
      </c>
      <c r="K35">
        <f t="shared" si="1"/>
        <v>0</v>
      </c>
      <c r="L35">
        <f>Sheet1!$R$2</f>
        <v>0.25</v>
      </c>
      <c r="M35">
        <f t="shared" si="2"/>
        <v>7.4463657467656839E-4</v>
      </c>
    </row>
    <row r="36" spans="1:13" x14ac:dyDescent="0.25">
      <c r="A36">
        <f t="shared" si="3"/>
        <v>3.050000000000006</v>
      </c>
      <c r="B36">
        <f t="shared" si="4"/>
        <v>2.800000000000006</v>
      </c>
      <c r="C36">
        <f t="shared" si="5"/>
        <v>2</v>
      </c>
      <c r="D36">
        <f t="shared" si="6"/>
        <v>3.5000000000000003E-2</v>
      </c>
      <c r="E36">
        <f t="shared" si="7"/>
        <v>3.5000000000000003E-2</v>
      </c>
      <c r="F36">
        <f t="shared" si="8"/>
        <v>0.5</v>
      </c>
      <c r="G36">
        <f t="shared" si="9"/>
        <v>30</v>
      </c>
      <c r="H36">
        <f t="shared" si="10"/>
        <v>0</v>
      </c>
      <c r="I36">
        <f t="shared" si="11"/>
        <v>0</v>
      </c>
      <c r="J36">
        <f>_xll.EURO(B36,C36,D36,E36,F36,G36,H36,I36)</f>
        <v>1.0720798564848588E-3</v>
      </c>
      <c r="K36">
        <f t="shared" si="1"/>
        <v>0</v>
      </c>
      <c r="L36">
        <f>Sheet1!$R$2</f>
        <v>0.25</v>
      </c>
      <c r="M36">
        <f t="shared" si="2"/>
        <v>1.0720798564848588E-3</v>
      </c>
    </row>
    <row r="37" spans="1:13" x14ac:dyDescent="0.25">
      <c r="A37">
        <f t="shared" si="3"/>
        <v>3.0000000000000062</v>
      </c>
      <c r="B37">
        <f t="shared" si="4"/>
        <v>2.7500000000000062</v>
      </c>
      <c r="C37">
        <f t="shared" si="5"/>
        <v>2</v>
      </c>
      <c r="D37">
        <f t="shared" si="6"/>
        <v>3.5000000000000003E-2</v>
      </c>
      <c r="E37">
        <f t="shared" si="7"/>
        <v>3.5000000000000003E-2</v>
      </c>
      <c r="F37">
        <f t="shared" si="8"/>
        <v>0.5</v>
      </c>
      <c r="G37">
        <f t="shared" si="9"/>
        <v>30</v>
      </c>
      <c r="H37">
        <f t="shared" si="10"/>
        <v>0</v>
      </c>
      <c r="I37">
        <f t="shared" si="11"/>
        <v>0</v>
      </c>
      <c r="J37">
        <f>_xll.EURO(B37,C37,D37,E37,F37,G37,H37,I37)</f>
        <v>1.5332285027159775E-3</v>
      </c>
      <c r="K37">
        <f t="shared" si="1"/>
        <v>0</v>
      </c>
      <c r="L37">
        <f>Sheet1!$R$2</f>
        <v>0.25</v>
      </c>
      <c r="M37">
        <f t="shared" si="2"/>
        <v>1.5332285027159775E-3</v>
      </c>
    </row>
    <row r="38" spans="1:13" x14ac:dyDescent="0.25">
      <c r="A38">
        <f t="shared" si="3"/>
        <v>2.9500000000000064</v>
      </c>
      <c r="B38">
        <f t="shared" si="4"/>
        <v>2.7000000000000064</v>
      </c>
      <c r="C38">
        <f t="shared" si="5"/>
        <v>2</v>
      </c>
      <c r="D38">
        <f t="shared" si="6"/>
        <v>3.5000000000000003E-2</v>
      </c>
      <c r="E38">
        <f t="shared" si="7"/>
        <v>3.5000000000000003E-2</v>
      </c>
      <c r="F38">
        <f t="shared" si="8"/>
        <v>0.5</v>
      </c>
      <c r="G38">
        <f t="shared" si="9"/>
        <v>30</v>
      </c>
      <c r="H38">
        <f t="shared" si="10"/>
        <v>0</v>
      </c>
      <c r="I38">
        <f t="shared" si="11"/>
        <v>0</v>
      </c>
      <c r="J38">
        <f>_xll.EURO(B38,C38,D38,E38,F38,G38,H38,I38)</f>
        <v>2.177361151950323E-3</v>
      </c>
      <c r="K38">
        <f t="shared" si="1"/>
        <v>0</v>
      </c>
      <c r="L38">
        <f>Sheet1!$R$2</f>
        <v>0.25</v>
      </c>
      <c r="M38">
        <f t="shared" si="2"/>
        <v>2.177361151950323E-3</v>
      </c>
    </row>
    <row r="39" spans="1:13" x14ac:dyDescent="0.25">
      <c r="A39">
        <f t="shared" si="3"/>
        <v>2.9000000000000066</v>
      </c>
      <c r="B39">
        <f t="shared" si="4"/>
        <v>2.6500000000000066</v>
      </c>
      <c r="C39">
        <f t="shared" si="5"/>
        <v>2</v>
      </c>
      <c r="D39">
        <f t="shared" si="6"/>
        <v>3.5000000000000003E-2</v>
      </c>
      <c r="E39">
        <f t="shared" si="7"/>
        <v>3.5000000000000003E-2</v>
      </c>
      <c r="F39">
        <f t="shared" si="8"/>
        <v>0.5</v>
      </c>
      <c r="G39">
        <f t="shared" si="9"/>
        <v>30</v>
      </c>
      <c r="H39">
        <f t="shared" si="10"/>
        <v>0</v>
      </c>
      <c r="I39">
        <f t="shared" si="11"/>
        <v>0</v>
      </c>
      <c r="J39">
        <f>_xll.EURO(B39,C39,D39,E39,F39,G39,H39,I39)</f>
        <v>3.0693025306526983E-3</v>
      </c>
      <c r="K39">
        <f t="shared" si="1"/>
        <v>0</v>
      </c>
      <c r="L39">
        <f>Sheet1!$R$2</f>
        <v>0.25</v>
      </c>
      <c r="M39">
        <f t="shared" si="2"/>
        <v>3.0693025306526983E-3</v>
      </c>
    </row>
    <row r="40" spans="1:13" x14ac:dyDescent="0.25">
      <c r="A40">
        <f t="shared" si="3"/>
        <v>2.8500000000000068</v>
      </c>
      <c r="B40">
        <f t="shared" si="4"/>
        <v>2.6000000000000068</v>
      </c>
      <c r="C40">
        <f t="shared" si="5"/>
        <v>2</v>
      </c>
      <c r="D40">
        <f t="shared" si="6"/>
        <v>3.5000000000000003E-2</v>
      </c>
      <c r="E40">
        <f t="shared" si="7"/>
        <v>3.5000000000000003E-2</v>
      </c>
      <c r="F40">
        <f t="shared" si="8"/>
        <v>0.5</v>
      </c>
      <c r="G40">
        <f t="shared" si="9"/>
        <v>30</v>
      </c>
      <c r="H40">
        <f t="shared" si="10"/>
        <v>0</v>
      </c>
      <c r="I40">
        <f t="shared" si="11"/>
        <v>0</v>
      </c>
      <c r="J40">
        <f>_xll.EURO(B40,C40,D40,E40,F40,G40,H40,I40)</f>
        <v>4.2931065157871262E-3</v>
      </c>
      <c r="K40">
        <f t="shared" si="1"/>
        <v>0</v>
      </c>
      <c r="L40">
        <f>Sheet1!$R$2</f>
        <v>0.25</v>
      </c>
      <c r="M40">
        <f t="shared" si="2"/>
        <v>4.2931065157871262E-3</v>
      </c>
    </row>
    <row r="41" spans="1:13" x14ac:dyDescent="0.25">
      <c r="A41">
        <f t="shared" si="3"/>
        <v>2.8000000000000069</v>
      </c>
      <c r="B41">
        <f t="shared" si="4"/>
        <v>2.5500000000000069</v>
      </c>
      <c r="C41">
        <f t="shared" si="5"/>
        <v>2</v>
      </c>
      <c r="D41">
        <f t="shared" si="6"/>
        <v>3.5000000000000003E-2</v>
      </c>
      <c r="E41">
        <f t="shared" si="7"/>
        <v>3.5000000000000003E-2</v>
      </c>
      <c r="F41">
        <f t="shared" si="8"/>
        <v>0.5</v>
      </c>
      <c r="G41">
        <f t="shared" si="9"/>
        <v>30</v>
      </c>
      <c r="H41">
        <f t="shared" si="10"/>
        <v>0</v>
      </c>
      <c r="I41">
        <f t="shared" si="11"/>
        <v>0</v>
      </c>
      <c r="J41">
        <f>_xll.EURO(B41,C41,D41,E41,F41,G41,H41,I41)</f>
        <v>5.9560626184108623E-3</v>
      </c>
      <c r="K41">
        <f t="shared" si="1"/>
        <v>0</v>
      </c>
      <c r="L41">
        <f>Sheet1!$R$2</f>
        <v>0.25</v>
      </c>
      <c r="M41">
        <f t="shared" si="2"/>
        <v>5.9560626184108623E-3</v>
      </c>
    </row>
    <row r="42" spans="1:13" x14ac:dyDescent="0.25">
      <c r="A42">
        <f t="shared" si="3"/>
        <v>2.7500000000000071</v>
      </c>
      <c r="B42">
        <f t="shared" si="4"/>
        <v>2.5000000000000071</v>
      </c>
      <c r="C42">
        <f t="shared" si="5"/>
        <v>2</v>
      </c>
      <c r="D42">
        <f t="shared" si="6"/>
        <v>3.5000000000000003E-2</v>
      </c>
      <c r="E42">
        <f t="shared" si="7"/>
        <v>3.5000000000000003E-2</v>
      </c>
      <c r="F42">
        <f t="shared" si="8"/>
        <v>0.5</v>
      </c>
      <c r="G42">
        <f t="shared" si="9"/>
        <v>30</v>
      </c>
      <c r="H42">
        <f t="shared" si="10"/>
        <v>0</v>
      </c>
      <c r="I42">
        <f t="shared" si="11"/>
        <v>0</v>
      </c>
      <c r="J42">
        <f>_xll.EURO(B42,C42,D42,E42,F42,G42,H42,I42)</f>
        <v>8.1927898414328737E-3</v>
      </c>
      <c r="K42">
        <f t="shared" si="1"/>
        <v>0</v>
      </c>
      <c r="L42">
        <f>Sheet1!$R$2</f>
        <v>0.25</v>
      </c>
      <c r="M42">
        <f t="shared" si="2"/>
        <v>8.1927898414328737E-3</v>
      </c>
    </row>
    <row r="43" spans="1:13" x14ac:dyDescent="0.25">
      <c r="A43">
        <f t="shared" si="3"/>
        <v>2.7000000000000073</v>
      </c>
      <c r="B43">
        <f t="shared" si="4"/>
        <v>2.4500000000000073</v>
      </c>
      <c r="C43">
        <f t="shared" si="5"/>
        <v>2</v>
      </c>
      <c r="D43">
        <f t="shared" si="6"/>
        <v>3.5000000000000003E-2</v>
      </c>
      <c r="E43">
        <f t="shared" si="7"/>
        <v>3.5000000000000003E-2</v>
      </c>
      <c r="F43">
        <f t="shared" si="8"/>
        <v>0.5</v>
      </c>
      <c r="G43">
        <f t="shared" si="9"/>
        <v>30</v>
      </c>
      <c r="H43">
        <f t="shared" si="10"/>
        <v>0</v>
      </c>
      <c r="I43">
        <f t="shared" si="11"/>
        <v>0</v>
      </c>
      <c r="J43">
        <f>_xll.EURO(B43,C43,D43,E43,F43,G43,H43,I43)</f>
        <v>1.1169044634972924E-2</v>
      </c>
      <c r="K43">
        <f t="shared" si="1"/>
        <v>0</v>
      </c>
      <c r="L43">
        <f>Sheet1!$R$2</f>
        <v>0.25</v>
      </c>
      <c r="M43">
        <f t="shared" si="2"/>
        <v>1.1169044634972924E-2</v>
      </c>
    </row>
    <row r="44" spans="1:13" x14ac:dyDescent="0.25">
      <c r="A44">
        <f t="shared" si="3"/>
        <v>2.6500000000000075</v>
      </c>
      <c r="B44">
        <f t="shared" si="4"/>
        <v>2.4000000000000075</v>
      </c>
      <c r="C44">
        <f t="shared" si="5"/>
        <v>2</v>
      </c>
      <c r="D44">
        <f t="shared" si="6"/>
        <v>3.5000000000000003E-2</v>
      </c>
      <c r="E44">
        <f t="shared" si="7"/>
        <v>3.5000000000000003E-2</v>
      </c>
      <c r="F44">
        <f t="shared" si="8"/>
        <v>0.5</v>
      </c>
      <c r="G44">
        <f t="shared" si="9"/>
        <v>30</v>
      </c>
      <c r="H44">
        <f t="shared" si="10"/>
        <v>0</v>
      </c>
      <c r="I44">
        <f t="shared" si="11"/>
        <v>0</v>
      </c>
      <c r="J44">
        <f>_xll.EURO(B44,C44,D44,E44,F44,G44,H44,I44)</f>
        <v>1.5084713152740875E-2</v>
      </c>
      <c r="K44">
        <f t="shared" si="1"/>
        <v>0</v>
      </c>
      <c r="L44">
        <f>Sheet1!$R$2</f>
        <v>0.25</v>
      </c>
      <c r="M44">
        <f t="shared" si="2"/>
        <v>1.5084713152740875E-2</v>
      </c>
    </row>
    <row r="45" spans="1:13" x14ac:dyDescent="0.25">
      <c r="A45">
        <f t="shared" ref="A45:A68" si="12">B45+L45</f>
        <v>2.6000000000000076</v>
      </c>
      <c r="B45">
        <f t="shared" ref="B45:B68" si="13">B44-0.05</f>
        <v>2.3500000000000076</v>
      </c>
      <c r="C45">
        <f t="shared" ref="C45:C68" si="14">C44</f>
        <v>2</v>
      </c>
      <c r="D45">
        <f t="shared" ref="D45:D68" si="15">D44</f>
        <v>3.5000000000000003E-2</v>
      </c>
      <c r="E45">
        <f t="shared" ref="E45:E68" si="16">E44</f>
        <v>3.5000000000000003E-2</v>
      </c>
      <c r="F45">
        <f t="shared" ref="F45:F68" si="17">F44</f>
        <v>0.5</v>
      </c>
      <c r="G45">
        <f t="shared" ref="G45:G68" si="18">G44</f>
        <v>30</v>
      </c>
      <c r="H45">
        <f t="shared" ref="H45:H68" si="19">H44</f>
        <v>0</v>
      </c>
      <c r="I45">
        <f t="shared" ref="I45:I68" si="20">I44</f>
        <v>0</v>
      </c>
      <c r="J45">
        <f>_xll.EURO(B45,C45,D45,E45,F45,G45,H45,I45)</f>
        <v>2.0175300362481274E-2</v>
      </c>
      <c r="K45">
        <f t="shared" si="1"/>
        <v>0</v>
      </c>
      <c r="L45">
        <f>Sheet1!$R$2</f>
        <v>0.25</v>
      </c>
      <c r="M45">
        <f t="shared" si="2"/>
        <v>2.0175300362481274E-2</v>
      </c>
    </row>
    <row r="46" spans="1:13" x14ac:dyDescent="0.25">
      <c r="A46">
        <f t="shared" si="12"/>
        <v>2.5500000000000078</v>
      </c>
      <c r="B46">
        <f t="shared" si="13"/>
        <v>2.3000000000000078</v>
      </c>
      <c r="C46">
        <f t="shared" si="14"/>
        <v>2</v>
      </c>
      <c r="D46">
        <f t="shared" si="15"/>
        <v>3.5000000000000003E-2</v>
      </c>
      <c r="E46">
        <f t="shared" si="16"/>
        <v>3.5000000000000003E-2</v>
      </c>
      <c r="F46">
        <f t="shared" si="17"/>
        <v>0.5</v>
      </c>
      <c r="G46">
        <f t="shared" si="18"/>
        <v>30</v>
      </c>
      <c r="H46">
        <f t="shared" si="19"/>
        <v>0</v>
      </c>
      <c r="I46">
        <f t="shared" si="20"/>
        <v>0</v>
      </c>
      <c r="J46">
        <f>_xll.EURO(B46,C46,D46,E46,F46,G46,H46,I46)</f>
        <v>2.6711100340001737E-2</v>
      </c>
      <c r="K46">
        <f t="shared" si="1"/>
        <v>0</v>
      </c>
      <c r="L46">
        <f>Sheet1!$R$2</f>
        <v>0.25</v>
      </c>
      <c r="M46">
        <f t="shared" si="2"/>
        <v>2.6711100340001737E-2</v>
      </c>
    </row>
    <row r="47" spans="1:13" x14ac:dyDescent="0.25">
      <c r="A47">
        <f t="shared" si="12"/>
        <v>2.500000000000008</v>
      </c>
      <c r="B47">
        <f t="shared" si="13"/>
        <v>2.250000000000008</v>
      </c>
      <c r="C47">
        <f t="shared" si="14"/>
        <v>2</v>
      </c>
      <c r="D47">
        <f t="shared" si="15"/>
        <v>3.5000000000000003E-2</v>
      </c>
      <c r="E47">
        <f t="shared" si="16"/>
        <v>3.5000000000000003E-2</v>
      </c>
      <c r="F47">
        <f t="shared" si="17"/>
        <v>0.5</v>
      </c>
      <c r="G47">
        <f t="shared" si="18"/>
        <v>30</v>
      </c>
      <c r="H47">
        <f t="shared" si="19"/>
        <v>0</v>
      </c>
      <c r="I47">
        <f t="shared" si="20"/>
        <v>0</v>
      </c>
      <c r="J47">
        <f>_xll.EURO(B47,C47,D47,E47,F47,G47,H47,I47)</f>
        <v>3.4993177418397414E-2</v>
      </c>
      <c r="K47">
        <f t="shared" si="1"/>
        <v>0</v>
      </c>
      <c r="L47">
        <f>Sheet1!$R$2</f>
        <v>0.25</v>
      </c>
      <c r="M47">
        <f t="shared" si="2"/>
        <v>3.4993177418397414E-2</v>
      </c>
    </row>
    <row r="48" spans="1:13" x14ac:dyDescent="0.25">
      <c r="A48">
        <f t="shared" si="12"/>
        <v>2.4500000000000082</v>
      </c>
      <c r="B48">
        <f t="shared" si="13"/>
        <v>2.2000000000000082</v>
      </c>
      <c r="C48">
        <f t="shared" si="14"/>
        <v>2</v>
      </c>
      <c r="D48">
        <f t="shared" si="15"/>
        <v>3.5000000000000003E-2</v>
      </c>
      <c r="E48">
        <f t="shared" si="16"/>
        <v>3.5000000000000003E-2</v>
      </c>
      <c r="F48">
        <f t="shared" si="17"/>
        <v>0.5</v>
      </c>
      <c r="G48">
        <f t="shared" si="18"/>
        <v>30</v>
      </c>
      <c r="H48">
        <f t="shared" si="19"/>
        <v>0</v>
      </c>
      <c r="I48">
        <f t="shared" si="20"/>
        <v>0</v>
      </c>
      <c r="J48">
        <f>_xll.EURO(B48,C48,D48,E48,F48,G48,H48,I48)</f>
        <v>4.5345363114323911E-2</v>
      </c>
      <c r="K48">
        <f t="shared" si="1"/>
        <v>0</v>
      </c>
      <c r="L48">
        <f>Sheet1!$R$2</f>
        <v>0.25</v>
      </c>
      <c r="M48">
        <f t="shared" si="2"/>
        <v>4.5345363114323911E-2</v>
      </c>
    </row>
    <row r="49" spans="1:13" x14ac:dyDescent="0.25">
      <c r="A49">
        <f t="shared" si="12"/>
        <v>2.4000000000000083</v>
      </c>
      <c r="B49">
        <f t="shared" si="13"/>
        <v>2.1500000000000083</v>
      </c>
      <c r="C49">
        <f t="shared" si="14"/>
        <v>2</v>
      </c>
      <c r="D49">
        <f t="shared" si="15"/>
        <v>3.5000000000000003E-2</v>
      </c>
      <c r="E49">
        <f t="shared" si="16"/>
        <v>3.5000000000000003E-2</v>
      </c>
      <c r="F49">
        <f t="shared" si="17"/>
        <v>0.5</v>
      </c>
      <c r="G49">
        <f t="shared" si="18"/>
        <v>30</v>
      </c>
      <c r="H49">
        <f t="shared" si="19"/>
        <v>0</v>
      </c>
      <c r="I49">
        <f t="shared" si="20"/>
        <v>0</v>
      </c>
      <c r="J49">
        <f>_xll.EURO(B49,C49,D49,E49,F49,G49,H49,I49)</f>
        <v>5.8101742438796178E-2</v>
      </c>
      <c r="K49">
        <f t="shared" si="1"/>
        <v>0</v>
      </c>
      <c r="L49">
        <f>Sheet1!$R$2</f>
        <v>0.25</v>
      </c>
      <c r="M49">
        <f t="shared" si="2"/>
        <v>5.8101742438796178E-2</v>
      </c>
    </row>
    <row r="50" spans="1:13" x14ac:dyDescent="0.25">
      <c r="A50">
        <f t="shared" si="12"/>
        <v>2.3500000000000085</v>
      </c>
      <c r="B50">
        <f t="shared" si="13"/>
        <v>2.1000000000000085</v>
      </c>
      <c r="C50">
        <f t="shared" si="14"/>
        <v>2</v>
      </c>
      <c r="D50">
        <f t="shared" si="15"/>
        <v>3.5000000000000003E-2</v>
      </c>
      <c r="E50">
        <f t="shared" si="16"/>
        <v>3.5000000000000003E-2</v>
      </c>
      <c r="F50">
        <f t="shared" si="17"/>
        <v>0.5</v>
      </c>
      <c r="G50">
        <f t="shared" si="18"/>
        <v>30</v>
      </c>
      <c r="H50">
        <f t="shared" si="19"/>
        <v>0</v>
      </c>
      <c r="I50">
        <f t="shared" si="20"/>
        <v>0</v>
      </c>
      <c r="J50">
        <f>_xll.EURO(B50,C50,D50,E50,F50,G50,H50,I50)</f>
        <v>7.3589626988610601E-2</v>
      </c>
      <c r="K50">
        <f t="shared" si="1"/>
        <v>0</v>
      </c>
      <c r="L50">
        <f>Sheet1!$R$2</f>
        <v>0.25</v>
      </c>
      <c r="M50">
        <f t="shared" si="2"/>
        <v>7.3589626988610601E-2</v>
      </c>
    </row>
    <row r="51" spans="1:13" x14ac:dyDescent="0.25">
      <c r="A51">
        <f t="shared" si="12"/>
        <v>2.3000000000000087</v>
      </c>
      <c r="B51">
        <f t="shared" si="13"/>
        <v>2.0500000000000087</v>
      </c>
      <c r="C51">
        <f t="shared" si="14"/>
        <v>2</v>
      </c>
      <c r="D51">
        <f t="shared" si="15"/>
        <v>3.5000000000000003E-2</v>
      </c>
      <c r="E51">
        <f t="shared" si="16"/>
        <v>3.5000000000000003E-2</v>
      </c>
      <c r="F51">
        <f t="shared" si="17"/>
        <v>0.5</v>
      </c>
      <c r="G51">
        <f t="shared" si="18"/>
        <v>30</v>
      </c>
      <c r="H51">
        <f t="shared" si="19"/>
        <v>0</v>
      </c>
      <c r="I51">
        <f t="shared" si="20"/>
        <v>0</v>
      </c>
      <c r="J51">
        <f>_xll.EURO(B51,C51,D51,E51,F51,G51,H51,I51)</f>
        <v>9.2108838968963491E-2</v>
      </c>
      <c r="K51">
        <f t="shared" si="1"/>
        <v>0</v>
      </c>
      <c r="L51">
        <f>Sheet1!$R$2</f>
        <v>0.25</v>
      </c>
      <c r="M51">
        <f t="shared" si="2"/>
        <v>9.2108838968963491E-2</v>
      </c>
    </row>
    <row r="52" spans="1:13" x14ac:dyDescent="0.25">
      <c r="A52">
        <f t="shared" si="12"/>
        <v>2.2500000000000089</v>
      </c>
      <c r="B52">
        <f t="shared" si="13"/>
        <v>2.0000000000000089</v>
      </c>
      <c r="C52">
        <f t="shared" si="14"/>
        <v>2</v>
      </c>
      <c r="D52">
        <f t="shared" si="15"/>
        <v>3.5000000000000003E-2</v>
      </c>
      <c r="E52">
        <f t="shared" si="16"/>
        <v>3.5000000000000003E-2</v>
      </c>
      <c r="F52">
        <f t="shared" si="17"/>
        <v>0.5</v>
      </c>
      <c r="G52">
        <f t="shared" si="18"/>
        <v>30</v>
      </c>
      <c r="H52">
        <f t="shared" si="19"/>
        <v>0</v>
      </c>
      <c r="I52">
        <f t="shared" si="20"/>
        <v>0</v>
      </c>
      <c r="J52">
        <f>_xll.EURO(B52,C52,D52,E52,F52,G52,H52,I52)</f>
        <v>0.11390865417280871</v>
      </c>
      <c r="K52">
        <f t="shared" si="1"/>
        <v>0</v>
      </c>
      <c r="L52">
        <f>Sheet1!$R$2</f>
        <v>0.25</v>
      </c>
      <c r="M52">
        <f t="shared" si="2"/>
        <v>0.11390865417280871</v>
      </c>
    </row>
    <row r="53" spans="1:13" x14ac:dyDescent="0.25">
      <c r="A53">
        <f t="shared" si="12"/>
        <v>2.2000000000000091</v>
      </c>
      <c r="B53">
        <f t="shared" si="13"/>
        <v>1.9500000000000088</v>
      </c>
      <c r="C53">
        <f t="shared" si="14"/>
        <v>2</v>
      </c>
      <c r="D53">
        <f t="shared" si="15"/>
        <v>3.5000000000000003E-2</v>
      </c>
      <c r="E53">
        <f t="shared" si="16"/>
        <v>3.5000000000000003E-2</v>
      </c>
      <c r="F53">
        <f t="shared" si="17"/>
        <v>0.5</v>
      </c>
      <c r="G53">
        <f t="shared" si="18"/>
        <v>30</v>
      </c>
      <c r="H53">
        <f t="shared" si="19"/>
        <v>0</v>
      </c>
      <c r="I53">
        <f t="shared" si="20"/>
        <v>0</v>
      </c>
      <c r="J53">
        <f>_xll.EURO(B53,C53,D53,E53,F53,G53,H53,I53)</f>
        <v>0.139160554135356</v>
      </c>
      <c r="K53">
        <f t="shared" si="1"/>
        <v>0</v>
      </c>
      <c r="L53">
        <f>Sheet1!$R$2</f>
        <v>0.25</v>
      </c>
      <c r="M53">
        <f t="shared" si="2"/>
        <v>0.139160554135356</v>
      </c>
    </row>
    <row r="54" spans="1:13" x14ac:dyDescent="0.25">
      <c r="A54">
        <f t="shared" si="12"/>
        <v>2.1500000000000088</v>
      </c>
      <c r="B54">
        <f t="shared" si="13"/>
        <v>1.9000000000000088</v>
      </c>
      <c r="C54">
        <f t="shared" si="14"/>
        <v>2</v>
      </c>
      <c r="D54">
        <f t="shared" si="15"/>
        <v>3.5000000000000003E-2</v>
      </c>
      <c r="E54">
        <f t="shared" si="16"/>
        <v>3.5000000000000003E-2</v>
      </c>
      <c r="F54">
        <f t="shared" si="17"/>
        <v>0.5</v>
      </c>
      <c r="G54">
        <f t="shared" si="18"/>
        <v>30</v>
      </c>
      <c r="H54">
        <f t="shared" si="19"/>
        <v>0</v>
      </c>
      <c r="I54">
        <f t="shared" si="20"/>
        <v>0</v>
      </c>
      <c r="J54">
        <f>_xll.EURO(B54,C54,D54,E54,F54,G54,H54,I54)</f>
        <v>0.16794330955554848</v>
      </c>
      <c r="K54">
        <f t="shared" si="1"/>
        <v>0</v>
      </c>
      <c r="L54">
        <f>Sheet1!$R$2</f>
        <v>0.25</v>
      </c>
      <c r="M54">
        <f t="shared" si="2"/>
        <v>0.16794330955554848</v>
      </c>
    </row>
    <row r="55" spans="1:13" x14ac:dyDescent="0.25">
      <c r="A55">
        <f t="shared" si="12"/>
        <v>2.1000000000000085</v>
      </c>
      <c r="B55">
        <f t="shared" si="13"/>
        <v>1.8500000000000087</v>
      </c>
      <c r="C55">
        <f t="shared" si="14"/>
        <v>2</v>
      </c>
      <c r="D55">
        <f t="shared" si="15"/>
        <v>3.5000000000000003E-2</v>
      </c>
      <c r="E55">
        <f t="shared" si="16"/>
        <v>3.5000000000000003E-2</v>
      </c>
      <c r="F55">
        <f t="shared" si="17"/>
        <v>0.5</v>
      </c>
      <c r="G55">
        <f t="shared" si="18"/>
        <v>30</v>
      </c>
      <c r="H55">
        <f t="shared" si="19"/>
        <v>0</v>
      </c>
      <c r="I55">
        <f t="shared" si="20"/>
        <v>0</v>
      </c>
      <c r="J55">
        <f>_xll.EURO(B55,C55,D55,E55,F55,G55,H55,I55)</f>
        <v>0.20022206239423568</v>
      </c>
      <c r="K55">
        <f t="shared" si="1"/>
        <v>0</v>
      </c>
      <c r="L55">
        <f>Sheet1!$R$2</f>
        <v>0.25</v>
      </c>
      <c r="M55">
        <f t="shared" si="2"/>
        <v>0.20022206239423568</v>
      </c>
    </row>
    <row r="56" spans="1:13" x14ac:dyDescent="0.25">
      <c r="A56">
        <f t="shared" si="12"/>
        <v>2.0500000000000087</v>
      </c>
      <c r="B56">
        <f t="shared" si="13"/>
        <v>1.8000000000000087</v>
      </c>
      <c r="C56">
        <f t="shared" si="14"/>
        <v>2</v>
      </c>
      <c r="D56">
        <f t="shared" si="15"/>
        <v>3.5000000000000003E-2</v>
      </c>
      <c r="E56">
        <f t="shared" si="16"/>
        <v>3.5000000000000003E-2</v>
      </c>
      <c r="F56">
        <f t="shared" si="17"/>
        <v>0.5</v>
      </c>
      <c r="G56">
        <f t="shared" si="18"/>
        <v>30</v>
      </c>
      <c r="H56">
        <f t="shared" si="19"/>
        <v>0</v>
      </c>
      <c r="I56">
        <f t="shared" si="20"/>
        <v>0</v>
      </c>
      <c r="J56">
        <f>_xll.EURO(B56,C56,D56,E56,F56,G56,H56,I56)</f>
        <v>0.23584662065962148</v>
      </c>
      <c r="K56">
        <f t="shared" si="1"/>
        <v>0</v>
      </c>
      <c r="L56">
        <f>Sheet1!$R$2</f>
        <v>0.25</v>
      </c>
      <c r="M56">
        <f t="shared" si="2"/>
        <v>0.23584662065962148</v>
      </c>
    </row>
    <row r="57" spans="1:13" x14ac:dyDescent="0.25">
      <c r="A57">
        <f t="shared" si="12"/>
        <v>2.0000000000000089</v>
      </c>
      <c r="B57">
        <f t="shared" si="13"/>
        <v>1.7500000000000087</v>
      </c>
      <c r="C57">
        <f t="shared" si="14"/>
        <v>2</v>
      </c>
      <c r="D57">
        <f t="shared" si="15"/>
        <v>3.5000000000000003E-2</v>
      </c>
      <c r="E57">
        <f t="shared" si="16"/>
        <v>3.5000000000000003E-2</v>
      </c>
      <c r="F57">
        <f t="shared" si="17"/>
        <v>0.5</v>
      </c>
      <c r="G57">
        <f t="shared" si="18"/>
        <v>30</v>
      </c>
      <c r="H57">
        <f t="shared" si="19"/>
        <v>0</v>
      </c>
      <c r="I57">
        <f t="shared" si="20"/>
        <v>0</v>
      </c>
      <c r="J57">
        <f>_xll.EURO(B57,C57,D57,E57,F57,G57,H57,I57)</f>
        <v>0.27455706449858774</v>
      </c>
      <c r="K57">
        <f t="shared" si="1"/>
        <v>0</v>
      </c>
      <c r="L57">
        <f>Sheet1!$R$2</f>
        <v>0.25</v>
      </c>
      <c r="M57">
        <f t="shared" si="2"/>
        <v>0.27455706449858774</v>
      </c>
    </row>
    <row r="58" spans="1:13" x14ac:dyDescent="0.25">
      <c r="A58">
        <f t="shared" si="12"/>
        <v>1.9500000000000086</v>
      </c>
      <c r="B58">
        <f t="shared" si="13"/>
        <v>1.7000000000000086</v>
      </c>
      <c r="C58">
        <f t="shared" si="14"/>
        <v>2</v>
      </c>
      <c r="D58">
        <f t="shared" si="15"/>
        <v>3.5000000000000003E-2</v>
      </c>
      <c r="E58">
        <f t="shared" si="16"/>
        <v>3.5000000000000003E-2</v>
      </c>
      <c r="F58">
        <f t="shared" si="17"/>
        <v>0.5</v>
      </c>
      <c r="G58">
        <f t="shared" si="18"/>
        <v>30</v>
      </c>
      <c r="H58">
        <f t="shared" si="19"/>
        <v>0</v>
      </c>
      <c r="I58">
        <f t="shared" si="20"/>
        <v>0</v>
      </c>
      <c r="J58">
        <f>_xll.EURO(B58,C58,D58,E58,F58,G58,H58,I58)</f>
        <v>0.31600166470014202</v>
      </c>
      <c r="K58">
        <f t="shared" si="1"/>
        <v>4.9999999999991385E-2</v>
      </c>
      <c r="L58">
        <f>Sheet1!$R$2</f>
        <v>0.25</v>
      </c>
      <c r="M58">
        <f t="shared" si="2"/>
        <v>0.26600166470015063</v>
      </c>
    </row>
    <row r="59" spans="1:13" x14ac:dyDescent="0.25">
      <c r="A59">
        <f t="shared" si="12"/>
        <v>1.9000000000000086</v>
      </c>
      <c r="B59">
        <f t="shared" si="13"/>
        <v>1.6500000000000086</v>
      </c>
      <c r="C59">
        <f t="shared" si="14"/>
        <v>2</v>
      </c>
      <c r="D59">
        <f t="shared" si="15"/>
        <v>3.5000000000000003E-2</v>
      </c>
      <c r="E59">
        <f t="shared" si="16"/>
        <v>3.5000000000000003E-2</v>
      </c>
      <c r="F59">
        <f t="shared" si="17"/>
        <v>0.5</v>
      </c>
      <c r="G59">
        <f t="shared" si="18"/>
        <v>30</v>
      </c>
      <c r="H59">
        <f t="shared" si="19"/>
        <v>0</v>
      </c>
      <c r="I59">
        <f t="shared" si="20"/>
        <v>0</v>
      </c>
      <c r="J59">
        <f>_xll.EURO(B59,C59,D59,E59,F59,G59,H59,I59)</f>
        <v>0.35976555396530974</v>
      </c>
      <c r="K59">
        <f t="shared" si="1"/>
        <v>9.9999999999991429E-2</v>
      </c>
      <c r="L59">
        <f>Sheet1!$R$2</f>
        <v>0.25</v>
      </c>
      <c r="M59">
        <f t="shared" si="2"/>
        <v>0.25976555396531831</v>
      </c>
    </row>
    <row r="60" spans="1:13" x14ac:dyDescent="0.25">
      <c r="A60">
        <f t="shared" si="12"/>
        <v>1.8500000000000085</v>
      </c>
      <c r="B60">
        <f t="shared" si="13"/>
        <v>1.6000000000000085</v>
      </c>
      <c r="C60">
        <f t="shared" si="14"/>
        <v>2</v>
      </c>
      <c r="D60">
        <f t="shared" si="15"/>
        <v>3.5000000000000003E-2</v>
      </c>
      <c r="E60">
        <f t="shared" si="16"/>
        <v>3.5000000000000003E-2</v>
      </c>
      <c r="F60">
        <f t="shared" si="17"/>
        <v>0.5</v>
      </c>
      <c r="G60">
        <f t="shared" si="18"/>
        <v>30</v>
      </c>
      <c r="H60">
        <f t="shared" si="19"/>
        <v>0</v>
      </c>
      <c r="I60">
        <f t="shared" si="20"/>
        <v>0</v>
      </c>
      <c r="J60">
        <f>_xll.EURO(B60,C60,D60,E60,F60,G60,H60,I60)</f>
        <v>0.40540598578969922</v>
      </c>
      <c r="K60">
        <f t="shared" si="1"/>
        <v>0.14999999999999147</v>
      </c>
      <c r="L60">
        <f>Sheet1!$R$2</f>
        <v>0.25</v>
      </c>
      <c r="M60">
        <f t="shared" si="2"/>
        <v>0.25540598578970775</v>
      </c>
    </row>
    <row r="61" spans="1:13" x14ac:dyDescent="0.25">
      <c r="A61">
        <f t="shared" si="12"/>
        <v>1.8000000000000085</v>
      </c>
      <c r="B61">
        <f t="shared" si="13"/>
        <v>1.5500000000000085</v>
      </c>
      <c r="C61">
        <f t="shared" si="14"/>
        <v>2</v>
      </c>
      <c r="D61">
        <f t="shared" si="15"/>
        <v>3.5000000000000003E-2</v>
      </c>
      <c r="E61">
        <f t="shared" si="16"/>
        <v>3.5000000000000003E-2</v>
      </c>
      <c r="F61">
        <f t="shared" si="17"/>
        <v>0.5</v>
      </c>
      <c r="G61">
        <f t="shared" si="18"/>
        <v>30</v>
      </c>
      <c r="H61">
        <f t="shared" si="19"/>
        <v>0</v>
      </c>
      <c r="I61">
        <f t="shared" si="20"/>
        <v>0</v>
      </c>
      <c r="J61">
        <f>_xll.EURO(B61,C61,D61,E61,F61,G61,H61,I61)</f>
        <v>0.45248867291686934</v>
      </c>
      <c r="K61">
        <f t="shared" si="1"/>
        <v>0.19999999999999152</v>
      </c>
      <c r="L61">
        <f>Sheet1!$R$2</f>
        <v>0.25</v>
      </c>
      <c r="M61">
        <f t="shared" si="2"/>
        <v>0.25248867291687782</v>
      </c>
    </row>
    <row r="62" spans="1:13" x14ac:dyDescent="0.25">
      <c r="A62">
        <f t="shared" si="12"/>
        <v>1.7500000000000084</v>
      </c>
      <c r="B62">
        <f t="shared" si="13"/>
        <v>1.5000000000000084</v>
      </c>
      <c r="C62">
        <f t="shared" si="14"/>
        <v>2</v>
      </c>
      <c r="D62">
        <f t="shared" si="15"/>
        <v>3.5000000000000003E-2</v>
      </c>
      <c r="E62">
        <f t="shared" si="16"/>
        <v>3.5000000000000003E-2</v>
      </c>
      <c r="F62">
        <f t="shared" si="17"/>
        <v>0.5</v>
      </c>
      <c r="G62">
        <f t="shared" si="18"/>
        <v>30</v>
      </c>
      <c r="H62">
        <f t="shared" si="19"/>
        <v>0</v>
      </c>
      <c r="I62">
        <f t="shared" si="20"/>
        <v>0</v>
      </c>
      <c r="J62">
        <f>_xll.EURO(B62,C62,D62,E62,F62,G62,H62,I62)</f>
        <v>0.50061947083299252</v>
      </c>
      <c r="K62">
        <f t="shared" si="1"/>
        <v>0.24999999999999156</v>
      </c>
      <c r="L62">
        <f>Sheet1!$R$2</f>
        <v>0.25</v>
      </c>
      <c r="M62">
        <f t="shared" si="2"/>
        <v>0.25061947083300096</v>
      </c>
    </row>
    <row r="63" spans="1:13" x14ac:dyDescent="0.25">
      <c r="A63">
        <f t="shared" si="12"/>
        <v>1.7000000000000084</v>
      </c>
      <c r="B63">
        <f t="shared" si="13"/>
        <v>1.4500000000000084</v>
      </c>
      <c r="C63">
        <f t="shared" si="14"/>
        <v>2</v>
      </c>
      <c r="D63">
        <f t="shared" si="15"/>
        <v>3.5000000000000003E-2</v>
      </c>
      <c r="E63">
        <f t="shared" si="16"/>
        <v>3.5000000000000003E-2</v>
      </c>
      <c r="F63">
        <f t="shared" si="17"/>
        <v>0.5</v>
      </c>
      <c r="G63">
        <f t="shared" si="18"/>
        <v>30</v>
      </c>
      <c r="H63">
        <f t="shared" si="19"/>
        <v>0</v>
      </c>
      <c r="I63">
        <f t="shared" si="20"/>
        <v>0</v>
      </c>
      <c r="J63">
        <f>_xll.EURO(B63,C63,D63,E63,F63,G63,H63,I63)</f>
        <v>0.54946676983662379</v>
      </c>
      <c r="K63">
        <f t="shared" si="1"/>
        <v>0.29999999999999161</v>
      </c>
      <c r="L63">
        <f>Sheet1!$R$2</f>
        <v>0.25</v>
      </c>
      <c r="M63">
        <f t="shared" si="2"/>
        <v>0.24946676983663219</v>
      </c>
    </row>
    <row r="64" spans="1:13" x14ac:dyDescent="0.25">
      <c r="A64">
        <f t="shared" si="12"/>
        <v>1.6500000000000083</v>
      </c>
      <c r="B64">
        <f t="shared" si="13"/>
        <v>1.4000000000000083</v>
      </c>
      <c r="C64">
        <f t="shared" si="14"/>
        <v>2</v>
      </c>
      <c r="D64">
        <f t="shared" si="15"/>
        <v>3.5000000000000003E-2</v>
      </c>
      <c r="E64">
        <f t="shared" si="16"/>
        <v>3.5000000000000003E-2</v>
      </c>
      <c r="F64">
        <f t="shared" si="17"/>
        <v>0.5</v>
      </c>
      <c r="G64">
        <f t="shared" si="18"/>
        <v>30</v>
      </c>
      <c r="H64">
        <f t="shared" si="19"/>
        <v>0</v>
      </c>
      <c r="I64">
        <f t="shared" si="20"/>
        <v>0</v>
      </c>
      <c r="J64">
        <f>_xll.EURO(B64,C64,D64,E64,F64,G64,H64,I64)</f>
        <v>0.5987721718557153</v>
      </c>
      <c r="K64">
        <f t="shared" si="1"/>
        <v>0.34999999999999165</v>
      </c>
      <c r="L64">
        <f>Sheet1!$R$2</f>
        <v>0.25</v>
      </c>
      <c r="M64">
        <f t="shared" si="2"/>
        <v>0.24877217185572364</v>
      </c>
    </row>
    <row r="65" spans="1:13" x14ac:dyDescent="0.25">
      <c r="A65">
        <f t="shared" si="12"/>
        <v>1.6000000000000083</v>
      </c>
      <c r="B65">
        <f t="shared" si="13"/>
        <v>1.3500000000000083</v>
      </c>
      <c r="C65">
        <f t="shared" si="14"/>
        <v>2</v>
      </c>
      <c r="D65">
        <f t="shared" si="15"/>
        <v>3.5000000000000003E-2</v>
      </c>
      <c r="E65">
        <f t="shared" si="16"/>
        <v>3.5000000000000003E-2</v>
      </c>
      <c r="F65">
        <f t="shared" si="17"/>
        <v>0.5</v>
      </c>
      <c r="G65">
        <f t="shared" si="18"/>
        <v>30</v>
      </c>
      <c r="H65">
        <f t="shared" si="19"/>
        <v>0</v>
      </c>
      <c r="I65">
        <f t="shared" si="20"/>
        <v>0</v>
      </c>
      <c r="J65">
        <f>_xll.EURO(B65,C65,D65,E65,F65,G65,H65,I65)</f>
        <v>0.64834973646051219</v>
      </c>
      <c r="K65">
        <f t="shared" si="1"/>
        <v>0.3999999999999917</v>
      </c>
      <c r="L65">
        <f>Sheet1!$R$2</f>
        <v>0.25</v>
      </c>
      <c r="M65">
        <f t="shared" si="2"/>
        <v>0.2483497364605205</v>
      </c>
    </row>
    <row r="66" spans="1:13" x14ac:dyDescent="0.25">
      <c r="A66">
        <f t="shared" si="12"/>
        <v>1.5500000000000083</v>
      </c>
      <c r="B66">
        <f t="shared" si="13"/>
        <v>1.3000000000000083</v>
      </c>
      <c r="C66">
        <f t="shared" si="14"/>
        <v>2</v>
      </c>
      <c r="D66">
        <f t="shared" si="15"/>
        <v>3.5000000000000003E-2</v>
      </c>
      <c r="E66">
        <f t="shared" si="16"/>
        <v>3.5000000000000003E-2</v>
      </c>
      <c r="F66">
        <f t="shared" si="17"/>
        <v>0.5</v>
      </c>
      <c r="G66">
        <f t="shared" si="18"/>
        <v>30</v>
      </c>
      <c r="H66">
        <f t="shared" si="19"/>
        <v>0</v>
      </c>
      <c r="I66">
        <f t="shared" si="20"/>
        <v>0</v>
      </c>
      <c r="J66">
        <f>_xll.EURO(B66,C66,D66,E66,F66,G66,H66,I66)</f>
        <v>0.69807645679674035</v>
      </c>
      <c r="K66">
        <f t="shared" si="1"/>
        <v>0.44999999999999174</v>
      </c>
      <c r="L66">
        <f>Sheet1!$R$2</f>
        <v>0.25</v>
      </c>
      <c r="M66">
        <f t="shared" si="2"/>
        <v>0.24807645679674861</v>
      </c>
    </row>
    <row r="67" spans="1:13" x14ac:dyDescent="0.25">
      <c r="A67">
        <f t="shared" si="12"/>
        <v>1.5000000000000082</v>
      </c>
      <c r="B67">
        <f t="shared" si="13"/>
        <v>1.2500000000000082</v>
      </c>
      <c r="C67">
        <f t="shared" si="14"/>
        <v>2</v>
      </c>
      <c r="D67">
        <f t="shared" si="15"/>
        <v>3.5000000000000003E-2</v>
      </c>
      <c r="E67">
        <f t="shared" si="16"/>
        <v>3.5000000000000003E-2</v>
      </c>
      <c r="F67">
        <f t="shared" si="17"/>
        <v>0.5</v>
      </c>
      <c r="G67">
        <f t="shared" si="18"/>
        <v>30</v>
      </c>
      <c r="H67">
        <f t="shared" si="19"/>
        <v>0</v>
      </c>
      <c r="I67">
        <f t="shared" si="20"/>
        <v>0</v>
      </c>
      <c r="J67">
        <f>_xll.EURO(B67,C67,D67,E67,F67,G67,H67,I67)</f>
        <v>0.74787796231324566</v>
      </c>
      <c r="K67">
        <f>IF((A67-C67)&lt;0,C67-A67,0)</f>
        <v>0.49999999999999178</v>
      </c>
      <c r="L67">
        <f>Sheet1!$R$2</f>
        <v>0.25</v>
      </c>
      <c r="M67">
        <f t="shared" si="2"/>
        <v>0.24787796231325387</v>
      </c>
    </row>
    <row r="68" spans="1:13" x14ac:dyDescent="0.25">
      <c r="A68">
        <f t="shared" si="12"/>
        <v>1.4500000000000082</v>
      </c>
      <c r="B68">
        <f t="shared" si="13"/>
        <v>1.2000000000000082</v>
      </c>
      <c r="C68">
        <f t="shared" si="14"/>
        <v>2</v>
      </c>
      <c r="D68">
        <f t="shared" si="15"/>
        <v>3.5000000000000003E-2</v>
      </c>
      <c r="E68">
        <f t="shared" si="16"/>
        <v>3.5000000000000003E-2</v>
      </c>
      <c r="F68">
        <f t="shared" si="17"/>
        <v>0.5</v>
      </c>
      <c r="G68">
        <f t="shared" si="18"/>
        <v>30</v>
      </c>
      <c r="H68">
        <f t="shared" si="19"/>
        <v>0</v>
      </c>
      <c r="I68">
        <f t="shared" si="20"/>
        <v>0</v>
      </c>
      <c r="J68">
        <f>_xll.EURO(B68,C68,D68,E68,F68,G68,H68,I68)</f>
        <v>0.79771345366357038</v>
      </c>
      <c r="K68">
        <f>IF((A68-C68)&lt;0,C68-A68,0)</f>
        <v>0.54999999999999183</v>
      </c>
      <c r="L68">
        <f>Sheet1!$R$2</f>
        <v>0.25</v>
      </c>
      <c r="M68">
        <f>J68-K68</f>
        <v>0.24771345366357855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summary</vt:lpstr>
      <vt:lpstr>spread vs mar matrix</vt:lpstr>
      <vt:lpstr>45 vol payoff matrix</vt:lpstr>
      <vt:lpstr>Sheet6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Havlíček Jan</cp:lastModifiedBy>
  <cp:lastPrinted>2001-07-20T15:01:58Z</cp:lastPrinted>
  <dcterms:created xsi:type="dcterms:W3CDTF">2001-07-16T21:16:40Z</dcterms:created>
  <dcterms:modified xsi:type="dcterms:W3CDTF">2023-09-10T15:34:40Z</dcterms:modified>
</cp:coreProperties>
</file>