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Sheet1!$A$8:$J$17</definedName>
  </definedNames>
  <calcPr calcId="92512"/>
</workbook>
</file>

<file path=xl/calcChain.xml><?xml version="1.0" encoding="utf-8"?>
<calcChain xmlns="http://schemas.openxmlformats.org/spreadsheetml/2006/main">
  <c r="H8" i="1" l="1"/>
  <c r="H11" i="1"/>
  <c r="H12" i="1"/>
  <c r="H13" i="1"/>
  <c r="H14" i="1"/>
  <c r="H15" i="1"/>
  <c r="H16" i="1"/>
  <c r="H17" i="1"/>
  <c r="H18" i="1"/>
  <c r="H19" i="1"/>
  <c r="H20" i="1"/>
  <c r="H26" i="1"/>
  <c r="H27" i="1"/>
  <c r="H28" i="1"/>
  <c r="H29" i="1"/>
  <c r="H30" i="1"/>
  <c r="H31" i="1"/>
  <c r="H32" i="1"/>
  <c r="H33" i="1"/>
  <c r="H37" i="1"/>
  <c r="H38" i="1"/>
  <c r="C40" i="1"/>
  <c r="H43" i="1"/>
  <c r="H44" i="1"/>
  <c r="H45" i="1"/>
  <c r="H46" i="1"/>
  <c r="H47" i="1"/>
  <c r="H48" i="1"/>
  <c r="H49" i="1"/>
  <c r="H50" i="1"/>
  <c r="H51" i="1"/>
  <c r="H53" i="1"/>
  <c r="H54" i="1"/>
  <c r="H63" i="1"/>
  <c r="H64" i="1"/>
  <c r="H65" i="1"/>
  <c r="H66" i="1"/>
  <c r="H67" i="1"/>
  <c r="H68" i="1"/>
  <c r="H69" i="1"/>
  <c r="H70" i="1"/>
  <c r="H71" i="1"/>
  <c r="H73" i="1"/>
  <c r="H74" i="1"/>
  <c r="H75" i="1"/>
  <c r="H84" i="1"/>
  <c r="H85" i="1"/>
  <c r="H86" i="1"/>
  <c r="H87" i="1"/>
  <c r="H88" i="1"/>
  <c r="H89" i="1"/>
  <c r="H90" i="1"/>
  <c r="H91" i="1"/>
  <c r="H92" i="1"/>
  <c r="H108" i="1"/>
  <c r="H109" i="1"/>
  <c r="H110" i="1"/>
  <c r="H111" i="1"/>
  <c r="H112" i="1"/>
  <c r="H113" i="1"/>
  <c r="H114" i="1"/>
  <c r="H115" i="1"/>
  <c r="H116" i="1"/>
  <c r="H117" i="1"/>
  <c r="H118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1" i="1"/>
  <c r="H162" i="1"/>
  <c r="H163" i="1"/>
  <c r="H164" i="1"/>
  <c r="H165" i="1"/>
  <c r="H166" i="1"/>
  <c r="H167" i="1"/>
  <c r="H168" i="1"/>
  <c r="H169" i="1"/>
  <c r="H170" i="1"/>
  <c r="H171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5" i="1"/>
  <c r="H216" i="1"/>
  <c r="H217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1" i="1"/>
  <c r="H242" i="1"/>
  <c r="H243" i="1"/>
  <c r="H244" i="1"/>
  <c r="H245" i="1"/>
  <c r="H246" i="1"/>
  <c r="H247" i="1"/>
  <c r="H248" i="1"/>
  <c r="H250" i="1"/>
  <c r="H251" i="1"/>
  <c r="H252" i="1"/>
  <c r="H253" i="1"/>
  <c r="H254" i="1"/>
  <c r="H256" i="1"/>
  <c r="H257" i="1"/>
  <c r="H258" i="1"/>
  <c r="H260" i="1"/>
  <c r="H261" i="1"/>
  <c r="H262" i="1"/>
  <c r="H263" i="1"/>
  <c r="H264" i="1"/>
  <c r="H266" i="1"/>
  <c r="H267" i="1"/>
  <c r="H269" i="1"/>
  <c r="H270" i="1"/>
  <c r="H271" i="1"/>
  <c r="H273" i="1"/>
</calcChain>
</file>

<file path=xl/sharedStrings.xml><?xml version="1.0" encoding="utf-8"?>
<sst xmlns="http://schemas.openxmlformats.org/spreadsheetml/2006/main" count="485" uniqueCount="40">
  <si>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</si>
  <si>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</si>
  <si>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</si>
  <si>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</si>
  <si>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</si>
  <si>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</si>
  <si>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</si>
  <si>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</si>
  <si>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</si>
  <si>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</si>
  <si>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</si>
  <si>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NSP</t>
  </si>
  <si>
    <t>NX1</t>
  </si>
  <si>
    <t>NX1-$.40</t>
  </si>
  <si>
    <t>$5.45-(SJ index minus NX1)</t>
  </si>
  <si>
    <t>$5.32-(SJ index minus NX1)</t>
  </si>
  <si>
    <t>Basis Transactions</t>
  </si>
  <si>
    <t>NX1-$.38</t>
  </si>
  <si>
    <t>$5.375-(SJ index minus NX1)</t>
  </si>
  <si>
    <t>NX1-$.42</t>
  </si>
  <si>
    <t>NX1-$.22</t>
  </si>
  <si>
    <t>NX1-$.27</t>
  </si>
  <si>
    <t>$5.423-(SJ index minus NX1)</t>
  </si>
  <si>
    <t>$3.158-(SJ index minus NX1)</t>
  </si>
  <si>
    <t>$2.933-(SJ index minus NX1)</t>
  </si>
  <si>
    <t>$5.418-(SJ index minus NX1)</t>
  </si>
  <si>
    <t>$3.218-(SJ index minus NX1)</t>
  </si>
  <si>
    <t>$2.978-(SJ index minus NX1)</t>
  </si>
  <si>
    <t>$3.283-(SJ index minus NX1)</t>
  </si>
  <si>
    <t>$5.333-(SJ index minus NX1)</t>
  </si>
  <si>
    <t>$5.493-(SJ index minus NX1)</t>
  </si>
  <si>
    <t>$5.448 -(SJ index minus NX1)</t>
  </si>
  <si>
    <t>$5.443-(SJ index minus NX1)</t>
  </si>
  <si>
    <t>$3.288 -(SJ index minus NX1)</t>
  </si>
  <si>
    <t>$3.298 -(SJ index minus NX1)</t>
  </si>
  <si>
    <t>$3.033-(SJ index minus NX1)</t>
  </si>
  <si>
    <t>$3.003-(SJ index minus NX1)</t>
  </si>
  <si>
    <t>$3.373-(SJ index minus NX1)</t>
  </si>
  <si>
    <t>$3.328-(SJ index minus NX1)</t>
  </si>
  <si>
    <t>minus (SJ index minus NX1)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</si>
</sst>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8" fontId="3" fillId="2" borderId="0" xfId="1" applyNumberFormat="1" applyFont="1" applyFill="1"/>
    <xf numFmtId="14" fontId="3" fillId="0" borderId="0" xfId="0" applyNumberFormat="1" applyFont="1"/>
    <xf numFmtId="164" fontId="3" fillId="3" borderId="0" xfId="2" applyNumberFormat="1" applyFont="1" applyFill="1"/>
    <xf numFmtId="164" fontId="3" fillId="2" borderId="0" xfId="2" applyNumberFormat="1" applyFont="1" applyFill="1"/>
    <xf numFmtId="168" fontId="3" fillId="0" borderId="0" xfId="1" applyNumberFormat="1" applyFont="1" applyFill="1"/>
    <xf numFmtId="164" fontId="0" fillId="0" borderId="0" xfId="2" applyNumberFormat="1" applyFont="1" applyFill="1"/>
    <xf numFmtId="168" fontId="2" fillId="0" borderId="1" xfId="1" applyNumberFormat="1" applyFont="1" applyFill="1" applyBorder="1" applyAlignment="1">
      <alignment horizontal="center"/>
    </xf>
    <xf numFmtId="168" fontId="3" fillId="0" borderId="0" xfId="1" applyNumberFormat="1" applyFont="1" applyFill="1" applyBorder="1"/>
    <xf numFmtId="164" fontId="2" fillId="0" borderId="0" xfId="2" applyNumberFormat="1" applyFont="1" applyFill="1" applyBorder="1" applyAlignment="1">
      <alignment horizontal="center"/>
    </xf>
    <xf numFmtId="164" fontId="2" fillId="0" borderId="1" xfId="2" applyNumberFormat="1" applyFont="1" applyFill="1" applyBorder="1" applyAlignment="1">
      <alignment horizontal="center"/>
    </xf>
    <xf numFmtId="164" fontId="3" fillId="0" borderId="0" xfId="2" applyNumberFormat="1" applyFont="1" applyFill="1"/>
    <xf numFmtId="1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7" fontId="3" fillId="0" borderId="0" xfId="2" applyNumberFormat="1" applyFont="1"/>
    <xf numFmtId="14" fontId="0" fillId="0" borderId="0" xfId="0" applyNumberFormat="1"/>
    <xf numFmtId="17" fontId="0" fillId="0" borderId="0" xfId="0" applyNumberFormat="1"/>
    <xf numFmtId="17" fontId="2" fillId="4" borderId="0" xfId="0" applyNumberFormat="1" applyFont="1" applyFill="1" applyAlignment="1">
      <alignment horizontal="left"/>
    </xf>
    <xf numFmtId="14" fontId="3" fillId="4" borderId="0" xfId="0" applyNumberFormat="1" applyFont="1" applyFill="1"/>
    <xf numFmtId="168" fontId="3" fillId="4" borderId="0" xfId="1" applyNumberFormat="1" applyFont="1" applyFill="1" applyBorder="1"/>
    <xf numFmtId="0" fontId="3" fillId="4" borderId="0" xfId="0" applyFont="1" applyFill="1" applyAlignment="1">
      <alignment horizontal="center"/>
    </xf>
    <xf numFmtId="164" fontId="3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75"/>
  <sheetViews>
    <sheetView tabSelected="1" topLeftCell="A248" workbookViewId="0">
      <selection activeCell="K277" sqref="K277"/>
    </sheetView>
  </sheetViews>
  <sheetFormatPr defaultRowHeight="13.2" x14ac:dyDescent="0.25"/>
  <cols>
    <col min="1" max="1" width="9.88671875" style="2" bestFit="1" customWidth="1"/>
    <col min="2" max="2" width="10.109375" style="4" bestFit="1" customWidth="1"/>
    <col min="3" max="3" width="11.33203125" style="12" bestFit="1" customWidth="1"/>
    <col min="4" max="4" width="10.5546875" style="7" bestFit="1" customWidth="1"/>
    <col min="5" max="5" width="10.6640625" style="5" bestFit="1" customWidth="1"/>
    <col min="6" max="7" width="9.33203125" style="5" bestFit="1" customWidth="1"/>
    <col min="8" max="8" width="9.109375" style="13" customWidth="1"/>
    <col min="10" max="10" width="19" customWidth="1"/>
    <col min="14" max="14" width="13.44140625" bestFit="1" customWidth="1"/>
  </cols>
  <sheetData>
    <row r="5" spans="1:14" x14ac:dyDescent="0.25">
      <c r="H5" s="16" t="s">
        <v>7</v>
      </c>
    </row>
    <row r="6" spans="1:14" x14ac:dyDescent="0.25">
      <c r="H6" s="16" t="s">
        <v>8</v>
      </c>
    </row>
    <row r="7" spans="1:14" x14ac:dyDescent="0.25">
      <c r="B7" s="1" t="s">
        <v>4</v>
      </c>
      <c r="C7" s="14" t="s">
        <v>0</v>
      </c>
      <c r="D7" s="1" t="s">
        <v>5</v>
      </c>
      <c r="E7" s="6" t="s">
        <v>1</v>
      </c>
      <c r="F7" s="6" t="s">
        <v>2</v>
      </c>
      <c r="G7" s="6" t="s">
        <v>3</v>
      </c>
      <c r="H7" s="17" t="s">
        <v>9</v>
      </c>
      <c r="J7" s="17" t="s">
        <v>16</v>
      </c>
    </row>
    <row r="8" spans="1:14" hidden="1" x14ac:dyDescent="0.25">
      <c r="A8" s="2">
        <v>37043</v>
      </c>
      <c r="B8" s="3">
        <v>36910</v>
      </c>
      <c r="C8" s="12">
        <v>310</v>
      </c>
      <c r="D8" s="7" t="s">
        <v>6</v>
      </c>
      <c r="E8" s="5">
        <v>5.71</v>
      </c>
      <c r="F8" s="5">
        <v>-0.34499999999999997</v>
      </c>
      <c r="G8" s="5">
        <v>3.5000000000000003E-2</v>
      </c>
      <c r="H8" s="13">
        <f>E8+F8+G8</f>
        <v>5.4</v>
      </c>
      <c r="I8" t="s">
        <v>11</v>
      </c>
      <c r="J8" s="19">
        <v>36970</v>
      </c>
      <c r="K8" s="8">
        <v>170000</v>
      </c>
      <c r="L8" s="20" t="s">
        <v>10</v>
      </c>
      <c r="M8" s="11">
        <v>-0.27</v>
      </c>
      <c r="N8" s="22">
        <v>37043</v>
      </c>
    </row>
    <row r="9" spans="1:14" hidden="1" x14ac:dyDescent="0.25">
      <c r="B9" s="3">
        <v>36935</v>
      </c>
      <c r="C9" s="12">
        <v>120</v>
      </c>
      <c r="D9" s="7" t="s">
        <v>6</v>
      </c>
      <c r="H9" s="13">
        <v>5.4</v>
      </c>
      <c r="I9" t="s">
        <v>11</v>
      </c>
    </row>
    <row r="10" spans="1:14" hidden="1" x14ac:dyDescent="0.25">
      <c r="B10" s="3">
        <v>36963</v>
      </c>
      <c r="C10" s="12">
        <v>705</v>
      </c>
      <c r="D10" s="7" t="s">
        <v>6</v>
      </c>
      <c r="F10" s="5">
        <v>-0.4</v>
      </c>
      <c r="H10" s="13" t="s">
        <v>13</v>
      </c>
      <c r="I10" t="s">
        <v>11</v>
      </c>
    </row>
    <row r="11" spans="1:14" hidden="1" x14ac:dyDescent="0.25">
      <c r="B11" s="3">
        <v>36984</v>
      </c>
      <c r="C11" s="12">
        <v>3000</v>
      </c>
      <c r="D11" s="7" t="s">
        <v>10</v>
      </c>
      <c r="E11" s="5">
        <v>5.19</v>
      </c>
      <c r="F11" s="5">
        <v>-0.49</v>
      </c>
      <c r="H11" s="13">
        <f>E11+F11+G11</f>
        <v>4.7</v>
      </c>
      <c r="I11" t="s">
        <v>11</v>
      </c>
    </row>
    <row r="12" spans="1:14" hidden="1" x14ac:dyDescent="0.25">
      <c r="B12" s="3">
        <v>36985</v>
      </c>
      <c r="C12" s="12">
        <v>410</v>
      </c>
      <c r="D12" s="7" t="s">
        <v>6</v>
      </c>
      <c r="E12" s="5">
        <v>5.22</v>
      </c>
      <c r="F12" s="5">
        <v>-0.38</v>
      </c>
      <c r="H12" s="13">
        <f>E12+F12+G12</f>
        <v>4.84</v>
      </c>
      <c r="I12" t="s">
        <v>11</v>
      </c>
    </row>
    <row r="13" spans="1:14" hidden="1" x14ac:dyDescent="0.25">
      <c r="B13" s="3">
        <v>36986</v>
      </c>
      <c r="C13" s="12">
        <v>60</v>
      </c>
      <c r="D13" s="7" t="s">
        <v>6</v>
      </c>
      <c r="E13" s="5">
        <v>5.3949999999999996</v>
      </c>
      <c r="F13" s="5">
        <v>-0.43</v>
      </c>
      <c r="H13" s="13">
        <f>E13+F13+G13</f>
        <v>4.9649999999999999</v>
      </c>
      <c r="I13" t="s">
        <v>11</v>
      </c>
    </row>
    <row r="14" spans="1:14" hidden="1" x14ac:dyDescent="0.25">
      <c r="B14" s="3">
        <v>36997</v>
      </c>
      <c r="C14" s="12">
        <v>330</v>
      </c>
      <c r="D14" s="7" t="s">
        <v>6</v>
      </c>
      <c r="E14" s="5">
        <v>5.56</v>
      </c>
      <c r="F14" s="5">
        <v>-0.45</v>
      </c>
      <c r="H14" s="13">
        <f>E14+F14+G14</f>
        <v>5.1099999999999994</v>
      </c>
      <c r="I14" t="s">
        <v>11</v>
      </c>
    </row>
    <row r="15" spans="1:14" hidden="1" x14ac:dyDescent="0.25">
      <c r="B15" s="3">
        <v>37005</v>
      </c>
      <c r="C15" s="12">
        <v>50</v>
      </c>
      <c r="D15" s="7" t="s">
        <v>6</v>
      </c>
      <c r="E15" s="5">
        <v>5.12</v>
      </c>
      <c r="F15" s="5">
        <v>-0.6</v>
      </c>
      <c r="H15" s="13">
        <f t="shared" ref="H15:H20" si="0">E15+F15+G15</f>
        <v>4.5200000000000005</v>
      </c>
      <c r="I15" t="s">
        <v>11</v>
      </c>
    </row>
    <row r="16" spans="1:14" hidden="1" x14ac:dyDescent="0.25">
      <c r="B16" s="3">
        <v>37006</v>
      </c>
      <c r="C16" s="12">
        <v>110</v>
      </c>
      <c r="D16" s="7" t="s">
        <v>6</v>
      </c>
      <c r="E16" s="5">
        <v>5.03</v>
      </c>
      <c r="F16" s="5">
        <v>-0.6</v>
      </c>
      <c r="H16" s="13">
        <f t="shared" si="0"/>
        <v>4.4300000000000006</v>
      </c>
      <c r="I16" t="s">
        <v>11</v>
      </c>
    </row>
    <row r="17" spans="1:16" hidden="1" x14ac:dyDescent="0.25">
      <c r="B17" s="3">
        <v>37008</v>
      </c>
      <c r="C17" s="12">
        <v>80</v>
      </c>
      <c r="D17" s="7" t="s">
        <v>6</v>
      </c>
      <c r="E17" s="5">
        <v>4.88</v>
      </c>
      <c r="F17" s="5">
        <v>-0.45</v>
      </c>
      <c r="H17" s="13">
        <f t="shared" si="0"/>
        <v>4.43</v>
      </c>
      <c r="I17" t="s">
        <v>11</v>
      </c>
    </row>
    <row r="18" spans="1:16" hidden="1" x14ac:dyDescent="0.25">
      <c r="B18" s="3">
        <v>36888</v>
      </c>
      <c r="C18" s="12">
        <v>50000</v>
      </c>
      <c r="D18" s="7" t="s">
        <v>10</v>
      </c>
      <c r="E18" s="5">
        <v>5.32</v>
      </c>
      <c r="F18" s="11">
        <v>-0.27</v>
      </c>
      <c r="H18" s="13">
        <f t="shared" si="0"/>
        <v>5.0500000000000007</v>
      </c>
    </row>
    <row r="19" spans="1:16" hidden="1" x14ac:dyDescent="0.25">
      <c r="B19" s="3">
        <v>36938</v>
      </c>
      <c r="C19" s="12">
        <v>50000</v>
      </c>
      <c r="D19" s="7" t="s">
        <v>10</v>
      </c>
      <c r="E19" s="18">
        <v>5.53</v>
      </c>
      <c r="F19" s="11">
        <v>-0.27</v>
      </c>
      <c r="H19" s="13">
        <f t="shared" si="0"/>
        <v>5.26</v>
      </c>
      <c r="O19" s="13"/>
    </row>
    <row r="20" spans="1:16" hidden="1" x14ac:dyDescent="0.25">
      <c r="B20" s="3">
        <v>36979</v>
      </c>
      <c r="C20" s="12">
        <v>70000</v>
      </c>
      <c r="D20" s="7" t="s">
        <v>10</v>
      </c>
      <c r="E20" s="18">
        <v>5.45</v>
      </c>
      <c r="F20" s="11">
        <v>-0.27</v>
      </c>
      <c r="H20" s="13">
        <f t="shared" si="0"/>
        <v>5.18</v>
      </c>
    </row>
    <row r="21" spans="1:16" hidden="1" x14ac:dyDescent="0.25">
      <c r="B21" s="3">
        <v>36979</v>
      </c>
      <c r="C21" s="12">
        <v>10000</v>
      </c>
      <c r="D21" s="7" t="s">
        <v>10</v>
      </c>
      <c r="E21" s="18">
        <v>5.45</v>
      </c>
      <c r="H21" s="13" t="s">
        <v>14</v>
      </c>
    </row>
    <row r="22" spans="1:16" hidden="1" x14ac:dyDescent="0.25">
      <c r="B22" s="3">
        <v>36998</v>
      </c>
      <c r="C22" s="12">
        <v>60000</v>
      </c>
      <c r="D22" s="7" t="s">
        <v>10</v>
      </c>
      <c r="E22" s="18">
        <v>5.32</v>
      </c>
      <c r="H22" s="13" t="s">
        <v>15</v>
      </c>
    </row>
    <row r="23" spans="1:16" hidden="1" x14ac:dyDescent="0.25">
      <c r="B23" s="3"/>
      <c r="E23" s="18"/>
    </row>
    <row r="24" spans="1:16" hidden="1" x14ac:dyDescent="0.25">
      <c r="A24" s="2">
        <v>37073</v>
      </c>
      <c r="B24" s="9">
        <v>36935</v>
      </c>
      <c r="C24" s="12">
        <v>105</v>
      </c>
      <c r="D24" s="7" t="s">
        <v>6</v>
      </c>
      <c r="E24" s="10"/>
      <c r="F24" s="10"/>
      <c r="G24" s="10"/>
      <c r="H24" s="13">
        <v>5.39</v>
      </c>
      <c r="I24" t="s">
        <v>11</v>
      </c>
      <c r="J24" s="21">
        <v>36970</v>
      </c>
      <c r="K24" s="27">
        <v>170000</v>
      </c>
      <c r="L24" s="20" t="s">
        <v>10</v>
      </c>
      <c r="M24" s="11">
        <v>-0.28999999999999998</v>
      </c>
      <c r="N24" s="22">
        <v>37073</v>
      </c>
      <c r="O24" s="5"/>
      <c r="P24" s="13"/>
    </row>
    <row r="25" spans="1:16" hidden="1" x14ac:dyDescent="0.25">
      <c r="B25" s="9">
        <v>36963</v>
      </c>
      <c r="C25" s="12">
        <v>715</v>
      </c>
      <c r="D25" s="7" t="s">
        <v>6</v>
      </c>
      <c r="F25" s="5">
        <v>-0.38</v>
      </c>
      <c r="H25" s="13" t="s">
        <v>17</v>
      </c>
      <c r="I25" t="s">
        <v>11</v>
      </c>
    </row>
    <row r="26" spans="1:16" hidden="1" x14ac:dyDescent="0.25">
      <c r="B26" s="9">
        <v>36984</v>
      </c>
      <c r="C26" s="15">
        <v>3100</v>
      </c>
      <c r="D26" s="7" t="s">
        <v>10</v>
      </c>
      <c r="E26" s="5">
        <v>5.24</v>
      </c>
      <c r="F26" s="5">
        <v>-0.45</v>
      </c>
      <c r="H26" s="13">
        <f t="shared" ref="H26:H33" si="1">E26+F26+G26</f>
        <v>4.79</v>
      </c>
      <c r="I26" t="s">
        <v>11</v>
      </c>
    </row>
    <row r="27" spans="1:16" hidden="1" x14ac:dyDescent="0.25">
      <c r="B27" s="9">
        <v>36985</v>
      </c>
      <c r="C27" s="15">
        <v>350</v>
      </c>
      <c r="D27" s="7" t="s">
        <v>6</v>
      </c>
      <c r="E27" s="5">
        <v>5.27</v>
      </c>
      <c r="F27" s="5">
        <v>-0.38</v>
      </c>
      <c r="H27" s="13">
        <f t="shared" si="1"/>
        <v>4.8899999999999997</v>
      </c>
      <c r="I27" t="s">
        <v>11</v>
      </c>
    </row>
    <row r="28" spans="1:16" hidden="1" x14ac:dyDescent="0.25">
      <c r="B28" s="9">
        <v>36986</v>
      </c>
      <c r="C28" s="15">
        <v>60</v>
      </c>
      <c r="D28" s="7" t="s">
        <v>6</v>
      </c>
      <c r="E28" s="5">
        <v>5.45</v>
      </c>
      <c r="F28" s="5">
        <v>-0.46</v>
      </c>
      <c r="H28" s="13">
        <f t="shared" si="1"/>
        <v>4.99</v>
      </c>
      <c r="I28" t="s">
        <v>11</v>
      </c>
    </row>
    <row r="29" spans="1:16" hidden="1" x14ac:dyDescent="0.25">
      <c r="B29" s="9">
        <v>36986</v>
      </c>
      <c r="C29" s="15">
        <v>290</v>
      </c>
      <c r="D29" s="7" t="s">
        <v>6</v>
      </c>
      <c r="E29" s="5">
        <v>5.42</v>
      </c>
      <c r="F29" s="5">
        <v>-0.46</v>
      </c>
      <c r="H29" s="13">
        <f t="shared" si="1"/>
        <v>4.96</v>
      </c>
      <c r="I29" t="s">
        <v>11</v>
      </c>
    </row>
    <row r="30" spans="1:16" hidden="1" x14ac:dyDescent="0.25">
      <c r="B30" s="9">
        <v>36997</v>
      </c>
      <c r="C30" s="15">
        <v>360</v>
      </c>
      <c r="D30" s="7" t="s">
        <v>6</v>
      </c>
      <c r="E30" s="5">
        <v>5.62</v>
      </c>
      <c r="F30" s="5">
        <v>-0.43</v>
      </c>
      <c r="H30" s="13">
        <f t="shared" si="1"/>
        <v>5.19</v>
      </c>
      <c r="I30" t="s">
        <v>11</v>
      </c>
    </row>
    <row r="31" spans="1:16" hidden="1" x14ac:dyDescent="0.25">
      <c r="B31" s="9">
        <v>37005</v>
      </c>
      <c r="C31" s="15">
        <v>50</v>
      </c>
      <c r="D31" s="7" t="s">
        <v>6</v>
      </c>
      <c r="E31" s="5">
        <v>5.19</v>
      </c>
      <c r="F31" s="5">
        <v>-0.54</v>
      </c>
      <c r="H31" s="13">
        <f t="shared" si="1"/>
        <v>4.6500000000000004</v>
      </c>
      <c r="I31" t="s">
        <v>11</v>
      </c>
    </row>
    <row r="32" spans="1:16" hidden="1" x14ac:dyDescent="0.25">
      <c r="B32" s="9">
        <v>37006</v>
      </c>
      <c r="C32" s="15">
        <v>110</v>
      </c>
      <c r="D32" s="7" t="s">
        <v>6</v>
      </c>
      <c r="E32" s="5">
        <v>5.09</v>
      </c>
      <c r="F32" s="5">
        <v>-0.53</v>
      </c>
      <c r="H32" s="13">
        <f t="shared" si="1"/>
        <v>4.5599999999999996</v>
      </c>
      <c r="I32" t="s">
        <v>11</v>
      </c>
    </row>
    <row r="33" spans="1:9" hidden="1" x14ac:dyDescent="0.25">
      <c r="B33" s="9">
        <v>37008</v>
      </c>
      <c r="C33" s="15">
        <v>90</v>
      </c>
      <c r="D33" s="7" t="s">
        <v>6</v>
      </c>
      <c r="E33" s="5">
        <v>4.95</v>
      </c>
      <c r="F33" s="5">
        <v>-0.45</v>
      </c>
      <c r="H33" s="13">
        <f t="shared" si="1"/>
        <v>4.5</v>
      </c>
      <c r="I33" t="s">
        <v>11</v>
      </c>
    </row>
    <row r="34" spans="1:9" hidden="1" x14ac:dyDescent="0.25">
      <c r="B34" s="9"/>
      <c r="C34" s="15"/>
    </row>
    <row r="35" spans="1:9" s="31" customFormat="1" hidden="1" x14ac:dyDescent="0.25">
      <c r="A35" s="25"/>
      <c r="B35" s="26">
        <v>36888</v>
      </c>
      <c r="C35" s="27">
        <v>50000</v>
      </c>
      <c r="D35" s="28" t="s">
        <v>10</v>
      </c>
      <c r="E35" s="29">
        <v>5.34</v>
      </c>
      <c r="F35" s="29">
        <v>-0.28999999999999998</v>
      </c>
      <c r="G35" s="29"/>
      <c r="H35" s="30"/>
    </row>
    <row r="36" spans="1:9" hidden="1" x14ac:dyDescent="0.25">
      <c r="B36" s="9">
        <v>36910</v>
      </c>
      <c r="C36" s="12">
        <v>50000</v>
      </c>
      <c r="D36" s="7" t="s">
        <v>10</v>
      </c>
      <c r="E36" s="5">
        <v>5.63</v>
      </c>
      <c r="F36" s="11">
        <v>-0.28999999999999998</v>
      </c>
      <c r="H36" s="13">
        <v>5.34</v>
      </c>
    </row>
    <row r="37" spans="1:9" hidden="1" x14ac:dyDescent="0.25">
      <c r="B37" s="9">
        <v>36970</v>
      </c>
      <c r="C37" s="15">
        <v>50000</v>
      </c>
      <c r="D37" s="7" t="s">
        <v>10</v>
      </c>
      <c r="E37" s="5">
        <v>5.26</v>
      </c>
      <c r="F37" s="11">
        <v>-0.28999999999999998</v>
      </c>
      <c r="H37" s="13">
        <f>E37+F37+G37</f>
        <v>4.97</v>
      </c>
    </row>
    <row r="38" spans="1:9" hidden="1" x14ac:dyDescent="0.25">
      <c r="B38" s="9">
        <v>36970</v>
      </c>
      <c r="C38" s="15">
        <v>20000</v>
      </c>
      <c r="D38" s="7" t="s">
        <v>10</v>
      </c>
      <c r="E38" s="5">
        <v>5.26</v>
      </c>
      <c r="F38" s="5">
        <v>-0.28999999999999998</v>
      </c>
      <c r="H38" s="13">
        <f>E38+F38+G38</f>
        <v>4.97</v>
      </c>
    </row>
    <row r="39" spans="1:9" hidden="1" x14ac:dyDescent="0.25">
      <c r="B39" s="9">
        <v>36998</v>
      </c>
      <c r="C39" s="15">
        <v>70000</v>
      </c>
      <c r="D39" s="7" t="s">
        <v>10</v>
      </c>
      <c r="E39" s="18">
        <v>5.375</v>
      </c>
      <c r="H39" s="13" t="s">
        <v>18</v>
      </c>
    </row>
    <row r="40" spans="1:9" hidden="1" x14ac:dyDescent="0.25">
      <c r="B40" s="9"/>
      <c r="C40" s="15">
        <f>SUM(C35:C39)</f>
        <v>240000</v>
      </c>
    </row>
    <row r="41" spans="1:9" x14ac:dyDescent="0.25">
      <c r="A41" s="2">
        <v>37104</v>
      </c>
      <c r="B41" s="9">
        <v>36935</v>
      </c>
      <c r="C41" s="12">
        <v>115</v>
      </c>
      <c r="D41" s="7" t="s">
        <v>6</v>
      </c>
      <c r="E41" s="10"/>
      <c r="F41" s="10"/>
      <c r="G41" s="10"/>
      <c r="H41" s="13">
        <v>5.39</v>
      </c>
      <c r="I41" t="s">
        <v>11</v>
      </c>
    </row>
    <row r="42" spans="1:9" x14ac:dyDescent="0.25">
      <c r="B42" s="9">
        <v>36963</v>
      </c>
      <c r="C42" s="12">
        <v>755</v>
      </c>
      <c r="D42" s="7" t="s">
        <v>6</v>
      </c>
      <c r="F42" s="5">
        <v>-0.38</v>
      </c>
      <c r="H42" s="13" t="s">
        <v>17</v>
      </c>
      <c r="I42" t="s">
        <v>11</v>
      </c>
    </row>
    <row r="43" spans="1:9" x14ac:dyDescent="0.25">
      <c r="B43" s="9">
        <v>36984</v>
      </c>
      <c r="C43" s="15">
        <v>3410</v>
      </c>
      <c r="D43" s="7" t="s">
        <v>10</v>
      </c>
      <c r="E43" s="5">
        <v>5.3550000000000004</v>
      </c>
      <c r="F43" s="5">
        <v>-0.44</v>
      </c>
      <c r="H43" s="13">
        <f t="shared" ref="H43:H51" si="2">E43+F43+G43</f>
        <v>4.915</v>
      </c>
      <c r="I43" t="s">
        <v>11</v>
      </c>
    </row>
    <row r="44" spans="1:9" x14ac:dyDescent="0.25">
      <c r="B44" s="9">
        <v>36985</v>
      </c>
      <c r="C44" s="15">
        <v>400</v>
      </c>
      <c r="D44" s="7" t="s">
        <v>6</v>
      </c>
      <c r="E44" s="5">
        <v>5.3550000000000004</v>
      </c>
      <c r="F44" s="5">
        <v>-0.38</v>
      </c>
      <c r="H44" s="13">
        <f t="shared" si="2"/>
        <v>4.9750000000000005</v>
      </c>
      <c r="I44" t="s">
        <v>11</v>
      </c>
    </row>
    <row r="45" spans="1:9" x14ac:dyDescent="0.25">
      <c r="B45" s="9">
        <v>36986</v>
      </c>
      <c r="C45" s="15">
        <v>60</v>
      </c>
      <c r="D45" s="7" t="s">
        <v>6</v>
      </c>
      <c r="E45" s="5">
        <v>5.53</v>
      </c>
      <c r="F45" s="5">
        <v>-0.45</v>
      </c>
      <c r="H45" s="13">
        <f t="shared" si="2"/>
        <v>5.08</v>
      </c>
      <c r="I45" t="s">
        <v>11</v>
      </c>
    </row>
    <row r="46" spans="1:9" x14ac:dyDescent="0.25">
      <c r="B46" s="9">
        <v>36986</v>
      </c>
      <c r="C46" s="15">
        <v>310</v>
      </c>
      <c r="D46" s="7" t="s">
        <v>6</v>
      </c>
      <c r="E46" s="5">
        <v>5.47</v>
      </c>
      <c r="F46" s="5">
        <v>-0.45</v>
      </c>
      <c r="H46" s="13">
        <f t="shared" si="2"/>
        <v>5.0199999999999996</v>
      </c>
      <c r="I46" t="s">
        <v>11</v>
      </c>
    </row>
    <row r="47" spans="1:9" x14ac:dyDescent="0.25">
      <c r="B47" s="9">
        <v>36992</v>
      </c>
      <c r="C47" s="15">
        <v>130</v>
      </c>
      <c r="D47" s="7" t="s">
        <v>6</v>
      </c>
      <c r="E47" s="5">
        <v>5.67</v>
      </c>
      <c r="F47" s="5">
        <v>-0.42</v>
      </c>
      <c r="H47" s="13">
        <f t="shared" si="2"/>
        <v>5.25</v>
      </c>
      <c r="I47" t="s">
        <v>11</v>
      </c>
    </row>
    <row r="48" spans="1:9" x14ac:dyDescent="0.25">
      <c r="B48" s="9">
        <v>36997</v>
      </c>
      <c r="C48" s="15">
        <v>350</v>
      </c>
      <c r="D48" s="7" t="s">
        <v>6</v>
      </c>
      <c r="E48" s="5">
        <v>5.7</v>
      </c>
      <c r="F48" s="5">
        <v>-0.42</v>
      </c>
      <c r="H48" s="13">
        <f t="shared" si="2"/>
        <v>5.28</v>
      </c>
      <c r="I48" t="s">
        <v>11</v>
      </c>
    </row>
    <row r="49" spans="1:14" x14ac:dyDescent="0.25">
      <c r="B49" s="9">
        <v>37005</v>
      </c>
      <c r="C49" s="15">
        <v>50</v>
      </c>
      <c r="D49" s="7" t="s">
        <v>6</v>
      </c>
      <c r="E49" s="5">
        <v>5.23</v>
      </c>
      <c r="F49" s="5">
        <v>-0.54</v>
      </c>
      <c r="H49" s="13">
        <f t="shared" si="2"/>
        <v>4.6900000000000004</v>
      </c>
      <c r="I49" t="s">
        <v>11</v>
      </c>
    </row>
    <row r="50" spans="1:14" x14ac:dyDescent="0.25">
      <c r="B50" s="9">
        <v>37006</v>
      </c>
      <c r="C50" s="15">
        <v>100</v>
      </c>
      <c r="D50" s="7" t="s">
        <v>6</v>
      </c>
      <c r="E50" s="5">
        <v>5.18</v>
      </c>
      <c r="F50" s="5">
        <v>-0.53</v>
      </c>
      <c r="H50" s="13">
        <f t="shared" si="2"/>
        <v>4.6499999999999995</v>
      </c>
      <c r="I50" t="s">
        <v>11</v>
      </c>
    </row>
    <row r="51" spans="1:14" x14ac:dyDescent="0.25">
      <c r="B51" s="9">
        <v>37008</v>
      </c>
      <c r="C51" s="15">
        <v>80</v>
      </c>
      <c r="D51" s="7" t="s">
        <v>6</v>
      </c>
      <c r="E51" s="5">
        <v>5.01</v>
      </c>
      <c r="F51" s="5">
        <v>-0.45</v>
      </c>
      <c r="H51" s="13">
        <f t="shared" si="2"/>
        <v>4.5599999999999996</v>
      </c>
      <c r="I51" t="s">
        <v>11</v>
      </c>
    </row>
    <row r="52" spans="1:14" x14ac:dyDescent="0.25">
      <c r="B52" s="9"/>
      <c r="C52" s="15"/>
    </row>
    <row r="53" spans="1:14" x14ac:dyDescent="0.25">
      <c r="B53" s="9">
        <v>36970</v>
      </c>
      <c r="C53" s="15">
        <v>130000</v>
      </c>
      <c r="D53" s="7" t="s">
        <v>10</v>
      </c>
      <c r="E53" s="5">
        <v>5.2750000000000004</v>
      </c>
      <c r="F53" s="5">
        <v>-0.28999999999999998</v>
      </c>
      <c r="G53" s="5">
        <v>-1.2E-2</v>
      </c>
      <c r="H53" s="13">
        <f>E53+F53+G53</f>
        <v>4.9730000000000008</v>
      </c>
      <c r="J53" s="23">
        <v>36970</v>
      </c>
      <c r="K53">
        <v>170000</v>
      </c>
      <c r="M53">
        <v>-0.28999999999999998</v>
      </c>
      <c r="N53" s="24">
        <v>37104</v>
      </c>
    </row>
    <row r="54" spans="1:14" x14ac:dyDescent="0.25">
      <c r="B54" s="9">
        <v>36998</v>
      </c>
      <c r="C54" s="15">
        <v>40000</v>
      </c>
      <c r="D54" s="7" t="s">
        <v>10</v>
      </c>
      <c r="E54" s="5">
        <v>5.4349999999999996</v>
      </c>
      <c r="F54" s="5">
        <v>-0.28999999999999998</v>
      </c>
      <c r="G54" s="5">
        <v>-1.2E-2</v>
      </c>
      <c r="H54" s="13">
        <f>E54+F54+G54</f>
        <v>5.133</v>
      </c>
    </row>
    <row r="55" spans="1:14" x14ac:dyDescent="0.25">
      <c r="B55" s="9">
        <v>36998</v>
      </c>
      <c r="C55" s="15">
        <v>30000</v>
      </c>
      <c r="D55" s="7" t="s">
        <v>10</v>
      </c>
      <c r="E55" s="5">
        <v>5.4349999999999996</v>
      </c>
      <c r="G55" s="5">
        <v>-1.2E-2</v>
      </c>
      <c r="H55" s="13" t="s">
        <v>22</v>
      </c>
    </row>
    <row r="56" spans="1:14" x14ac:dyDescent="0.25">
      <c r="B56" s="9">
        <v>37089</v>
      </c>
      <c r="C56" s="15">
        <v>10000</v>
      </c>
      <c r="D56" s="7" t="s">
        <v>10</v>
      </c>
      <c r="E56" s="5">
        <v>3.17</v>
      </c>
      <c r="G56" s="5">
        <v>-1.2E-2</v>
      </c>
      <c r="H56" s="13" t="s">
        <v>23</v>
      </c>
    </row>
    <row r="57" spans="1:14" x14ac:dyDescent="0.25">
      <c r="B57" s="9">
        <v>37091</v>
      </c>
      <c r="C57" s="15">
        <v>10000</v>
      </c>
      <c r="D57" s="7" t="s">
        <v>10</v>
      </c>
      <c r="E57" s="5">
        <v>2.9449999999999998</v>
      </c>
      <c r="G57" s="5">
        <v>-1.2E-2</v>
      </c>
      <c r="H57" s="13" t="s">
        <v>24</v>
      </c>
    </row>
    <row r="58" spans="1:14" x14ac:dyDescent="0.25">
      <c r="B58" s="9">
        <v>37096</v>
      </c>
      <c r="C58" s="15">
        <v>10000</v>
      </c>
      <c r="D58" s="7" t="s">
        <v>10</v>
      </c>
      <c r="E58" s="5">
        <v>2.9449999999999998</v>
      </c>
      <c r="G58" s="5">
        <v>-1.2E-2</v>
      </c>
      <c r="H58" s="13" t="s">
        <v>24</v>
      </c>
    </row>
    <row r="60" spans="1:14" x14ac:dyDescent="0.25">
      <c r="B60" s="9"/>
      <c r="C60" s="15"/>
    </row>
    <row r="61" spans="1:14" x14ac:dyDescent="0.25">
      <c r="A61" s="2">
        <v>37135</v>
      </c>
      <c r="B61" s="9">
        <v>36935</v>
      </c>
      <c r="C61" s="12">
        <v>120</v>
      </c>
      <c r="D61" s="7" t="s">
        <v>6</v>
      </c>
      <c r="H61" s="13">
        <v>5.35</v>
      </c>
      <c r="I61" t="s">
        <v>11</v>
      </c>
    </row>
    <row r="62" spans="1:14" x14ac:dyDescent="0.25">
      <c r="B62" s="9">
        <v>36963</v>
      </c>
      <c r="C62" s="12">
        <v>780</v>
      </c>
      <c r="D62" s="7" t="s">
        <v>6</v>
      </c>
      <c r="F62" s="5">
        <v>-0.38</v>
      </c>
      <c r="H62" s="13" t="s">
        <v>17</v>
      </c>
      <c r="I62" t="s">
        <v>11</v>
      </c>
    </row>
    <row r="63" spans="1:14" x14ac:dyDescent="0.25">
      <c r="B63" s="9">
        <v>36984</v>
      </c>
      <c r="C63" s="15">
        <v>2700</v>
      </c>
      <c r="D63" s="7" t="s">
        <v>10</v>
      </c>
      <c r="E63" s="5">
        <v>5.35</v>
      </c>
      <c r="F63" s="5">
        <v>-0.42</v>
      </c>
      <c r="H63" s="13">
        <f t="shared" ref="H63:H71" si="3">E63+F63+G63</f>
        <v>4.93</v>
      </c>
      <c r="I63" t="s">
        <v>11</v>
      </c>
    </row>
    <row r="64" spans="1:14" x14ac:dyDescent="0.25">
      <c r="B64" s="9">
        <v>36985</v>
      </c>
      <c r="C64" s="15">
        <v>350</v>
      </c>
      <c r="D64" s="7" t="s">
        <v>6</v>
      </c>
      <c r="E64" s="5">
        <v>5.35</v>
      </c>
      <c r="F64" s="5">
        <v>-0.37</v>
      </c>
      <c r="H64" s="13">
        <f t="shared" si="3"/>
        <v>4.9799999999999995</v>
      </c>
      <c r="I64" t="s">
        <v>11</v>
      </c>
    </row>
    <row r="65" spans="2:13" x14ac:dyDescent="0.25">
      <c r="B65" s="9">
        <v>36986</v>
      </c>
      <c r="C65" s="15">
        <v>70</v>
      </c>
      <c r="D65" s="7" t="s">
        <v>6</v>
      </c>
      <c r="E65" s="5">
        <v>5.49</v>
      </c>
      <c r="F65" s="5">
        <v>-0.43</v>
      </c>
      <c r="H65" s="13">
        <f t="shared" si="3"/>
        <v>5.0600000000000005</v>
      </c>
      <c r="I65" t="s">
        <v>11</v>
      </c>
    </row>
    <row r="66" spans="2:13" x14ac:dyDescent="0.25">
      <c r="B66" s="9">
        <v>36986</v>
      </c>
      <c r="C66" s="15">
        <v>410</v>
      </c>
      <c r="D66" s="7" t="s">
        <v>6</v>
      </c>
      <c r="E66" s="5">
        <v>5.45</v>
      </c>
      <c r="F66" s="5">
        <v>-0.43</v>
      </c>
      <c r="H66" s="13">
        <f t="shared" si="3"/>
        <v>5.0200000000000005</v>
      </c>
      <c r="I66" t="s">
        <v>11</v>
      </c>
    </row>
    <row r="67" spans="2:13" x14ac:dyDescent="0.25">
      <c r="B67" s="9">
        <v>36992</v>
      </c>
      <c r="C67" s="15">
        <v>140</v>
      </c>
      <c r="D67" s="7" t="s">
        <v>6</v>
      </c>
      <c r="E67" s="5">
        <v>5.66</v>
      </c>
      <c r="F67" s="5">
        <v>-0.44500000000000001</v>
      </c>
      <c r="H67" s="13">
        <f t="shared" si="3"/>
        <v>5.2149999999999999</v>
      </c>
      <c r="I67" t="s">
        <v>11</v>
      </c>
    </row>
    <row r="68" spans="2:13" x14ac:dyDescent="0.25">
      <c r="B68" s="9">
        <v>36997</v>
      </c>
      <c r="C68" s="15">
        <v>320</v>
      </c>
      <c r="D68" s="7" t="s">
        <v>6</v>
      </c>
      <c r="E68" s="5">
        <v>5.68</v>
      </c>
      <c r="F68" s="5">
        <v>-0.42</v>
      </c>
      <c r="H68" s="13">
        <f t="shared" si="3"/>
        <v>5.26</v>
      </c>
      <c r="I68" t="s">
        <v>11</v>
      </c>
    </row>
    <row r="69" spans="2:13" x14ac:dyDescent="0.25">
      <c r="B69" s="9">
        <v>37005</v>
      </c>
      <c r="C69" s="15">
        <v>50</v>
      </c>
      <c r="D69" s="7" t="s">
        <v>6</v>
      </c>
      <c r="E69" s="5">
        <v>5.32</v>
      </c>
      <c r="F69" s="5">
        <v>-0.54</v>
      </c>
      <c r="H69" s="13">
        <f t="shared" si="3"/>
        <v>4.78</v>
      </c>
      <c r="I69" t="s">
        <v>11</v>
      </c>
    </row>
    <row r="70" spans="2:13" x14ac:dyDescent="0.25">
      <c r="B70" s="9">
        <v>37006</v>
      </c>
      <c r="C70" s="15">
        <v>90</v>
      </c>
      <c r="D70" s="7" t="s">
        <v>6</v>
      </c>
      <c r="E70" s="5">
        <v>5.2</v>
      </c>
      <c r="F70" s="5">
        <v>-0.53</v>
      </c>
      <c r="H70" s="13">
        <f t="shared" si="3"/>
        <v>4.67</v>
      </c>
      <c r="I70" t="s">
        <v>11</v>
      </c>
    </row>
    <row r="71" spans="2:13" x14ac:dyDescent="0.25">
      <c r="B71" s="9">
        <v>37008</v>
      </c>
      <c r="C71" s="15">
        <v>100</v>
      </c>
      <c r="D71" s="7" t="s">
        <v>6</v>
      </c>
      <c r="E71" s="5">
        <v>5.03</v>
      </c>
      <c r="F71" s="5">
        <v>-0.43</v>
      </c>
      <c r="H71" s="13">
        <f t="shared" si="3"/>
        <v>4.6000000000000005</v>
      </c>
      <c r="I71" t="s">
        <v>11</v>
      </c>
    </row>
    <row r="72" spans="2:13" x14ac:dyDescent="0.25">
      <c r="B72" s="9"/>
      <c r="C72" s="15"/>
    </row>
    <row r="73" spans="2:13" x14ac:dyDescent="0.25">
      <c r="B73" s="9">
        <v>36938</v>
      </c>
      <c r="C73" s="12">
        <v>50000</v>
      </c>
      <c r="D73" s="7" t="s">
        <v>10</v>
      </c>
      <c r="E73" s="5">
        <v>5.53</v>
      </c>
      <c r="F73" s="5">
        <v>-0.28999999999999998</v>
      </c>
      <c r="G73" s="5">
        <v>-1.2E-2</v>
      </c>
      <c r="H73" s="13">
        <f>E73+F73+G73</f>
        <v>5.2280000000000006</v>
      </c>
      <c r="J73" s="23">
        <v>36970</v>
      </c>
      <c r="K73">
        <v>170000</v>
      </c>
      <c r="M73">
        <v>-0.28999999999999998</v>
      </c>
    </row>
    <row r="74" spans="2:13" x14ac:dyDescent="0.25">
      <c r="B74" s="9">
        <v>36970</v>
      </c>
      <c r="C74" s="15">
        <v>80000</v>
      </c>
      <c r="D74" s="7" t="s">
        <v>10</v>
      </c>
      <c r="E74" s="5">
        <v>5.24</v>
      </c>
      <c r="F74" s="5">
        <v>-0.28999999999999998</v>
      </c>
      <c r="G74" s="5">
        <v>-1.2E-2</v>
      </c>
      <c r="H74" s="13">
        <f>E74+F74+G74</f>
        <v>4.9380000000000006</v>
      </c>
    </row>
    <row r="75" spans="2:13" x14ac:dyDescent="0.25">
      <c r="B75" s="9">
        <v>36998</v>
      </c>
      <c r="C75" s="15">
        <v>40000</v>
      </c>
      <c r="D75" s="7" t="s">
        <v>10</v>
      </c>
      <c r="E75" s="5">
        <v>5.43</v>
      </c>
      <c r="F75" s="5">
        <v>-0.28999999999999998</v>
      </c>
      <c r="G75" s="5">
        <v>-1.2E-2</v>
      </c>
      <c r="H75" s="13">
        <f>E75+F75+G75</f>
        <v>5.1280000000000001</v>
      </c>
    </row>
    <row r="76" spans="2:13" x14ac:dyDescent="0.25">
      <c r="B76" s="9">
        <v>36998</v>
      </c>
      <c r="C76" s="15">
        <v>40000</v>
      </c>
      <c r="D76" s="7" t="s">
        <v>10</v>
      </c>
      <c r="E76" s="5">
        <v>5.43</v>
      </c>
      <c r="G76" s="5">
        <v>-1.2E-2</v>
      </c>
      <c r="H76" s="13" t="s">
        <v>25</v>
      </c>
    </row>
    <row r="77" spans="2:13" x14ac:dyDescent="0.25">
      <c r="B77" s="9">
        <v>37089</v>
      </c>
      <c r="C77" s="15">
        <v>10000</v>
      </c>
      <c r="D77" s="7" t="s">
        <v>10</v>
      </c>
      <c r="E77" s="5">
        <v>3.23</v>
      </c>
      <c r="G77" s="5">
        <v>-1.2E-2</v>
      </c>
      <c r="H77" s="13" t="s">
        <v>26</v>
      </c>
    </row>
    <row r="78" spans="2:13" x14ac:dyDescent="0.25">
      <c r="B78" s="9">
        <v>37091</v>
      </c>
      <c r="C78" s="15">
        <v>10000</v>
      </c>
      <c r="D78" s="7" t="s">
        <v>10</v>
      </c>
      <c r="E78" s="5">
        <v>2.99</v>
      </c>
      <c r="G78" s="5">
        <v>-1.2E-2</v>
      </c>
      <c r="H78" s="13" t="s">
        <v>27</v>
      </c>
    </row>
    <row r="79" spans="2:13" x14ac:dyDescent="0.25">
      <c r="B79" s="9">
        <v>37102</v>
      </c>
      <c r="C79" s="15">
        <v>10000</v>
      </c>
      <c r="D79" s="7" t="s">
        <v>10</v>
      </c>
      <c r="E79" s="5">
        <v>3.2949999999999999</v>
      </c>
      <c r="G79" s="5">
        <v>-1.2E-2</v>
      </c>
      <c r="H79" s="13" t="s">
        <v>28</v>
      </c>
    </row>
    <row r="81" spans="1:9" x14ac:dyDescent="0.25">
      <c r="B81" s="9"/>
      <c r="C81" s="15"/>
    </row>
    <row r="82" spans="1:9" x14ac:dyDescent="0.25">
      <c r="A82" s="2">
        <v>37165</v>
      </c>
      <c r="B82" s="9">
        <v>36935</v>
      </c>
      <c r="C82" s="12">
        <v>135</v>
      </c>
      <c r="D82" s="7" t="s">
        <v>6</v>
      </c>
      <c r="H82" s="13">
        <v>5.36</v>
      </c>
      <c r="I82" t="s">
        <v>11</v>
      </c>
    </row>
    <row r="83" spans="1:9" x14ac:dyDescent="0.25">
      <c r="B83" s="9">
        <v>36963</v>
      </c>
      <c r="C83" s="12">
        <v>770</v>
      </c>
      <c r="D83" s="7" t="s">
        <v>6</v>
      </c>
      <c r="F83" s="5">
        <v>-0.42</v>
      </c>
      <c r="H83" s="13" t="s">
        <v>19</v>
      </c>
      <c r="I83" t="s">
        <v>11</v>
      </c>
    </row>
    <row r="84" spans="1:9" x14ac:dyDescent="0.25">
      <c r="B84" s="9">
        <v>36984</v>
      </c>
      <c r="C84" s="12">
        <v>2480</v>
      </c>
      <c r="D84" s="7" t="s">
        <v>10</v>
      </c>
      <c r="E84" s="5">
        <v>5.33</v>
      </c>
      <c r="F84" s="5">
        <v>-0.39</v>
      </c>
      <c r="H84" s="13">
        <f t="shared" ref="H84:H92" si="4">E84+F84+G84</f>
        <v>4.9400000000000004</v>
      </c>
      <c r="I84" t="s">
        <v>11</v>
      </c>
    </row>
    <row r="85" spans="1:9" x14ac:dyDescent="0.25">
      <c r="B85" s="9">
        <v>36985</v>
      </c>
      <c r="C85" s="12">
        <v>380</v>
      </c>
      <c r="D85" s="7" t="s">
        <v>6</v>
      </c>
      <c r="E85" s="5">
        <v>5.33</v>
      </c>
      <c r="F85" s="5">
        <v>-0.36</v>
      </c>
      <c r="H85" s="13">
        <f t="shared" si="4"/>
        <v>4.97</v>
      </c>
      <c r="I85" t="s">
        <v>11</v>
      </c>
    </row>
    <row r="86" spans="1:9" x14ac:dyDescent="0.25">
      <c r="B86" s="9">
        <v>36986</v>
      </c>
      <c r="C86" s="12">
        <v>90</v>
      </c>
      <c r="D86" s="7" t="s">
        <v>6</v>
      </c>
      <c r="E86" s="5">
        <v>5.48</v>
      </c>
      <c r="F86" s="5">
        <v>-0.37</v>
      </c>
      <c r="H86" s="13">
        <f t="shared" si="4"/>
        <v>5.1100000000000003</v>
      </c>
      <c r="I86" t="s">
        <v>11</v>
      </c>
    </row>
    <row r="87" spans="1:9" x14ac:dyDescent="0.25">
      <c r="B87" s="9">
        <v>36986</v>
      </c>
      <c r="C87" s="12">
        <v>920</v>
      </c>
      <c r="D87" s="7" t="s">
        <v>6</v>
      </c>
      <c r="E87" s="5">
        <v>5.44</v>
      </c>
      <c r="F87" s="5">
        <v>-0.35</v>
      </c>
      <c r="H87" s="13">
        <f t="shared" si="4"/>
        <v>5.0900000000000007</v>
      </c>
      <c r="I87" t="s">
        <v>11</v>
      </c>
    </row>
    <row r="88" spans="1:9" x14ac:dyDescent="0.25">
      <c r="B88" s="9">
        <v>36992</v>
      </c>
      <c r="C88" s="12">
        <v>130</v>
      </c>
      <c r="D88" s="7" t="s">
        <v>6</v>
      </c>
      <c r="E88" s="5">
        <v>5.67</v>
      </c>
      <c r="F88" s="5">
        <v>-0.37</v>
      </c>
      <c r="H88" s="13">
        <f t="shared" si="4"/>
        <v>5.3</v>
      </c>
      <c r="I88" t="s">
        <v>11</v>
      </c>
    </row>
    <row r="89" spans="1:9" x14ac:dyDescent="0.25">
      <c r="B89" s="9">
        <v>36997</v>
      </c>
      <c r="C89" s="12">
        <v>350</v>
      </c>
      <c r="D89" s="7" t="s">
        <v>6</v>
      </c>
      <c r="E89" s="5">
        <v>5.7</v>
      </c>
      <c r="F89" s="5">
        <v>-0.36</v>
      </c>
      <c r="H89" s="13">
        <f t="shared" si="4"/>
        <v>5.34</v>
      </c>
      <c r="I89" t="s">
        <v>11</v>
      </c>
    </row>
    <row r="90" spans="1:9" x14ac:dyDescent="0.25">
      <c r="B90" s="9">
        <v>37005</v>
      </c>
      <c r="C90" s="12">
        <v>80</v>
      </c>
      <c r="D90" s="7" t="s">
        <v>6</v>
      </c>
      <c r="E90" s="5">
        <v>5.35</v>
      </c>
      <c r="F90" s="5">
        <v>-0.41</v>
      </c>
      <c r="H90" s="13">
        <f t="shared" si="4"/>
        <v>4.9399999999999995</v>
      </c>
      <c r="I90" t="s">
        <v>11</v>
      </c>
    </row>
    <row r="91" spans="1:9" x14ac:dyDescent="0.25">
      <c r="B91" s="9">
        <v>37006</v>
      </c>
      <c r="C91" s="12">
        <v>90</v>
      </c>
      <c r="D91" s="7" t="s">
        <v>6</v>
      </c>
      <c r="E91" s="5">
        <v>5.24</v>
      </c>
      <c r="F91" s="5">
        <v>-0.41</v>
      </c>
      <c r="H91" s="13">
        <f t="shared" si="4"/>
        <v>4.83</v>
      </c>
      <c r="I91" t="s">
        <v>11</v>
      </c>
    </row>
    <row r="92" spans="1:9" x14ac:dyDescent="0.25">
      <c r="B92" s="9">
        <v>37008</v>
      </c>
      <c r="C92" s="12">
        <v>120</v>
      </c>
      <c r="D92" s="7" t="s">
        <v>6</v>
      </c>
      <c r="E92" s="5">
        <v>5.0599999999999996</v>
      </c>
      <c r="F92" s="5">
        <v>-0.4</v>
      </c>
      <c r="H92" s="13">
        <f t="shared" si="4"/>
        <v>4.6599999999999993</v>
      </c>
      <c r="I92" t="s">
        <v>11</v>
      </c>
    </row>
    <row r="93" spans="1:9" x14ac:dyDescent="0.25">
      <c r="B93" s="9"/>
    </row>
    <row r="94" spans="1:9" x14ac:dyDescent="0.25">
      <c r="B94" s="9">
        <v>36949</v>
      </c>
      <c r="C94" s="12">
        <v>50000</v>
      </c>
      <c r="D94" s="7" t="s">
        <v>10</v>
      </c>
      <c r="E94" s="5">
        <v>5.3449999999999998</v>
      </c>
      <c r="G94" s="5">
        <v>-1.2E-2</v>
      </c>
      <c r="H94" s="13" t="s">
        <v>29</v>
      </c>
    </row>
    <row r="95" spans="1:9" x14ac:dyDescent="0.25">
      <c r="B95" s="9">
        <v>36979</v>
      </c>
      <c r="C95" s="12">
        <v>110000</v>
      </c>
      <c r="D95" s="7" t="s">
        <v>10</v>
      </c>
      <c r="E95" s="5">
        <v>5.5049999999999999</v>
      </c>
      <c r="G95" s="5">
        <v>-1.2E-2</v>
      </c>
      <c r="H95" s="13" t="s">
        <v>30</v>
      </c>
    </row>
    <row r="96" spans="1:9" x14ac:dyDescent="0.25">
      <c r="B96" s="9">
        <v>36980</v>
      </c>
      <c r="C96" s="12">
        <v>70000</v>
      </c>
      <c r="D96" s="7" t="s">
        <v>10</v>
      </c>
      <c r="E96" s="5">
        <v>5.46</v>
      </c>
      <c r="G96" s="5">
        <v>-1.2E-2</v>
      </c>
      <c r="H96" s="13" t="s">
        <v>31</v>
      </c>
    </row>
    <row r="97" spans="1:9" x14ac:dyDescent="0.25">
      <c r="B97" s="9">
        <v>36998</v>
      </c>
      <c r="C97" s="12">
        <v>90000</v>
      </c>
      <c r="D97" s="7" t="s">
        <v>10</v>
      </c>
      <c r="E97" s="5">
        <v>5.4550000000000001</v>
      </c>
      <c r="G97" s="5">
        <v>-1.2E-2</v>
      </c>
      <c r="H97" s="13" t="s">
        <v>32</v>
      </c>
    </row>
    <row r="98" spans="1:9" x14ac:dyDescent="0.25">
      <c r="B98" s="9">
        <v>37089</v>
      </c>
      <c r="C98" s="12">
        <v>10000</v>
      </c>
      <c r="D98" s="7" t="s">
        <v>10</v>
      </c>
      <c r="E98" s="5">
        <v>3.3</v>
      </c>
      <c r="G98" s="5">
        <v>-1.2E-2</v>
      </c>
      <c r="H98" s="13" t="s">
        <v>33</v>
      </c>
    </row>
    <row r="99" spans="1:9" x14ac:dyDescent="0.25">
      <c r="B99" s="9">
        <v>37089</v>
      </c>
      <c r="C99" s="12">
        <v>20000</v>
      </c>
      <c r="D99" s="7" t="s">
        <v>10</v>
      </c>
      <c r="E99" s="5">
        <v>3.31</v>
      </c>
      <c r="G99" s="5">
        <v>-1.2E-2</v>
      </c>
      <c r="H99" s="13" t="s">
        <v>34</v>
      </c>
    </row>
    <row r="100" spans="1:9" x14ac:dyDescent="0.25">
      <c r="B100" s="9">
        <v>37091</v>
      </c>
      <c r="C100" s="12">
        <v>10000</v>
      </c>
      <c r="D100" s="7" t="s">
        <v>10</v>
      </c>
      <c r="E100" s="5">
        <v>3.0449999999999999</v>
      </c>
      <c r="G100" s="5">
        <v>-1.2E-2</v>
      </c>
      <c r="H100" s="13" t="s">
        <v>35</v>
      </c>
    </row>
    <row r="101" spans="1:9" x14ac:dyDescent="0.25">
      <c r="B101" s="9">
        <v>37092</v>
      </c>
      <c r="C101" s="12">
        <v>10000</v>
      </c>
      <c r="D101" s="7" t="s">
        <v>10</v>
      </c>
      <c r="E101" s="5">
        <v>3.0449999999999999</v>
      </c>
      <c r="G101" s="5">
        <v>-1.2E-2</v>
      </c>
      <c r="H101" s="13" t="s">
        <v>35</v>
      </c>
    </row>
    <row r="102" spans="1:9" x14ac:dyDescent="0.25">
      <c r="B102" s="9">
        <v>37096</v>
      </c>
      <c r="C102" s="12">
        <v>10000</v>
      </c>
      <c r="D102" s="7" t="s">
        <v>10</v>
      </c>
      <c r="E102" s="5">
        <v>3.0150000000000001</v>
      </c>
      <c r="G102" s="5">
        <v>-1.2E-2</v>
      </c>
      <c r="H102" s="13" t="s">
        <v>36</v>
      </c>
    </row>
    <row r="103" spans="1:9" x14ac:dyDescent="0.25">
      <c r="B103" s="9">
        <v>37098</v>
      </c>
      <c r="C103" s="12">
        <v>10000</v>
      </c>
      <c r="D103" s="7" t="s">
        <v>10</v>
      </c>
      <c r="E103" s="5">
        <v>3.23</v>
      </c>
      <c r="G103" s="5">
        <v>-1.2E-2</v>
      </c>
      <c r="H103" s="13" t="s">
        <v>26</v>
      </c>
    </row>
    <row r="104" spans="1:9" x14ac:dyDescent="0.25">
      <c r="B104" s="9">
        <v>37102</v>
      </c>
      <c r="C104" s="12">
        <v>20000</v>
      </c>
      <c r="D104" s="7" t="s">
        <v>10</v>
      </c>
      <c r="E104" s="5">
        <v>3.3849999999999998</v>
      </c>
      <c r="G104" s="5">
        <v>-1.2E-2</v>
      </c>
      <c r="H104" s="13" t="s">
        <v>37</v>
      </c>
    </row>
    <row r="105" spans="1:9" x14ac:dyDescent="0.25">
      <c r="B105" s="9">
        <v>37103</v>
      </c>
      <c r="C105" s="12">
        <v>10000</v>
      </c>
      <c r="D105" s="7" t="s">
        <v>10</v>
      </c>
      <c r="E105" s="5">
        <v>3.34</v>
      </c>
      <c r="G105" s="5">
        <v>-1.2E-2</v>
      </c>
      <c r="H105" s="13" t="s">
        <v>38</v>
      </c>
    </row>
    <row r="106" spans="1:9" x14ac:dyDescent="0.25">
      <c r="B106" s="9"/>
    </row>
    <row r="107" spans="1:9" x14ac:dyDescent="0.25">
      <c r="A107" s="2">
        <v>37196</v>
      </c>
      <c r="B107" s="9">
        <v>36963</v>
      </c>
      <c r="C107" s="12">
        <v>760</v>
      </c>
      <c r="D107" s="7" t="s">
        <v>6</v>
      </c>
      <c r="F107" s="5">
        <v>-0.22</v>
      </c>
      <c r="H107" s="13" t="s">
        <v>20</v>
      </c>
      <c r="I107" t="s">
        <v>11</v>
      </c>
    </row>
    <row r="108" spans="1:9" x14ac:dyDescent="0.25">
      <c r="B108" s="9">
        <v>36984</v>
      </c>
      <c r="C108" s="12">
        <v>2400</v>
      </c>
      <c r="D108" s="7" t="s">
        <v>10</v>
      </c>
      <c r="E108" s="5">
        <v>5.46</v>
      </c>
      <c r="F108" s="5">
        <v>-0.16</v>
      </c>
      <c r="H108" s="13">
        <f t="shared" ref="H108:H113" si="5">E108+F108+G108</f>
        <v>5.3</v>
      </c>
      <c r="I108" t="s">
        <v>11</v>
      </c>
    </row>
    <row r="109" spans="1:9" x14ac:dyDescent="0.25">
      <c r="B109" s="9">
        <v>36984</v>
      </c>
      <c r="C109" s="12">
        <v>175</v>
      </c>
      <c r="D109" s="7" t="s">
        <v>6</v>
      </c>
      <c r="E109" s="5">
        <v>5.46</v>
      </c>
      <c r="F109" s="5">
        <v>-0.16</v>
      </c>
      <c r="H109" s="13">
        <f t="shared" si="5"/>
        <v>5.3</v>
      </c>
      <c r="I109" t="s">
        <v>11</v>
      </c>
    </row>
    <row r="110" spans="1:9" x14ac:dyDescent="0.25">
      <c r="B110" s="9">
        <v>36985</v>
      </c>
      <c r="C110" s="12">
        <v>490</v>
      </c>
      <c r="D110" s="7" t="s">
        <v>6</v>
      </c>
      <c r="E110" s="5">
        <v>5.45</v>
      </c>
      <c r="F110" s="5">
        <v>-0.15</v>
      </c>
      <c r="H110" s="13">
        <f t="shared" si="5"/>
        <v>5.3</v>
      </c>
      <c r="I110" t="s">
        <v>11</v>
      </c>
    </row>
    <row r="111" spans="1:9" x14ac:dyDescent="0.25">
      <c r="B111" s="9">
        <v>36986</v>
      </c>
      <c r="C111" s="12">
        <v>110</v>
      </c>
      <c r="D111" s="7" t="s">
        <v>6</v>
      </c>
      <c r="E111" s="5">
        <v>5.63</v>
      </c>
      <c r="F111" s="5">
        <v>-0.14000000000000001</v>
      </c>
      <c r="H111" s="13">
        <f t="shared" si="5"/>
        <v>5.49</v>
      </c>
      <c r="I111" t="s">
        <v>11</v>
      </c>
    </row>
    <row r="112" spans="1:9" x14ac:dyDescent="0.25">
      <c r="B112" s="9">
        <v>36986</v>
      </c>
      <c r="C112" s="12">
        <v>1340</v>
      </c>
      <c r="D112" s="7" t="s">
        <v>6</v>
      </c>
      <c r="E112" s="5">
        <v>5.56</v>
      </c>
      <c r="F112" s="5">
        <v>-0.14000000000000001</v>
      </c>
      <c r="H112" s="13">
        <f t="shared" si="5"/>
        <v>5.42</v>
      </c>
      <c r="I112" t="s">
        <v>11</v>
      </c>
    </row>
    <row r="113" spans="2:9" x14ac:dyDescent="0.25">
      <c r="B113" s="9">
        <v>36992</v>
      </c>
      <c r="C113" s="12">
        <v>140</v>
      </c>
      <c r="D113" s="7" t="s">
        <v>6</v>
      </c>
      <c r="E113" s="5">
        <v>5.71</v>
      </c>
      <c r="F113" s="5">
        <v>-0.14499999999999999</v>
      </c>
      <c r="H113" s="13">
        <f t="shared" si="5"/>
        <v>5.5650000000000004</v>
      </c>
      <c r="I113" t="s">
        <v>11</v>
      </c>
    </row>
    <row r="114" spans="2:9" x14ac:dyDescent="0.25">
      <c r="B114" s="9">
        <v>36997</v>
      </c>
      <c r="C114" s="12">
        <v>330</v>
      </c>
      <c r="D114" s="7" t="s">
        <v>6</v>
      </c>
      <c r="E114" s="5">
        <v>5.77</v>
      </c>
      <c r="F114" s="5">
        <v>-0.14000000000000001</v>
      </c>
      <c r="H114" s="13">
        <f>E114+F114+G114</f>
        <v>5.63</v>
      </c>
      <c r="I114" t="s">
        <v>11</v>
      </c>
    </row>
    <row r="115" spans="2:9" x14ac:dyDescent="0.25">
      <c r="B115" s="9">
        <v>37005</v>
      </c>
      <c r="C115" s="12">
        <v>100</v>
      </c>
      <c r="D115" s="7" t="s">
        <v>6</v>
      </c>
      <c r="E115" s="5">
        <v>5.46</v>
      </c>
      <c r="F115" s="5">
        <v>-0.17</v>
      </c>
      <c r="H115" s="13">
        <f>E115+F115+G115</f>
        <v>5.29</v>
      </c>
      <c r="I115" t="s">
        <v>11</v>
      </c>
    </row>
    <row r="116" spans="2:9" x14ac:dyDescent="0.25">
      <c r="B116" s="9">
        <v>37006</v>
      </c>
      <c r="C116" s="12">
        <v>120</v>
      </c>
      <c r="D116" s="7" t="s">
        <v>6</v>
      </c>
      <c r="E116" s="5">
        <v>5.37</v>
      </c>
      <c r="F116" s="5">
        <v>-0.17</v>
      </c>
      <c r="H116" s="13">
        <f>E116+F116+G116</f>
        <v>5.2</v>
      </c>
      <c r="I116" t="s">
        <v>11</v>
      </c>
    </row>
    <row r="117" spans="2:9" x14ac:dyDescent="0.25">
      <c r="B117" s="9">
        <v>37008</v>
      </c>
      <c r="C117" s="12">
        <v>150</v>
      </c>
      <c r="D117" s="7" t="s">
        <v>6</v>
      </c>
      <c r="E117" s="5">
        <v>5.22</v>
      </c>
      <c r="F117" s="5">
        <v>-0.17</v>
      </c>
      <c r="H117" s="13">
        <f>E117+F117+G117</f>
        <v>5.05</v>
      </c>
      <c r="I117" t="s">
        <v>11</v>
      </c>
    </row>
    <row r="118" spans="2:9" x14ac:dyDescent="0.25">
      <c r="B118" s="9">
        <v>37014</v>
      </c>
      <c r="C118" s="12">
        <v>450</v>
      </c>
      <c r="D118" s="7" t="s">
        <v>6</v>
      </c>
      <c r="E118" s="5">
        <v>5.0199999999999996</v>
      </c>
      <c r="F118" s="5">
        <v>-0.16</v>
      </c>
      <c r="H118" s="13">
        <f>E118+F118+G118</f>
        <v>4.8599999999999994</v>
      </c>
      <c r="I118" t="s">
        <v>11</v>
      </c>
    </row>
    <row r="120" spans="2:9" x14ac:dyDescent="0.25">
      <c r="B120" s="9"/>
    </row>
    <row r="121" spans="2:9" x14ac:dyDescent="0.25">
      <c r="B121" s="9">
        <v>36955</v>
      </c>
      <c r="C121" s="12">
        <v>50000</v>
      </c>
      <c r="D121" s="7" t="s">
        <v>10</v>
      </c>
      <c r="E121" s="5">
        <v>5.41</v>
      </c>
      <c r="G121" s="5">
        <v>-1.2E-2</v>
      </c>
      <c r="H121" s="13">
        <f>E121+G121</f>
        <v>5.3980000000000006</v>
      </c>
      <c r="I121" t="s">
        <v>39</v>
      </c>
    </row>
    <row r="122" spans="2:9" x14ac:dyDescent="0.25">
      <c r="B122" s="9">
        <v>36979</v>
      </c>
      <c r="C122" s="12">
        <v>140000</v>
      </c>
      <c r="D122" s="7" t="s">
        <v>10</v>
      </c>
      <c r="E122" s="5">
        <v>5.62</v>
      </c>
      <c r="G122" s="5">
        <v>-1.2E-2</v>
      </c>
      <c r="H122" s="13">
        <f t="shared" ref="H122:H132" si="6">E122+G122</f>
        <v>5.6080000000000005</v>
      </c>
      <c r="I122" t="s">
        <v>39</v>
      </c>
    </row>
    <row r="123" spans="2:9" x14ac:dyDescent="0.25">
      <c r="B123" s="9">
        <v>36980</v>
      </c>
      <c r="C123" s="12">
        <v>100000</v>
      </c>
      <c r="D123" s="7" t="s">
        <v>10</v>
      </c>
      <c r="E123" s="5">
        <v>5.57</v>
      </c>
      <c r="G123" s="5">
        <v>-1.2E-2</v>
      </c>
      <c r="H123" s="13">
        <f t="shared" si="6"/>
        <v>5.5580000000000007</v>
      </c>
      <c r="I123" t="s">
        <v>39</v>
      </c>
    </row>
    <row r="124" spans="2:9" x14ac:dyDescent="0.25">
      <c r="B124" s="9">
        <v>36998</v>
      </c>
      <c r="C124" s="12">
        <v>140000</v>
      </c>
      <c r="D124" s="7" t="s">
        <v>10</v>
      </c>
      <c r="E124" s="5">
        <v>5.585</v>
      </c>
      <c r="G124" s="5">
        <v>-1.2E-2</v>
      </c>
      <c r="H124" s="13">
        <f t="shared" si="6"/>
        <v>5.5730000000000004</v>
      </c>
      <c r="I124" t="s">
        <v>39</v>
      </c>
    </row>
    <row r="125" spans="2:9" x14ac:dyDescent="0.25">
      <c r="B125" s="9">
        <v>37089</v>
      </c>
      <c r="C125" s="12">
        <v>30000</v>
      </c>
      <c r="D125" s="7" t="s">
        <v>10</v>
      </c>
      <c r="E125" s="5">
        <v>3.55</v>
      </c>
      <c r="G125" s="5">
        <v>-1.2E-2</v>
      </c>
      <c r="H125" s="13">
        <f t="shared" si="6"/>
        <v>3.5379999999999998</v>
      </c>
      <c r="I125" t="s">
        <v>39</v>
      </c>
    </row>
    <row r="126" spans="2:9" x14ac:dyDescent="0.25">
      <c r="B126" s="9">
        <v>37089</v>
      </c>
      <c r="C126" s="12">
        <v>20000</v>
      </c>
      <c r="D126" s="7" t="s">
        <v>10</v>
      </c>
      <c r="E126" s="5">
        <v>3.55</v>
      </c>
      <c r="G126" s="5">
        <v>-1.2E-2</v>
      </c>
      <c r="H126" s="13">
        <f t="shared" si="6"/>
        <v>3.5379999999999998</v>
      </c>
      <c r="I126" t="s">
        <v>39</v>
      </c>
    </row>
    <row r="127" spans="2:9" x14ac:dyDescent="0.25">
      <c r="B127" s="9">
        <v>37091</v>
      </c>
      <c r="C127" s="12">
        <v>20000</v>
      </c>
      <c r="D127" s="7" t="s">
        <v>10</v>
      </c>
      <c r="E127" s="5">
        <v>3.3149999999999999</v>
      </c>
      <c r="G127" s="5">
        <v>-1.2E-2</v>
      </c>
      <c r="H127" s="13">
        <f t="shared" si="6"/>
        <v>3.3029999999999999</v>
      </c>
      <c r="I127" t="s">
        <v>39</v>
      </c>
    </row>
    <row r="128" spans="2:9" x14ac:dyDescent="0.25">
      <c r="B128" s="9">
        <v>37092</v>
      </c>
      <c r="C128" s="12">
        <v>10000</v>
      </c>
      <c r="D128" s="7" t="s">
        <v>10</v>
      </c>
      <c r="E128" s="5">
        <v>3.3149999999999999</v>
      </c>
      <c r="G128" s="5">
        <v>-1.2E-2</v>
      </c>
      <c r="H128" s="13">
        <f t="shared" si="6"/>
        <v>3.3029999999999999</v>
      </c>
      <c r="I128" t="s">
        <v>39</v>
      </c>
    </row>
    <row r="129" spans="1:9" x14ac:dyDescent="0.25">
      <c r="B129" s="9">
        <v>37096</v>
      </c>
      <c r="C129" s="12">
        <v>10000</v>
      </c>
      <c r="D129" s="7" t="s">
        <v>10</v>
      </c>
      <c r="E129" s="5">
        <v>3.3</v>
      </c>
      <c r="G129" s="5">
        <v>-1.2E-2</v>
      </c>
      <c r="H129" s="13">
        <f t="shared" si="6"/>
        <v>3.2879999999999998</v>
      </c>
      <c r="I129" t="s">
        <v>39</v>
      </c>
    </row>
    <row r="130" spans="1:9" x14ac:dyDescent="0.25">
      <c r="B130" s="9">
        <v>37098</v>
      </c>
      <c r="C130" s="12">
        <v>20000</v>
      </c>
      <c r="D130" s="7" t="s">
        <v>10</v>
      </c>
      <c r="E130" s="5">
        <v>3.5</v>
      </c>
      <c r="G130" s="5">
        <v>-1.2E-2</v>
      </c>
      <c r="H130" s="13">
        <f t="shared" si="6"/>
        <v>3.488</v>
      </c>
      <c r="I130" t="s">
        <v>39</v>
      </c>
    </row>
    <row r="131" spans="1:9" x14ac:dyDescent="0.25">
      <c r="B131" s="9">
        <v>37102</v>
      </c>
      <c r="C131" s="12">
        <v>20000</v>
      </c>
      <c r="D131" s="7" t="s">
        <v>10</v>
      </c>
      <c r="E131" s="5">
        <v>3.63</v>
      </c>
      <c r="G131" s="5">
        <v>-1.2E-2</v>
      </c>
      <c r="H131" s="13">
        <f t="shared" si="6"/>
        <v>3.6179999999999999</v>
      </c>
      <c r="I131" t="s">
        <v>39</v>
      </c>
    </row>
    <row r="132" spans="1:9" x14ac:dyDescent="0.25">
      <c r="B132" s="9">
        <v>37103</v>
      </c>
      <c r="C132" s="12">
        <v>10000</v>
      </c>
      <c r="D132" s="7" t="s">
        <v>10</v>
      </c>
      <c r="E132" s="5">
        <v>3.59</v>
      </c>
      <c r="G132" s="5">
        <v>-1.2E-2</v>
      </c>
      <c r="H132" s="13">
        <f t="shared" si="6"/>
        <v>3.5779999999999998</v>
      </c>
      <c r="I132" t="s">
        <v>39</v>
      </c>
    </row>
    <row r="133" spans="1:9" x14ac:dyDescent="0.25">
      <c r="B133" s="9"/>
    </row>
    <row r="134" spans="1:9" x14ac:dyDescent="0.25">
      <c r="A134" s="2">
        <v>37226</v>
      </c>
      <c r="B134" s="9">
        <v>36963</v>
      </c>
      <c r="C134" s="12">
        <v>795</v>
      </c>
      <c r="D134" s="7" t="s">
        <v>6</v>
      </c>
      <c r="E134" s="5" t="s">
        <v>12</v>
      </c>
      <c r="F134" s="5">
        <v>-0.22</v>
      </c>
      <c r="H134" s="13" t="s">
        <v>20</v>
      </c>
      <c r="I134" t="s">
        <v>11</v>
      </c>
    </row>
    <row r="135" spans="1:9" x14ac:dyDescent="0.25">
      <c r="B135" s="9">
        <v>36984</v>
      </c>
      <c r="C135" s="12">
        <v>930</v>
      </c>
      <c r="D135" s="7" t="s">
        <v>10</v>
      </c>
      <c r="E135" s="5">
        <v>5.55</v>
      </c>
      <c r="F135" s="5">
        <v>-0.16</v>
      </c>
      <c r="H135" s="13">
        <f t="shared" ref="H135:H140" si="7">E135+F135+G135</f>
        <v>5.39</v>
      </c>
      <c r="I135" t="s">
        <v>11</v>
      </c>
    </row>
    <row r="136" spans="1:9" x14ac:dyDescent="0.25">
      <c r="B136" s="9">
        <v>36984</v>
      </c>
      <c r="C136" s="12">
        <v>175</v>
      </c>
      <c r="D136" s="7" t="s">
        <v>6</v>
      </c>
      <c r="E136" s="5">
        <v>5.55</v>
      </c>
      <c r="F136" s="5">
        <v>-0.16</v>
      </c>
      <c r="H136" s="13">
        <f t="shared" si="7"/>
        <v>5.39</v>
      </c>
      <c r="I136" t="s">
        <v>11</v>
      </c>
    </row>
    <row r="137" spans="1:9" x14ac:dyDescent="0.25">
      <c r="B137" s="9">
        <v>36985</v>
      </c>
      <c r="C137" s="12">
        <v>540</v>
      </c>
      <c r="D137" s="7" t="s">
        <v>6</v>
      </c>
      <c r="E137" s="5">
        <v>5.55</v>
      </c>
      <c r="F137" s="5">
        <v>-0.15</v>
      </c>
      <c r="H137" s="13">
        <f t="shared" si="7"/>
        <v>5.3999999999999995</v>
      </c>
      <c r="I137" t="s">
        <v>11</v>
      </c>
    </row>
    <row r="138" spans="1:9" x14ac:dyDescent="0.25">
      <c r="B138" s="9">
        <v>36986</v>
      </c>
      <c r="C138" s="12">
        <v>130</v>
      </c>
      <c r="D138" s="7" t="s">
        <v>6</v>
      </c>
      <c r="E138" s="5">
        <v>5.73</v>
      </c>
      <c r="F138" s="5">
        <v>-0.14000000000000001</v>
      </c>
      <c r="H138" s="13">
        <f t="shared" si="7"/>
        <v>5.5900000000000007</v>
      </c>
      <c r="I138" t="s">
        <v>11</v>
      </c>
    </row>
    <row r="139" spans="1:9" x14ac:dyDescent="0.25">
      <c r="B139" s="9">
        <v>36986</v>
      </c>
      <c r="C139" s="12">
        <v>1640</v>
      </c>
      <c r="D139" s="7" t="s">
        <v>6</v>
      </c>
      <c r="E139" s="5">
        <v>5.66</v>
      </c>
      <c r="F139" s="5">
        <v>-0.14000000000000001</v>
      </c>
      <c r="H139" s="13">
        <f t="shared" si="7"/>
        <v>5.5200000000000005</v>
      </c>
      <c r="I139" t="s">
        <v>11</v>
      </c>
    </row>
    <row r="140" spans="1:9" x14ac:dyDescent="0.25">
      <c r="B140" s="9">
        <v>36992</v>
      </c>
      <c r="C140" s="12">
        <v>140</v>
      </c>
      <c r="D140" s="7" t="s">
        <v>6</v>
      </c>
      <c r="E140" s="5">
        <v>5.71</v>
      </c>
      <c r="F140" s="5">
        <v>-0.14499999999999999</v>
      </c>
      <c r="H140" s="13">
        <f t="shared" si="7"/>
        <v>5.5650000000000004</v>
      </c>
      <c r="I140" t="s">
        <v>11</v>
      </c>
    </row>
    <row r="141" spans="1:9" x14ac:dyDescent="0.25">
      <c r="B141" s="9">
        <v>36997</v>
      </c>
      <c r="C141" s="12">
        <v>330</v>
      </c>
      <c r="D141" s="7" t="s">
        <v>6</v>
      </c>
      <c r="E141" s="5">
        <v>5.77</v>
      </c>
      <c r="F141" s="5">
        <v>-0.14000000000000001</v>
      </c>
      <c r="H141" s="13">
        <f>E141+F141+G141</f>
        <v>5.63</v>
      </c>
      <c r="I141" t="s">
        <v>11</v>
      </c>
    </row>
    <row r="142" spans="1:9" x14ac:dyDescent="0.25">
      <c r="B142" s="9">
        <v>37005</v>
      </c>
      <c r="C142" s="12">
        <v>100</v>
      </c>
      <c r="D142" s="7" t="s">
        <v>6</v>
      </c>
      <c r="E142" s="5">
        <v>5.46</v>
      </c>
      <c r="F142" s="5">
        <v>-0.17</v>
      </c>
      <c r="H142" s="13">
        <f>E142+F142+G142</f>
        <v>5.29</v>
      </c>
      <c r="I142" t="s">
        <v>11</v>
      </c>
    </row>
    <row r="143" spans="1:9" x14ac:dyDescent="0.25">
      <c r="B143" s="9">
        <v>37006</v>
      </c>
      <c r="C143" s="12">
        <v>170</v>
      </c>
      <c r="D143" s="7" t="s">
        <v>6</v>
      </c>
      <c r="E143" s="5">
        <v>5.52</v>
      </c>
      <c r="F143" s="5">
        <v>-0.17</v>
      </c>
      <c r="H143" s="13">
        <f>E143+F143+G143</f>
        <v>5.35</v>
      </c>
      <c r="I143" t="s">
        <v>11</v>
      </c>
    </row>
    <row r="144" spans="1:9" x14ac:dyDescent="0.25">
      <c r="B144" s="9">
        <v>37008</v>
      </c>
      <c r="C144" s="12">
        <v>140</v>
      </c>
      <c r="D144" s="7" t="s">
        <v>6</v>
      </c>
      <c r="E144" s="5">
        <v>5.37</v>
      </c>
      <c r="F144" s="5">
        <v>-0.17</v>
      </c>
      <c r="H144" s="13">
        <f>E144+F144+G144</f>
        <v>5.2</v>
      </c>
      <c r="I144" t="s">
        <v>11</v>
      </c>
    </row>
    <row r="145" spans="1:9" x14ac:dyDescent="0.25">
      <c r="B145" s="9">
        <v>37014</v>
      </c>
      <c r="C145" s="12">
        <v>440</v>
      </c>
      <c r="D145" s="7" t="s">
        <v>6</v>
      </c>
      <c r="E145" s="5">
        <v>5.0199999999999996</v>
      </c>
      <c r="F145" s="5">
        <v>-0.16</v>
      </c>
      <c r="H145" s="13">
        <f>E145+F145+G145</f>
        <v>4.8599999999999994</v>
      </c>
      <c r="I145" t="s">
        <v>11</v>
      </c>
    </row>
    <row r="147" spans="1:9" x14ac:dyDescent="0.25">
      <c r="B147" s="9">
        <v>36955</v>
      </c>
      <c r="C147" s="12">
        <v>50000</v>
      </c>
      <c r="D147" s="7" t="s">
        <v>10</v>
      </c>
      <c r="E147" s="5">
        <v>5.52</v>
      </c>
      <c r="G147" s="5">
        <v>-1.2E-2</v>
      </c>
      <c r="H147" s="13">
        <f t="shared" ref="H147:H158" si="8">E147+G147</f>
        <v>5.508</v>
      </c>
      <c r="I147" t="s">
        <v>39</v>
      </c>
    </row>
    <row r="148" spans="1:9" x14ac:dyDescent="0.25">
      <c r="B148" s="9">
        <v>36979</v>
      </c>
      <c r="C148" s="12">
        <v>210000</v>
      </c>
      <c r="D148" s="7" t="s">
        <v>10</v>
      </c>
      <c r="E148" s="5">
        <v>5.73</v>
      </c>
      <c r="G148" s="5">
        <v>-1.2E-2</v>
      </c>
      <c r="H148" s="13">
        <f t="shared" si="8"/>
        <v>5.7180000000000009</v>
      </c>
      <c r="I148" t="s">
        <v>39</v>
      </c>
    </row>
    <row r="149" spans="1:9" x14ac:dyDescent="0.25">
      <c r="B149" s="9">
        <v>36980</v>
      </c>
      <c r="C149" s="12">
        <v>140000</v>
      </c>
      <c r="D149" s="7" t="s">
        <v>10</v>
      </c>
      <c r="E149" s="5">
        <v>5.68</v>
      </c>
      <c r="G149" s="5">
        <v>-1.2E-2</v>
      </c>
      <c r="H149" s="13">
        <f t="shared" si="8"/>
        <v>5.6680000000000001</v>
      </c>
      <c r="I149" t="s">
        <v>39</v>
      </c>
    </row>
    <row r="150" spans="1:9" x14ac:dyDescent="0.25">
      <c r="B150" s="9">
        <v>36998</v>
      </c>
      <c r="C150" s="12">
        <v>190000</v>
      </c>
      <c r="D150" s="7" t="s">
        <v>10</v>
      </c>
      <c r="E150" s="5">
        <v>5.71</v>
      </c>
      <c r="G150" s="5">
        <v>-1.2E-2</v>
      </c>
      <c r="H150" s="13">
        <f t="shared" si="8"/>
        <v>5.6980000000000004</v>
      </c>
      <c r="I150" t="s">
        <v>39</v>
      </c>
    </row>
    <row r="151" spans="1:9" x14ac:dyDescent="0.25">
      <c r="B151" s="9">
        <v>37089</v>
      </c>
      <c r="C151" s="12">
        <v>30000</v>
      </c>
      <c r="D151" s="7" t="s">
        <v>10</v>
      </c>
      <c r="E151" s="5">
        <v>3.8050000000000002</v>
      </c>
      <c r="G151" s="5">
        <v>-1.2E-2</v>
      </c>
      <c r="H151" s="13">
        <f t="shared" si="8"/>
        <v>3.7930000000000001</v>
      </c>
      <c r="I151" t="s">
        <v>39</v>
      </c>
    </row>
    <row r="152" spans="1:9" x14ac:dyDescent="0.25">
      <c r="B152" s="9">
        <v>37089</v>
      </c>
      <c r="C152" s="12">
        <v>40000</v>
      </c>
      <c r="D152" s="7" t="s">
        <v>10</v>
      </c>
      <c r="E152" s="5">
        <v>3.8050000000000002</v>
      </c>
      <c r="G152" s="5">
        <v>-1.2E-2</v>
      </c>
      <c r="H152" s="13">
        <f t="shared" si="8"/>
        <v>3.7930000000000001</v>
      </c>
      <c r="I152" t="s">
        <v>39</v>
      </c>
    </row>
    <row r="153" spans="1:9" x14ac:dyDescent="0.25">
      <c r="B153" s="9">
        <v>37091</v>
      </c>
      <c r="C153" s="12">
        <v>40000</v>
      </c>
      <c r="D153" s="7" t="s">
        <v>10</v>
      </c>
      <c r="E153" s="5">
        <v>3.5649999999999999</v>
      </c>
      <c r="G153" s="5">
        <v>-1.2E-2</v>
      </c>
      <c r="H153" s="13">
        <f t="shared" si="8"/>
        <v>3.5529999999999999</v>
      </c>
      <c r="I153" t="s">
        <v>39</v>
      </c>
    </row>
    <row r="154" spans="1:9" x14ac:dyDescent="0.25">
      <c r="B154" s="9">
        <v>37092</v>
      </c>
      <c r="C154" s="12">
        <v>10000</v>
      </c>
      <c r="D154" s="7" t="s">
        <v>10</v>
      </c>
      <c r="E154" s="5">
        <v>3.5950000000000002</v>
      </c>
      <c r="G154" s="5">
        <v>-1.2E-2</v>
      </c>
      <c r="H154" s="13">
        <f t="shared" si="8"/>
        <v>3.5830000000000002</v>
      </c>
      <c r="I154" t="s">
        <v>39</v>
      </c>
    </row>
    <row r="155" spans="1:9" x14ac:dyDescent="0.25">
      <c r="B155" s="9">
        <v>37096</v>
      </c>
      <c r="C155" s="12">
        <v>10000</v>
      </c>
      <c r="D155" s="7" t="s">
        <v>10</v>
      </c>
      <c r="E155" s="5">
        <v>3.585</v>
      </c>
      <c r="G155" s="5">
        <v>-1.2E-2</v>
      </c>
      <c r="H155" s="13">
        <f t="shared" si="8"/>
        <v>3.573</v>
      </c>
      <c r="I155" t="s">
        <v>39</v>
      </c>
    </row>
    <row r="156" spans="1:9" x14ac:dyDescent="0.25">
      <c r="B156" s="9">
        <v>37098</v>
      </c>
      <c r="C156" s="12">
        <v>30000</v>
      </c>
      <c r="D156" s="7" t="s">
        <v>10</v>
      </c>
      <c r="E156" s="5">
        <v>3.73</v>
      </c>
      <c r="G156" s="5">
        <v>-1.2E-2</v>
      </c>
      <c r="H156" s="13">
        <f t="shared" si="8"/>
        <v>3.718</v>
      </c>
      <c r="I156" t="s">
        <v>39</v>
      </c>
    </row>
    <row r="157" spans="1:9" x14ac:dyDescent="0.25">
      <c r="B157" s="9">
        <v>37102</v>
      </c>
      <c r="C157" s="12">
        <v>30000</v>
      </c>
      <c r="D157" s="7" t="s">
        <v>10</v>
      </c>
      <c r="E157" s="5">
        <v>3.8849999999999998</v>
      </c>
      <c r="G157" s="5">
        <v>-1.2E-2</v>
      </c>
      <c r="H157" s="13">
        <f t="shared" si="8"/>
        <v>3.8729999999999998</v>
      </c>
      <c r="I157" t="s">
        <v>39</v>
      </c>
    </row>
    <row r="158" spans="1:9" x14ac:dyDescent="0.25">
      <c r="B158" s="9">
        <v>37103</v>
      </c>
      <c r="C158" s="12">
        <v>10000</v>
      </c>
      <c r="D158" s="7" t="s">
        <v>10</v>
      </c>
      <c r="E158" s="5">
        <v>3.84</v>
      </c>
      <c r="G158" s="5">
        <v>-1.2E-2</v>
      </c>
      <c r="H158" s="13">
        <f t="shared" si="8"/>
        <v>3.8279999999999998</v>
      </c>
      <c r="I158" t="s">
        <v>39</v>
      </c>
    </row>
    <row r="159" spans="1:9" x14ac:dyDescent="0.25">
      <c r="B159" s="9"/>
    </row>
    <row r="160" spans="1:9" x14ac:dyDescent="0.25">
      <c r="A160" s="2">
        <v>37257</v>
      </c>
      <c r="B160" s="9">
        <v>36963</v>
      </c>
      <c r="C160" s="12">
        <v>825</v>
      </c>
      <c r="D160" s="7" t="s">
        <v>6</v>
      </c>
      <c r="F160" s="5">
        <v>-0.27</v>
      </c>
      <c r="H160" s="13" t="s">
        <v>21</v>
      </c>
      <c r="I160" t="s">
        <v>11</v>
      </c>
    </row>
    <row r="161" spans="2:9" x14ac:dyDescent="0.25">
      <c r="B161" s="9">
        <v>36984</v>
      </c>
      <c r="C161" s="12">
        <v>930</v>
      </c>
      <c r="D161" s="7" t="s">
        <v>10</v>
      </c>
      <c r="E161" s="5">
        <v>5.6050000000000004</v>
      </c>
      <c r="F161" s="5">
        <v>-0.16</v>
      </c>
      <c r="H161" s="13">
        <f t="shared" ref="H161:H171" si="9">E161+F161+G161</f>
        <v>5.4450000000000003</v>
      </c>
      <c r="I161" t="s">
        <v>11</v>
      </c>
    </row>
    <row r="162" spans="2:9" x14ac:dyDescent="0.25">
      <c r="B162" s="9">
        <v>36984</v>
      </c>
      <c r="C162" s="12">
        <v>175</v>
      </c>
      <c r="D162" s="7" t="s">
        <v>6</v>
      </c>
      <c r="E162" s="5">
        <v>5.6050000000000004</v>
      </c>
      <c r="F162" s="5">
        <v>-0.16</v>
      </c>
      <c r="H162" s="13">
        <f t="shared" si="9"/>
        <v>5.4450000000000003</v>
      </c>
      <c r="I162" t="s">
        <v>11</v>
      </c>
    </row>
    <row r="163" spans="2:9" x14ac:dyDescent="0.25">
      <c r="B163" s="9">
        <v>36985</v>
      </c>
      <c r="C163" s="12">
        <v>400</v>
      </c>
      <c r="D163" s="7" t="s">
        <v>6</v>
      </c>
      <c r="E163" s="5">
        <v>5.57</v>
      </c>
      <c r="F163" s="5">
        <v>-0.15</v>
      </c>
      <c r="H163" s="13">
        <f t="shared" si="9"/>
        <v>5.42</v>
      </c>
      <c r="I163" t="s">
        <v>11</v>
      </c>
    </row>
    <row r="164" spans="2:9" x14ac:dyDescent="0.25">
      <c r="B164" s="9">
        <v>36986</v>
      </c>
      <c r="C164" s="12">
        <v>130</v>
      </c>
      <c r="D164" s="7" t="s">
        <v>6</v>
      </c>
      <c r="E164" s="5">
        <v>5.75</v>
      </c>
      <c r="F164" s="5">
        <v>-0.14000000000000001</v>
      </c>
      <c r="H164" s="13">
        <f t="shared" si="9"/>
        <v>5.61</v>
      </c>
      <c r="I164" t="s">
        <v>11</v>
      </c>
    </row>
    <row r="165" spans="2:9" x14ac:dyDescent="0.25">
      <c r="B165" s="9">
        <v>36986</v>
      </c>
      <c r="C165" s="12">
        <v>1600</v>
      </c>
      <c r="D165" s="7" t="s">
        <v>6</v>
      </c>
      <c r="E165" s="5">
        <v>5.69</v>
      </c>
      <c r="F165" s="5">
        <v>-0.14000000000000001</v>
      </c>
      <c r="H165" s="13">
        <f t="shared" si="9"/>
        <v>5.5500000000000007</v>
      </c>
      <c r="I165" t="s">
        <v>11</v>
      </c>
    </row>
    <row r="166" spans="2:9" x14ac:dyDescent="0.25">
      <c r="B166" s="9">
        <v>36992</v>
      </c>
      <c r="C166" s="12">
        <v>140</v>
      </c>
      <c r="D166" s="7" t="s">
        <v>6</v>
      </c>
      <c r="E166" s="5">
        <v>5.71</v>
      </c>
      <c r="F166" s="5">
        <v>-0.14499999999999999</v>
      </c>
      <c r="H166" s="13">
        <f t="shared" si="9"/>
        <v>5.5650000000000004</v>
      </c>
      <c r="I166" t="s">
        <v>11</v>
      </c>
    </row>
    <row r="167" spans="2:9" x14ac:dyDescent="0.25">
      <c r="B167" s="9">
        <v>36997</v>
      </c>
      <c r="C167" s="12">
        <v>330</v>
      </c>
      <c r="D167" s="7" t="s">
        <v>6</v>
      </c>
      <c r="E167" s="5">
        <v>5.77</v>
      </c>
      <c r="F167" s="5">
        <v>-0.14000000000000001</v>
      </c>
      <c r="H167" s="13">
        <f t="shared" si="9"/>
        <v>5.63</v>
      </c>
      <c r="I167" t="s">
        <v>11</v>
      </c>
    </row>
    <row r="168" spans="2:9" x14ac:dyDescent="0.25">
      <c r="B168" s="9">
        <v>37005</v>
      </c>
      <c r="C168" s="12">
        <v>100</v>
      </c>
      <c r="D168" s="7" t="s">
        <v>6</v>
      </c>
      <c r="E168" s="5">
        <v>5.46</v>
      </c>
      <c r="F168" s="5">
        <v>-0.17</v>
      </c>
      <c r="H168" s="13">
        <f t="shared" si="9"/>
        <v>5.29</v>
      </c>
      <c r="I168" t="s">
        <v>11</v>
      </c>
    </row>
    <row r="169" spans="2:9" x14ac:dyDescent="0.25">
      <c r="B169" s="9">
        <v>37006</v>
      </c>
      <c r="C169" s="12">
        <v>210</v>
      </c>
      <c r="D169" s="7" t="s">
        <v>6</v>
      </c>
      <c r="E169" s="5">
        <v>5.56</v>
      </c>
      <c r="F169" s="5">
        <v>-0.17</v>
      </c>
      <c r="H169" s="13">
        <f t="shared" si="9"/>
        <v>5.39</v>
      </c>
      <c r="I169" t="s">
        <v>11</v>
      </c>
    </row>
    <row r="170" spans="2:9" x14ac:dyDescent="0.25">
      <c r="B170" s="9">
        <v>37008</v>
      </c>
      <c r="C170" s="12">
        <v>110</v>
      </c>
      <c r="D170" s="7" t="s">
        <v>6</v>
      </c>
      <c r="E170" s="5">
        <v>5.43</v>
      </c>
      <c r="F170" s="5">
        <v>-0.17</v>
      </c>
      <c r="H170" s="13">
        <f t="shared" si="9"/>
        <v>5.26</v>
      </c>
      <c r="I170" t="s">
        <v>11</v>
      </c>
    </row>
    <row r="171" spans="2:9" x14ac:dyDescent="0.25">
      <c r="B171" s="9">
        <v>37014</v>
      </c>
      <c r="C171" s="12">
        <v>440</v>
      </c>
      <c r="D171" s="7" t="s">
        <v>6</v>
      </c>
      <c r="E171" s="5">
        <v>5.0199999999999996</v>
      </c>
      <c r="F171" s="5">
        <v>-0.16</v>
      </c>
      <c r="H171" s="13">
        <f t="shared" si="9"/>
        <v>4.8599999999999994</v>
      </c>
      <c r="I171" t="s">
        <v>11</v>
      </c>
    </row>
    <row r="173" spans="2:9" x14ac:dyDescent="0.25">
      <c r="B173" s="9">
        <v>36955</v>
      </c>
      <c r="C173" s="12">
        <v>50000</v>
      </c>
      <c r="D173" s="7" t="s">
        <v>10</v>
      </c>
      <c r="E173" s="5">
        <v>5.55</v>
      </c>
      <c r="G173" s="5">
        <v>-1.2E-2</v>
      </c>
      <c r="H173" s="13">
        <f t="shared" ref="H173:H185" si="10">E173+G173</f>
        <v>5.5380000000000003</v>
      </c>
      <c r="I173" t="s">
        <v>39</v>
      </c>
    </row>
    <row r="174" spans="2:9" x14ac:dyDescent="0.25">
      <c r="B174" s="9">
        <v>36938</v>
      </c>
      <c r="C174" s="12">
        <v>100000</v>
      </c>
      <c r="D174" s="7" t="s">
        <v>10</v>
      </c>
      <c r="E174" s="5">
        <v>5.72</v>
      </c>
      <c r="G174" s="5">
        <v>-1.2E-2</v>
      </c>
      <c r="H174" s="13">
        <f t="shared" si="10"/>
        <v>5.7080000000000002</v>
      </c>
      <c r="I174" t="s">
        <v>39</v>
      </c>
    </row>
    <row r="175" spans="2:9" x14ac:dyDescent="0.25">
      <c r="B175" s="9">
        <v>36980</v>
      </c>
      <c r="C175" s="12">
        <v>160000</v>
      </c>
      <c r="D175" s="7" t="s">
        <v>10</v>
      </c>
      <c r="E175" s="5">
        <v>5.7050000000000001</v>
      </c>
      <c r="G175" s="5">
        <v>-1.2E-2</v>
      </c>
      <c r="H175" s="13">
        <f t="shared" si="10"/>
        <v>5.6930000000000005</v>
      </c>
      <c r="I175" t="s">
        <v>39</v>
      </c>
    </row>
    <row r="176" spans="2:9" x14ac:dyDescent="0.25">
      <c r="B176" s="9">
        <v>36998</v>
      </c>
      <c r="C176" s="12">
        <v>140000</v>
      </c>
      <c r="D176" s="7" t="s">
        <v>10</v>
      </c>
      <c r="E176" s="5">
        <v>5.7649999999999997</v>
      </c>
      <c r="G176" s="5">
        <v>-1.2E-2</v>
      </c>
      <c r="H176" s="13">
        <f t="shared" si="10"/>
        <v>5.7530000000000001</v>
      </c>
      <c r="I176" t="s">
        <v>39</v>
      </c>
    </row>
    <row r="177" spans="1:9" x14ac:dyDescent="0.25">
      <c r="B177" s="9">
        <v>37006</v>
      </c>
      <c r="C177" s="12">
        <v>130000</v>
      </c>
      <c r="D177" s="7" t="s">
        <v>10</v>
      </c>
      <c r="E177" s="5">
        <v>5.53</v>
      </c>
      <c r="G177" s="5">
        <v>-1.2E-2</v>
      </c>
      <c r="H177" s="13">
        <f t="shared" si="10"/>
        <v>5.5180000000000007</v>
      </c>
      <c r="I177" t="s">
        <v>39</v>
      </c>
    </row>
    <row r="178" spans="1:9" x14ac:dyDescent="0.25">
      <c r="B178" s="9">
        <v>37089</v>
      </c>
      <c r="C178" s="12">
        <v>80000</v>
      </c>
      <c r="D178" s="7" t="s">
        <v>10</v>
      </c>
      <c r="E178" s="5">
        <v>3.9</v>
      </c>
      <c r="G178" s="5">
        <v>-1.2E-2</v>
      </c>
      <c r="H178" s="13">
        <f t="shared" si="10"/>
        <v>3.8879999999999999</v>
      </c>
      <c r="I178" t="s">
        <v>39</v>
      </c>
    </row>
    <row r="179" spans="1:9" x14ac:dyDescent="0.25">
      <c r="B179" s="9">
        <v>37089</v>
      </c>
      <c r="C179" s="12">
        <v>80000</v>
      </c>
      <c r="D179" s="7" t="s">
        <v>10</v>
      </c>
      <c r="E179" s="5">
        <v>3.915</v>
      </c>
      <c r="G179" s="5">
        <v>-1.2E-2</v>
      </c>
      <c r="H179" s="13">
        <f t="shared" si="10"/>
        <v>3.903</v>
      </c>
      <c r="I179" t="s">
        <v>39</v>
      </c>
    </row>
    <row r="180" spans="1:9" x14ac:dyDescent="0.25">
      <c r="B180" s="9">
        <v>37091</v>
      </c>
      <c r="C180" s="12">
        <v>80000</v>
      </c>
      <c r="D180" s="7" t="s">
        <v>10</v>
      </c>
      <c r="E180" s="5">
        <v>3.6749999999999998</v>
      </c>
      <c r="G180" s="5">
        <v>-1.2E-2</v>
      </c>
      <c r="H180" s="13">
        <f t="shared" si="10"/>
        <v>3.6629999999999998</v>
      </c>
      <c r="I180" t="s">
        <v>39</v>
      </c>
    </row>
    <row r="181" spans="1:9" x14ac:dyDescent="0.25">
      <c r="B181" s="9">
        <v>37092</v>
      </c>
      <c r="C181" s="12">
        <v>30000</v>
      </c>
      <c r="D181" s="7" t="s">
        <v>10</v>
      </c>
      <c r="E181" s="5">
        <v>3.71</v>
      </c>
      <c r="G181" s="5">
        <v>-1.2E-2</v>
      </c>
      <c r="H181" s="13">
        <f t="shared" si="10"/>
        <v>3.698</v>
      </c>
      <c r="I181" t="s">
        <v>39</v>
      </c>
    </row>
    <row r="182" spans="1:9" x14ac:dyDescent="0.25">
      <c r="B182" s="9">
        <v>37096</v>
      </c>
      <c r="C182" s="12">
        <v>30000</v>
      </c>
      <c r="D182" s="7" t="s">
        <v>10</v>
      </c>
      <c r="E182" s="5">
        <v>3.7</v>
      </c>
      <c r="G182" s="5">
        <v>-1.2E-2</v>
      </c>
      <c r="H182" s="13">
        <f t="shared" si="10"/>
        <v>3.6880000000000002</v>
      </c>
      <c r="I182" t="s">
        <v>39</v>
      </c>
    </row>
    <row r="183" spans="1:9" x14ac:dyDescent="0.25">
      <c r="B183" s="9">
        <v>37098</v>
      </c>
      <c r="C183" s="12">
        <v>80000</v>
      </c>
      <c r="D183" s="7" t="s">
        <v>10</v>
      </c>
      <c r="E183" s="5">
        <v>3.85</v>
      </c>
      <c r="G183" s="5">
        <v>-1.2E-2</v>
      </c>
      <c r="H183" s="13">
        <f t="shared" si="10"/>
        <v>3.8380000000000001</v>
      </c>
      <c r="I183" t="s">
        <v>39</v>
      </c>
    </row>
    <row r="184" spans="1:9" x14ac:dyDescent="0.25">
      <c r="B184" s="9">
        <v>37102</v>
      </c>
      <c r="C184" s="12">
        <v>80000</v>
      </c>
      <c r="D184" s="7" t="s">
        <v>10</v>
      </c>
      <c r="E184" s="5">
        <v>3.9849999999999999</v>
      </c>
      <c r="G184" s="5">
        <v>-1.2E-2</v>
      </c>
      <c r="H184" s="13">
        <f t="shared" si="10"/>
        <v>3.9729999999999999</v>
      </c>
      <c r="I184" t="s">
        <v>39</v>
      </c>
    </row>
    <row r="185" spans="1:9" x14ac:dyDescent="0.25">
      <c r="B185" s="9">
        <v>37103</v>
      </c>
      <c r="C185" s="12">
        <v>20000</v>
      </c>
      <c r="D185" s="7" t="s">
        <v>10</v>
      </c>
      <c r="E185" s="5">
        <v>3.94</v>
      </c>
      <c r="G185" s="5">
        <v>-1.2E-2</v>
      </c>
      <c r="H185" s="13">
        <f t="shared" si="10"/>
        <v>3.9279999999999999</v>
      </c>
      <c r="I185" t="s">
        <v>39</v>
      </c>
    </row>
    <row r="186" spans="1:9" x14ac:dyDescent="0.25">
      <c r="B186" s="9"/>
    </row>
    <row r="187" spans="1:9" x14ac:dyDescent="0.25">
      <c r="A187" s="2">
        <v>37288</v>
      </c>
      <c r="B187" s="9">
        <v>36963</v>
      </c>
      <c r="C187" s="12">
        <v>850</v>
      </c>
      <c r="D187" s="7" t="s">
        <v>6</v>
      </c>
      <c r="F187" s="5">
        <v>-0.27</v>
      </c>
      <c r="H187" s="13" t="s">
        <v>21</v>
      </c>
      <c r="I187" t="s">
        <v>11</v>
      </c>
    </row>
    <row r="188" spans="1:9" x14ac:dyDescent="0.25">
      <c r="B188" s="9">
        <v>36984</v>
      </c>
      <c r="C188" s="12">
        <v>1120</v>
      </c>
      <c r="D188" s="7" t="s">
        <v>10</v>
      </c>
      <c r="E188" s="5">
        <v>5.38</v>
      </c>
      <c r="F188" s="5">
        <v>-0.16</v>
      </c>
      <c r="H188" s="13">
        <f t="shared" ref="H188:H198" si="11">E188+F188+G188</f>
        <v>5.22</v>
      </c>
      <c r="I188" t="s">
        <v>11</v>
      </c>
    </row>
    <row r="189" spans="1:9" x14ac:dyDescent="0.25">
      <c r="B189" s="9">
        <v>36984</v>
      </c>
      <c r="C189" s="12">
        <v>190</v>
      </c>
      <c r="D189" s="7" t="s">
        <v>6</v>
      </c>
      <c r="E189" s="5">
        <v>5.38</v>
      </c>
      <c r="F189" s="5">
        <v>-0.16</v>
      </c>
      <c r="H189" s="13">
        <f t="shared" si="11"/>
        <v>5.22</v>
      </c>
      <c r="I189" t="s">
        <v>11</v>
      </c>
    </row>
    <row r="190" spans="1:9" x14ac:dyDescent="0.25">
      <c r="B190" s="9">
        <v>36985</v>
      </c>
      <c r="C190" s="12">
        <v>490</v>
      </c>
      <c r="D190" s="7" t="s">
        <v>6</v>
      </c>
      <c r="E190" s="5">
        <v>5.3849999999999998</v>
      </c>
      <c r="F190" s="5">
        <v>-0.15</v>
      </c>
      <c r="H190" s="13">
        <f t="shared" si="11"/>
        <v>5.2349999999999994</v>
      </c>
      <c r="I190" t="s">
        <v>11</v>
      </c>
    </row>
    <row r="191" spans="1:9" x14ac:dyDescent="0.25">
      <c r="B191" s="9">
        <v>36986</v>
      </c>
      <c r="C191" s="12">
        <v>140</v>
      </c>
      <c r="D191" s="7" t="s">
        <v>6</v>
      </c>
      <c r="E191" s="5">
        <v>5.53</v>
      </c>
      <c r="F191" s="5">
        <v>-0.14000000000000001</v>
      </c>
      <c r="H191" s="13">
        <f t="shared" si="11"/>
        <v>5.3900000000000006</v>
      </c>
      <c r="I191" t="s">
        <v>11</v>
      </c>
    </row>
    <row r="192" spans="1:9" x14ac:dyDescent="0.25">
      <c r="B192" s="9">
        <v>36986</v>
      </c>
      <c r="C192" s="12">
        <v>1580</v>
      </c>
      <c r="D192" s="7" t="s">
        <v>6</v>
      </c>
      <c r="E192" s="5">
        <v>5.56</v>
      </c>
      <c r="F192" s="5">
        <v>-0.14000000000000001</v>
      </c>
      <c r="H192" s="13">
        <f t="shared" si="11"/>
        <v>5.42</v>
      </c>
      <c r="I192" t="s">
        <v>11</v>
      </c>
    </row>
    <row r="193" spans="2:9" x14ac:dyDescent="0.25">
      <c r="B193" s="9">
        <v>36992</v>
      </c>
      <c r="C193" s="12">
        <v>140</v>
      </c>
      <c r="D193" s="7" t="s">
        <v>6</v>
      </c>
      <c r="E193" s="5">
        <v>5.71</v>
      </c>
      <c r="F193" s="5">
        <v>-0.14499999999999999</v>
      </c>
      <c r="H193" s="13">
        <f t="shared" si="11"/>
        <v>5.5650000000000004</v>
      </c>
      <c r="I193" t="s">
        <v>11</v>
      </c>
    </row>
    <row r="194" spans="2:9" x14ac:dyDescent="0.25">
      <c r="B194" s="9">
        <v>36997</v>
      </c>
      <c r="C194" s="12">
        <v>330</v>
      </c>
      <c r="D194" s="7" t="s">
        <v>6</v>
      </c>
      <c r="E194" s="5">
        <v>5.77</v>
      </c>
      <c r="F194" s="5">
        <v>-0.14000000000000001</v>
      </c>
      <c r="H194" s="13">
        <f t="shared" si="11"/>
        <v>5.63</v>
      </c>
      <c r="I194" t="s">
        <v>11</v>
      </c>
    </row>
    <row r="195" spans="2:9" x14ac:dyDescent="0.25">
      <c r="B195" s="9">
        <v>37005</v>
      </c>
      <c r="C195" s="12">
        <v>100</v>
      </c>
      <c r="D195" s="7" t="s">
        <v>6</v>
      </c>
      <c r="E195" s="5">
        <v>5.46</v>
      </c>
      <c r="F195" s="5">
        <v>-0.17</v>
      </c>
      <c r="H195" s="13">
        <f t="shared" si="11"/>
        <v>5.29</v>
      </c>
      <c r="I195" t="s">
        <v>11</v>
      </c>
    </row>
    <row r="196" spans="2:9" x14ac:dyDescent="0.25">
      <c r="B196" s="9">
        <v>37006</v>
      </c>
      <c r="C196" s="12">
        <v>220</v>
      </c>
      <c r="D196" s="7" t="s">
        <v>6</v>
      </c>
      <c r="E196" s="5">
        <v>5.43</v>
      </c>
      <c r="F196" s="5">
        <v>-0.17</v>
      </c>
      <c r="H196" s="13">
        <f t="shared" si="11"/>
        <v>5.26</v>
      </c>
      <c r="I196" t="s">
        <v>11</v>
      </c>
    </row>
    <row r="197" spans="2:9" x14ac:dyDescent="0.25">
      <c r="B197" s="9">
        <v>37008</v>
      </c>
      <c r="C197" s="12">
        <v>140</v>
      </c>
      <c r="D197" s="7" t="s">
        <v>6</v>
      </c>
      <c r="E197" s="5">
        <v>5.29</v>
      </c>
      <c r="F197" s="5">
        <v>-0.17</v>
      </c>
      <c r="H197" s="13">
        <f t="shared" si="11"/>
        <v>5.12</v>
      </c>
      <c r="I197" t="s">
        <v>11</v>
      </c>
    </row>
    <row r="198" spans="2:9" x14ac:dyDescent="0.25">
      <c r="B198" s="9">
        <v>37014</v>
      </c>
      <c r="C198" s="12">
        <v>480</v>
      </c>
      <c r="D198" s="7" t="s">
        <v>6</v>
      </c>
      <c r="E198" s="5">
        <v>5.0199999999999996</v>
      </c>
      <c r="F198" s="5">
        <v>-0.16</v>
      </c>
      <c r="H198" s="13">
        <f t="shared" si="11"/>
        <v>4.8599999999999994</v>
      </c>
      <c r="I198" t="s">
        <v>11</v>
      </c>
    </row>
    <row r="200" spans="2:9" x14ac:dyDescent="0.25">
      <c r="B200" s="9">
        <v>36938</v>
      </c>
      <c r="C200" s="12">
        <v>50000</v>
      </c>
      <c r="D200" s="7" t="s">
        <v>10</v>
      </c>
      <c r="E200" s="5">
        <v>5.46</v>
      </c>
      <c r="G200" s="5">
        <v>-1.2E-2</v>
      </c>
      <c r="H200" s="13">
        <f t="shared" ref="H200:H211" si="12">E200+G200</f>
        <v>5.4480000000000004</v>
      </c>
      <c r="I200" t="s">
        <v>39</v>
      </c>
    </row>
    <row r="201" spans="2:9" x14ac:dyDescent="0.25">
      <c r="B201" s="9">
        <v>36980</v>
      </c>
      <c r="C201" s="12">
        <v>130000</v>
      </c>
      <c r="D201" s="7" t="s">
        <v>10</v>
      </c>
      <c r="E201" s="5">
        <v>5.4950000000000001</v>
      </c>
      <c r="G201" s="5">
        <v>-1.2E-2</v>
      </c>
      <c r="H201" s="13">
        <f t="shared" si="12"/>
        <v>5.4830000000000005</v>
      </c>
      <c r="I201" t="s">
        <v>39</v>
      </c>
    </row>
    <row r="202" spans="2:9" x14ac:dyDescent="0.25">
      <c r="B202" s="9">
        <v>36998</v>
      </c>
      <c r="C202" s="12">
        <v>110000</v>
      </c>
      <c r="D202" s="7" t="s">
        <v>10</v>
      </c>
      <c r="E202" s="5">
        <v>5.59</v>
      </c>
      <c r="G202" s="5">
        <v>-1.2E-2</v>
      </c>
      <c r="H202" s="13">
        <f t="shared" si="12"/>
        <v>5.5780000000000003</v>
      </c>
      <c r="I202" t="s">
        <v>39</v>
      </c>
    </row>
    <row r="203" spans="2:9" x14ac:dyDescent="0.25">
      <c r="B203" s="9">
        <v>37006</v>
      </c>
      <c r="C203" s="12">
        <v>120000</v>
      </c>
      <c r="D203" s="7" t="s">
        <v>10</v>
      </c>
      <c r="E203" s="5">
        <v>5.3849999999999998</v>
      </c>
      <c r="G203" s="5">
        <v>-1.2E-2</v>
      </c>
      <c r="H203" s="13">
        <f t="shared" si="12"/>
        <v>5.3730000000000002</v>
      </c>
      <c r="I203" t="s">
        <v>39</v>
      </c>
    </row>
    <row r="204" spans="2:9" x14ac:dyDescent="0.25">
      <c r="B204" s="9">
        <v>37089</v>
      </c>
      <c r="C204" s="12">
        <v>70000</v>
      </c>
      <c r="D204" s="7" t="s">
        <v>10</v>
      </c>
      <c r="E204" s="5">
        <v>3.83</v>
      </c>
      <c r="G204" s="5">
        <v>-1.2E-2</v>
      </c>
      <c r="H204" s="13">
        <f t="shared" si="12"/>
        <v>3.8180000000000001</v>
      </c>
      <c r="I204" t="s">
        <v>39</v>
      </c>
    </row>
    <row r="205" spans="2:9" x14ac:dyDescent="0.25">
      <c r="B205" s="9">
        <v>37089</v>
      </c>
      <c r="C205" s="12">
        <v>70000</v>
      </c>
      <c r="D205" s="7" t="s">
        <v>10</v>
      </c>
      <c r="E205" s="5">
        <v>3.83</v>
      </c>
      <c r="G205" s="5">
        <v>-1.2E-2</v>
      </c>
      <c r="H205" s="13">
        <f t="shared" si="12"/>
        <v>3.8180000000000001</v>
      </c>
      <c r="I205" t="s">
        <v>39</v>
      </c>
    </row>
    <row r="206" spans="2:9" x14ac:dyDescent="0.25">
      <c r="B206" s="9">
        <v>37091</v>
      </c>
      <c r="C206" s="12">
        <v>60000</v>
      </c>
      <c r="D206" s="7" t="s">
        <v>10</v>
      </c>
      <c r="E206" s="5">
        <v>3.6</v>
      </c>
      <c r="G206" s="5">
        <v>-1.2E-2</v>
      </c>
      <c r="H206" s="13">
        <f t="shared" si="12"/>
        <v>3.5880000000000001</v>
      </c>
      <c r="I206" t="s">
        <v>39</v>
      </c>
    </row>
    <row r="207" spans="2:9" x14ac:dyDescent="0.25">
      <c r="B207" s="9">
        <v>37092</v>
      </c>
      <c r="C207" s="12">
        <v>30000</v>
      </c>
      <c r="D207" s="7" t="s">
        <v>10</v>
      </c>
      <c r="E207" s="5">
        <v>3.65</v>
      </c>
      <c r="G207" s="5">
        <v>-1.2E-2</v>
      </c>
      <c r="H207" s="13">
        <f t="shared" si="12"/>
        <v>3.6379999999999999</v>
      </c>
      <c r="I207" t="s">
        <v>39</v>
      </c>
    </row>
    <row r="208" spans="2:9" x14ac:dyDescent="0.25">
      <c r="B208" s="9">
        <v>37096</v>
      </c>
      <c r="C208" s="12">
        <v>40000</v>
      </c>
      <c r="D208" s="7" t="s">
        <v>10</v>
      </c>
      <c r="E208" s="5">
        <v>3.65</v>
      </c>
      <c r="G208" s="5">
        <v>-1.2E-2</v>
      </c>
      <c r="H208" s="13">
        <f t="shared" si="12"/>
        <v>3.6379999999999999</v>
      </c>
      <c r="I208" t="s">
        <v>39</v>
      </c>
    </row>
    <row r="209" spans="1:9" x14ac:dyDescent="0.25">
      <c r="B209" s="9">
        <v>37098</v>
      </c>
      <c r="C209" s="12">
        <v>60000</v>
      </c>
      <c r="D209" s="7" t="s">
        <v>10</v>
      </c>
      <c r="E209" s="5">
        <v>3.7949999999999999</v>
      </c>
      <c r="G209" s="5">
        <v>-1.2E-2</v>
      </c>
      <c r="H209" s="13">
        <f t="shared" si="12"/>
        <v>3.7829999999999999</v>
      </c>
      <c r="I209" t="s">
        <v>39</v>
      </c>
    </row>
    <row r="210" spans="1:9" x14ac:dyDescent="0.25">
      <c r="B210" s="9">
        <v>37102</v>
      </c>
      <c r="C210" s="12">
        <v>60000</v>
      </c>
      <c r="D210" s="7" t="s">
        <v>10</v>
      </c>
      <c r="E210" s="5">
        <v>3.915</v>
      </c>
      <c r="G210" s="5">
        <v>-1.2E-2</v>
      </c>
      <c r="H210" s="13">
        <f t="shared" si="12"/>
        <v>3.903</v>
      </c>
      <c r="I210" t="s">
        <v>39</v>
      </c>
    </row>
    <row r="211" spans="1:9" x14ac:dyDescent="0.25">
      <c r="B211" s="9">
        <v>37103</v>
      </c>
      <c r="C211" s="12">
        <v>30000</v>
      </c>
      <c r="D211" s="7" t="s">
        <v>10</v>
      </c>
      <c r="E211" s="5">
        <v>3.875</v>
      </c>
      <c r="G211" s="5">
        <v>-1.2E-2</v>
      </c>
      <c r="H211" s="13">
        <f t="shared" si="12"/>
        <v>3.863</v>
      </c>
      <c r="I211" t="s">
        <v>39</v>
      </c>
    </row>
    <row r="212" spans="1:9" x14ac:dyDescent="0.25">
      <c r="B212" s="9"/>
    </row>
    <row r="213" spans="1:9" x14ac:dyDescent="0.25">
      <c r="A213" s="2">
        <v>37316</v>
      </c>
    </row>
    <row r="214" spans="1:9" x14ac:dyDescent="0.25">
      <c r="B214" s="9">
        <v>36963</v>
      </c>
      <c r="C214" s="12">
        <v>825</v>
      </c>
      <c r="D214" s="7" t="s">
        <v>6</v>
      </c>
      <c r="F214" s="5">
        <v>-0.27</v>
      </c>
      <c r="H214" s="13" t="s">
        <v>21</v>
      </c>
      <c r="I214" t="s">
        <v>11</v>
      </c>
    </row>
    <row r="215" spans="1:9" x14ac:dyDescent="0.25">
      <c r="B215" s="9">
        <v>36984</v>
      </c>
      <c r="C215" s="12">
        <v>930</v>
      </c>
      <c r="D215" s="7" t="s">
        <v>10</v>
      </c>
      <c r="E215" s="5">
        <v>5.0199999999999996</v>
      </c>
      <c r="F215" s="5">
        <v>-0.16</v>
      </c>
      <c r="H215" s="13">
        <f t="shared" ref="H215:H225" si="13">E215+F215+G215</f>
        <v>4.8599999999999994</v>
      </c>
      <c r="I215" t="s">
        <v>11</v>
      </c>
    </row>
    <row r="216" spans="1:9" x14ac:dyDescent="0.25">
      <c r="B216" s="9">
        <v>36984</v>
      </c>
      <c r="C216" s="12">
        <v>160</v>
      </c>
      <c r="D216" s="7" t="s">
        <v>6</v>
      </c>
      <c r="E216" s="5">
        <v>5.0199999999999996</v>
      </c>
      <c r="F216" s="5">
        <v>-0.16</v>
      </c>
      <c r="H216" s="13">
        <f t="shared" si="13"/>
        <v>4.8599999999999994</v>
      </c>
      <c r="I216" t="s">
        <v>11</v>
      </c>
    </row>
    <row r="217" spans="1:9" x14ac:dyDescent="0.25">
      <c r="B217" s="9">
        <v>36985</v>
      </c>
      <c r="C217" s="12">
        <v>440</v>
      </c>
      <c r="D217" s="7" t="s">
        <v>6</v>
      </c>
      <c r="E217" s="5">
        <v>5.0449999999999999</v>
      </c>
      <c r="F217" s="5">
        <v>-0.15</v>
      </c>
      <c r="H217" s="13">
        <f t="shared" si="13"/>
        <v>4.8949999999999996</v>
      </c>
      <c r="I217" t="s">
        <v>11</v>
      </c>
    </row>
    <row r="218" spans="1:9" x14ac:dyDescent="0.25">
      <c r="B218" s="9">
        <v>36986</v>
      </c>
      <c r="C218" s="12">
        <v>110</v>
      </c>
      <c r="D218" s="7" t="s">
        <v>6</v>
      </c>
      <c r="E218" s="5">
        <v>5.25</v>
      </c>
      <c r="F218" s="5">
        <v>-0.14000000000000001</v>
      </c>
      <c r="H218" s="13">
        <f t="shared" si="13"/>
        <v>5.1100000000000003</v>
      </c>
      <c r="I218" t="s">
        <v>11</v>
      </c>
    </row>
    <row r="219" spans="1:9" x14ac:dyDescent="0.25">
      <c r="B219" s="9">
        <v>36986</v>
      </c>
      <c r="C219" s="12">
        <v>1360</v>
      </c>
      <c r="D219" s="7" t="s">
        <v>6</v>
      </c>
      <c r="E219" s="5">
        <v>5.15</v>
      </c>
      <c r="F219" s="5">
        <v>-0.14000000000000001</v>
      </c>
      <c r="H219" s="13">
        <f t="shared" si="13"/>
        <v>5.0100000000000007</v>
      </c>
      <c r="I219" t="s">
        <v>11</v>
      </c>
    </row>
    <row r="220" spans="1:9" x14ac:dyDescent="0.25">
      <c r="B220" s="9">
        <v>36992</v>
      </c>
      <c r="C220" s="12">
        <v>140</v>
      </c>
      <c r="D220" s="7" t="s">
        <v>6</v>
      </c>
      <c r="E220" s="5">
        <v>5.71</v>
      </c>
      <c r="F220" s="5">
        <v>-0.14499999999999999</v>
      </c>
      <c r="H220" s="13">
        <f t="shared" si="13"/>
        <v>5.5650000000000004</v>
      </c>
      <c r="I220" t="s">
        <v>11</v>
      </c>
    </row>
    <row r="221" spans="1:9" x14ac:dyDescent="0.25">
      <c r="B221" s="9">
        <v>36997</v>
      </c>
      <c r="C221" s="12">
        <v>330</v>
      </c>
      <c r="D221" s="7" t="s">
        <v>6</v>
      </c>
      <c r="E221" s="5">
        <v>5.77</v>
      </c>
      <c r="F221" s="5">
        <v>-0.14000000000000001</v>
      </c>
      <c r="H221" s="13">
        <f t="shared" si="13"/>
        <v>5.63</v>
      </c>
      <c r="I221" t="s">
        <v>11</v>
      </c>
    </row>
    <row r="222" spans="1:9" x14ac:dyDescent="0.25">
      <c r="B222" s="9">
        <v>37005</v>
      </c>
      <c r="C222" s="12">
        <v>100</v>
      </c>
      <c r="D222" s="7" t="s">
        <v>6</v>
      </c>
      <c r="E222" s="5">
        <v>5.46</v>
      </c>
      <c r="F222" s="5">
        <v>-0.17</v>
      </c>
      <c r="H222" s="13">
        <f t="shared" si="13"/>
        <v>5.29</v>
      </c>
      <c r="I222" t="s">
        <v>11</v>
      </c>
    </row>
    <row r="223" spans="1:9" x14ac:dyDescent="0.25">
      <c r="B223" s="9">
        <v>37006</v>
      </c>
      <c r="C223" s="12">
        <v>160</v>
      </c>
      <c r="D223" s="7" t="s">
        <v>6</v>
      </c>
      <c r="E223" s="5">
        <v>5.18</v>
      </c>
      <c r="F223" s="5">
        <v>-0.17</v>
      </c>
      <c r="H223" s="13">
        <f t="shared" si="13"/>
        <v>5.01</v>
      </c>
      <c r="I223" t="s">
        <v>11</v>
      </c>
    </row>
    <row r="224" spans="1:9" x14ac:dyDescent="0.25">
      <c r="B224" s="9">
        <v>37008</v>
      </c>
      <c r="C224" s="12">
        <v>140</v>
      </c>
      <c r="D224" s="7" t="s">
        <v>6</v>
      </c>
      <c r="E224" s="5">
        <v>5.07</v>
      </c>
      <c r="F224" s="5">
        <v>-0.17</v>
      </c>
      <c r="H224" s="13">
        <f t="shared" si="13"/>
        <v>4.9000000000000004</v>
      </c>
      <c r="I224" t="s">
        <v>11</v>
      </c>
    </row>
    <row r="225" spans="2:9" x14ac:dyDescent="0.25">
      <c r="B225" s="9">
        <v>37014</v>
      </c>
      <c r="C225" s="12">
        <v>440</v>
      </c>
      <c r="D225" s="7" t="s">
        <v>6</v>
      </c>
      <c r="E225" s="5">
        <v>5.0199999999999996</v>
      </c>
      <c r="F225" s="5">
        <v>-0.16</v>
      </c>
      <c r="H225" s="13">
        <f t="shared" si="13"/>
        <v>4.8599999999999994</v>
      </c>
      <c r="I225" t="s">
        <v>11</v>
      </c>
    </row>
    <row r="227" spans="2:9" x14ac:dyDescent="0.25">
      <c r="B227" s="9">
        <v>36938</v>
      </c>
      <c r="C227" s="12">
        <v>50000</v>
      </c>
      <c r="D227" s="7" t="s">
        <v>10</v>
      </c>
      <c r="E227" s="5">
        <v>5.07</v>
      </c>
      <c r="G227" s="5">
        <v>-1.2E-2</v>
      </c>
      <c r="H227" s="13">
        <f t="shared" ref="H227:H239" si="14">E227+G227</f>
        <v>5.0580000000000007</v>
      </c>
      <c r="I227" t="s">
        <v>39</v>
      </c>
    </row>
    <row r="228" spans="2:9" x14ac:dyDescent="0.25">
      <c r="B228" s="9">
        <v>36951</v>
      </c>
      <c r="C228" s="12">
        <v>50000</v>
      </c>
      <c r="D228" s="7" t="s">
        <v>10</v>
      </c>
      <c r="E228" s="5">
        <v>5.0199999999999996</v>
      </c>
      <c r="G228" s="5">
        <v>-1.2E-2</v>
      </c>
      <c r="H228" s="13">
        <f t="shared" si="14"/>
        <v>5.008</v>
      </c>
      <c r="I228" t="s">
        <v>39</v>
      </c>
    </row>
    <row r="229" spans="2:9" x14ac:dyDescent="0.25">
      <c r="B229" s="9">
        <v>36980</v>
      </c>
      <c r="C229" s="12">
        <v>100000</v>
      </c>
      <c r="D229" s="7" t="s">
        <v>10</v>
      </c>
      <c r="E229" s="5">
        <v>5.1100000000000003</v>
      </c>
      <c r="G229" s="5">
        <v>-1.2E-2</v>
      </c>
      <c r="H229" s="13">
        <f t="shared" si="14"/>
        <v>5.0980000000000008</v>
      </c>
      <c r="I229" t="s">
        <v>39</v>
      </c>
    </row>
    <row r="230" spans="2:9" x14ac:dyDescent="0.25">
      <c r="B230" s="9">
        <v>36998</v>
      </c>
      <c r="C230" s="12">
        <v>100000</v>
      </c>
      <c r="D230" s="7" t="s">
        <v>10</v>
      </c>
      <c r="E230" s="5">
        <v>5.27</v>
      </c>
      <c r="G230" s="5">
        <v>-1.2E-2</v>
      </c>
      <c r="H230" s="13">
        <f t="shared" si="14"/>
        <v>5.258</v>
      </c>
      <c r="I230" t="s">
        <v>39</v>
      </c>
    </row>
    <row r="231" spans="2:9" x14ac:dyDescent="0.25">
      <c r="B231" s="9">
        <v>37006</v>
      </c>
      <c r="C231" s="12">
        <v>100000</v>
      </c>
      <c r="D231" s="7" t="s">
        <v>10</v>
      </c>
      <c r="E231" s="5">
        <v>5.13</v>
      </c>
      <c r="G231" s="5">
        <v>-1.2E-2</v>
      </c>
      <c r="H231" s="13">
        <f t="shared" si="14"/>
        <v>5.1180000000000003</v>
      </c>
      <c r="I231" t="s">
        <v>39</v>
      </c>
    </row>
    <row r="232" spans="2:9" x14ac:dyDescent="0.25">
      <c r="B232" s="9">
        <v>37089</v>
      </c>
      <c r="C232" s="12">
        <v>60000</v>
      </c>
      <c r="D232" s="7" t="s">
        <v>10</v>
      </c>
      <c r="E232" s="5">
        <v>3.69</v>
      </c>
      <c r="G232" s="5">
        <v>-1.2E-2</v>
      </c>
      <c r="H232" s="13">
        <f t="shared" si="14"/>
        <v>3.6779999999999999</v>
      </c>
      <c r="I232" t="s">
        <v>39</v>
      </c>
    </row>
    <row r="233" spans="2:9" x14ac:dyDescent="0.25">
      <c r="B233" s="9">
        <v>37089</v>
      </c>
      <c r="C233" s="12">
        <v>60000</v>
      </c>
      <c r="D233" s="7" t="s">
        <v>10</v>
      </c>
      <c r="E233" s="5">
        <v>3.69</v>
      </c>
      <c r="G233" s="5">
        <v>-1.2E-2</v>
      </c>
      <c r="H233" s="13">
        <f t="shared" si="14"/>
        <v>3.6779999999999999</v>
      </c>
      <c r="I233" t="s">
        <v>39</v>
      </c>
    </row>
    <row r="234" spans="2:9" x14ac:dyDescent="0.25">
      <c r="B234" s="9">
        <v>37091</v>
      </c>
      <c r="C234" s="12">
        <v>50000</v>
      </c>
      <c r="D234" s="7" t="s">
        <v>10</v>
      </c>
      <c r="E234" s="5">
        <v>3.4750000000000001</v>
      </c>
      <c r="G234" s="5">
        <v>-1.2E-2</v>
      </c>
      <c r="H234" s="13">
        <f t="shared" si="14"/>
        <v>3.4630000000000001</v>
      </c>
      <c r="I234" t="s">
        <v>39</v>
      </c>
    </row>
    <row r="235" spans="2:9" x14ac:dyDescent="0.25">
      <c r="B235" s="9">
        <v>37092</v>
      </c>
      <c r="C235" s="12">
        <v>30000</v>
      </c>
      <c r="D235" s="7" t="s">
        <v>10</v>
      </c>
      <c r="E235" s="5">
        <v>3.5249999999999999</v>
      </c>
      <c r="G235" s="5">
        <v>-1.2E-2</v>
      </c>
      <c r="H235" s="13">
        <f t="shared" si="14"/>
        <v>3.5129999999999999</v>
      </c>
      <c r="I235" t="s">
        <v>39</v>
      </c>
    </row>
    <row r="236" spans="2:9" x14ac:dyDescent="0.25">
      <c r="B236" s="9">
        <v>37096</v>
      </c>
      <c r="C236" s="12">
        <v>30000</v>
      </c>
      <c r="D236" s="7" t="s">
        <v>10</v>
      </c>
      <c r="E236" s="5">
        <v>3.55</v>
      </c>
      <c r="G236" s="5">
        <v>-1.2E-2</v>
      </c>
      <c r="H236" s="13">
        <f t="shared" si="14"/>
        <v>3.5379999999999998</v>
      </c>
      <c r="I236" t="s">
        <v>39</v>
      </c>
    </row>
    <row r="237" spans="2:9" x14ac:dyDescent="0.25">
      <c r="B237" s="9">
        <v>37098</v>
      </c>
      <c r="C237" s="12">
        <v>50000</v>
      </c>
      <c r="D237" s="7" t="s">
        <v>10</v>
      </c>
      <c r="E237" s="5">
        <v>3.6549999999999998</v>
      </c>
      <c r="G237" s="5">
        <v>-1.2E-2</v>
      </c>
      <c r="H237" s="13">
        <f t="shared" si="14"/>
        <v>3.6429999999999998</v>
      </c>
      <c r="I237" t="s">
        <v>39</v>
      </c>
    </row>
    <row r="238" spans="2:9" x14ac:dyDescent="0.25">
      <c r="B238" s="9">
        <v>37102</v>
      </c>
      <c r="C238" s="12">
        <v>60000</v>
      </c>
      <c r="D238" s="7" t="s">
        <v>10</v>
      </c>
      <c r="E238" s="5">
        <v>3.81</v>
      </c>
      <c r="G238" s="5">
        <v>-1.2E-2</v>
      </c>
      <c r="H238" s="13">
        <f t="shared" si="14"/>
        <v>3.798</v>
      </c>
      <c r="I238" t="s">
        <v>39</v>
      </c>
    </row>
    <row r="239" spans="2:9" x14ac:dyDescent="0.25">
      <c r="B239" s="9">
        <v>37103</v>
      </c>
      <c r="C239" s="12">
        <v>30000</v>
      </c>
      <c r="D239" s="7" t="s">
        <v>10</v>
      </c>
      <c r="E239" s="5">
        <v>3.76</v>
      </c>
      <c r="G239" s="5">
        <v>-1.2E-2</v>
      </c>
      <c r="H239" s="13">
        <f t="shared" si="14"/>
        <v>3.7479999999999998</v>
      </c>
      <c r="I239" t="s">
        <v>39</v>
      </c>
    </row>
    <row r="240" spans="2:9" x14ac:dyDescent="0.25">
      <c r="B240" s="9"/>
    </row>
    <row r="241" spans="1:9" x14ac:dyDescent="0.25">
      <c r="A241" s="2">
        <v>37347</v>
      </c>
      <c r="B241" s="9">
        <v>36984</v>
      </c>
      <c r="C241" s="12">
        <v>1500</v>
      </c>
      <c r="D241" s="7" t="s">
        <v>10</v>
      </c>
      <c r="E241" s="5">
        <v>4.57</v>
      </c>
      <c r="F241" s="5">
        <v>-0.13</v>
      </c>
      <c r="H241" s="13">
        <f t="shared" ref="H241:H248" si="15">E241+F241+G241</f>
        <v>4.4400000000000004</v>
      </c>
      <c r="I241" t="s">
        <v>11</v>
      </c>
    </row>
    <row r="242" spans="1:9" x14ac:dyDescent="0.25">
      <c r="B242" s="9">
        <v>36985</v>
      </c>
      <c r="C242" s="12">
        <v>420</v>
      </c>
      <c r="D242" s="7" t="s">
        <v>6</v>
      </c>
      <c r="E242" s="5">
        <v>4.57</v>
      </c>
      <c r="F242" s="5">
        <v>-0.13</v>
      </c>
      <c r="H242" s="13">
        <f t="shared" si="15"/>
        <v>4.4400000000000004</v>
      </c>
      <c r="I242" t="s">
        <v>11</v>
      </c>
    </row>
    <row r="243" spans="1:9" x14ac:dyDescent="0.25">
      <c r="B243" s="9">
        <v>36986</v>
      </c>
      <c r="C243" s="12">
        <v>80</v>
      </c>
      <c r="D243" s="7" t="s">
        <v>6</v>
      </c>
      <c r="E243" s="5">
        <v>4.75</v>
      </c>
      <c r="F243" s="5">
        <v>-0.13</v>
      </c>
      <c r="H243" s="13">
        <f t="shared" si="15"/>
        <v>4.62</v>
      </c>
      <c r="I243" t="s">
        <v>11</v>
      </c>
    </row>
    <row r="244" spans="1:9" x14ac:dyDescent="0.25">
      <c r="B244" s="9">
        <v>36986</v>
      </c>
      <c r="C244" s="12">
        <v>1130</v>
      </c>
      <c r="D244" s="7" t="s">
        <v>6</v>
      </c>
      <c r="E244" s="5">
        <v>4.6500000000000004</v>
      </c>
      <c r="F244" s="5">
        <v>-0.12</v>
      </c>
      <c r="H244" s="13">
        <f t="shared" si="15"/>
        <v>4.53</v>
      </c>
      <c r="I244" t="s">
        <v>11</v>
      </c>
    </row>
    <row r="245" spans="1:9" x14ac:dyDescent="0.25">
      <c r="B245" s="9">
        <v>36992</v>
      </c>
      <c r="C245" s="12">
        <v>140</v>
      </c>
      <c r="D245" s="7" t="s">
        <v>6</v>
      </c>
      <c r="E245" s="5">
        <v>4.8499999999999996</v>
      </c>
      <c r="F245" s="5">
        <v>-0.14000000000000001</v>
      </c>
      <c r="H245" s="13">
        <f t="shared" si="15"/>
        <v>4.71</v>
      </c>
      <c r="I245" t="s">
        <v>11</v>
      </c>
    </row>
    <row r="246" spans="1:9" x14ac:dyDescent="0.25">
      <c r="B246" s="9">
        <v>37005</v>
      </c>
      <c r="C246" s="12">
        <v>80</v>
      </c>
      <c r="D246" s="7" t="s">
        <v>6</v>
      </c>
      <c r="E246" s="5">
        <v>4.8</v>
      </c>
      <c r="F246" s="5">
        <v>-0.17</v>
      </c>
      <c r="H246" s="13">
        <f t="shared" si="15"/>
        <v>4.63</v>
      </c>
      <c r="I246" t="s">
        <v>11</v>
      </c>
    </row>
    <row r="247" spans="1:9" x14ac:dyDescent="0.25">
      <c r="B247" s="9">
        <v>37006</v>
      </c>
      <c r="C247" s="12">
        <v>180</v>
      </c>
      <c r="D247" s="7" t="s">
        <v>6</v>
      </c>
      <c r="E247" s="5">
        <v>4.7300000000000004</v>
      </c>
      <c r="F247" s="5">
        <v>-0.17</v>
      </c>
      <c r="H247" s="13">
        <f t="shared" si="15"/>
        <v>4.5600000000000005</v>
      </c>
      <c r="I247" t="s">
        <v>11</v>
      </c>
    </row>
    <row r="248" spans="1:9" x14ac:dyDescent="0.25">
      <c r="B248" s="9">
        <v>37008</v>
      </c>
      <c r="C248" s="12">
        <v>120</v>
      </c>
      <c r="D248" s="7" t="s">
        <v>6</v>
      </c>
      <c r="E248" s="5">
        <v>4.63</v>
      </c>
      <c r="F248" s="5">
        <v>-0.21</v>
      </c>
      <c r="H248" s="13">
        <f t="shared" si="15"/>
        <v>4.42</v>
      </c>
      <c r="I248" t="s">
        <v>11</v>
      </c>
    </row>
    <row r="249" spans="1:9" x14ac:dyDescent="0.25">
      <c r="B249" s="9"/>
    </row>
    <row r="250" spans="1:9" x14ac:dyDescent="0.25">
      <c r="B250" s="9">
        <v>37089</v>
      </c>
      <c r="C250" s="12">
        <v>20000</v>
      </c>
      <c r="D250" s="7" t="s">
        <v>10</v>
      </c>
      <c r="E250" s="5">
        <v>3.4649999999999999</v>
      </c>
      <c r="G250" s="5">
        <v>-1.2E-2</v>
      </c>
      <c r="H250" s="13">
        <f>E250+G250</f>
        <v>3.4529999999999998</v>
      </c>
      <c r="I250" t="s">
        <v>39</v>
      </c>
    </row>
    <row r="251" spans="1:9" x14ac:dyDescent="0.25">
      <c r="B251" s="9">
        <v>37089</v>
      </c>
      <c r="C251" s="12">
        <v>20000</v>
      </c>
      <c r="D251" s="7" t="s">
        <v>10</v>
      </c>
      <c r="E251" s="5">
        <v>3.57</v>
      </c>
      <c r="G251" s="5">
        <v>-1.2E-2</v>
      </c>
      <c r="H251" s="13">
        <f>E251+G251</f>
        <v>3.5579999999999998</v>
      </c>
      <c r="I251" t="s">
        <v>39</v>
      </c>
    </row>
    <row r="252" spans="1:9" x14ac:dyDescent="0.25">
      <c r="B252" s="9">
        <v>37091</v>
      </c>
      <c r="C252" s="12">
        <v>10000</v>
      </c>
      <c r="D252" s="7" t="s">
        <v>10</v>
      </c>
      <c r="E252" s="5">
        <v>3.28</v>
      </c>
      <c r="G252" s="5">
        <v>-1.2E-2</v>
      </c>
      <c r="H252" s="13">
        <f>E252+G252</f>
        <v>3.2679999999999998</v>
      </c>
      <c r="I252" t="s">
        <v>39</v>
      </c>
    </row>
    <row r="253" spans="1:9" x14ac:dyDescent="0.25">
      <c r="B253" s="9">
        <v>37096</v>
      </c>
      <c r="C253" s="12">
        <v>20000</v>
      </c>
      <c r="D253" s="7" t="s">
        <v>10</v>
      </c>
      <c r="E253" s="5">
        <v>3.38</v>
      </c>
      <c r="G253" s="5">
        <v>-1.2E-2</v>
      </c>
      <c r="H253" s="13">
        <f>E253+G253</f>
        <v>3.3679999999999999</v>
      </c>
      <c r="I253" t="s">
        <v>39</v>
      </c>
    </row>
    <row r="254" spans="1:9" x14ac:dyDescent="0.25">
      <c r="B254" s="9">
        <v>37103</v>
      </c>
      <c r="C254" s="12">
        <v>10000</v>
      </c>
      <c r="D254" s="7" t="s">
        <v>10</v>
      </c>
      <c r="E254" s="5">
        <v>3.5750000000000002</v>
      </c>
      <c r="G254" s="5">
        <v>-1.2E-2</v>
      </c>
      <c r="H254" s="13">
        <f>E254+G254</f>
        <v>3.5630000000000002</v>
      </c>
      <c r="I254" t="s">
        <v>39</v>
      </c>
    </row>
    <row r="255" spans="1:9" x14ac:dyDescent="0.25">
      <c r="B255" s="9"/>
    </row>
    <row r="256" spans="1:9" x14ac:dyDescent="0.25">
      <c r="A256" s="2">
        <v>37377</v>
      </c>
      <c r="B256" s="9">
        <v>36986</v>
      </c>
      <c r="C256" s="12">
        <v>440</v>
      </c>
      <c r="D256" s="7" t="s">
        <v>6</v>
      </c>
      <c r="E256" s="5">
        <v>4.49</v>
      </c>
      <c r="F256" s="5">
        <v>-0.12</v>
      </c>
      <c r="H256" s="13">
        <f>E256+F256+G256</f>
        <v>4.37</v>
      </c>
      <c r="I256" t="s">
        <v>11</v>
      </c>
    </row>
    <row r="257" spans="1:9" x14ac:dyDescent="0.25">
      <c r="B257" s="9">
        <v>36992</v>
      </c>
      <c r="C257" s="12">
        <v>130</v>
      </c>
      <c r="D257" s="7" t="s">
        <v>6</v>
      </c>
      <c r="E257" s="5">
        <v>4.72</v>
      </c>
      <c r="F257" s="5">
        <v>-0.14000000000000001</v>
      </c>
      <c r="H257" s="13">
        <f>E257+F257+G257</f>
        <v>4.58</v>
      </c>
      <c r="I257" t="s">
        <v>11</v>
      </c>
    </row>
    <row r="258" spans="1:9" x14ac:dyDescent="0.25">
      <c r="B258" s="9">
        <v>37006</v>
      </c>
      <c r="C258" s="12">
        <v>140</v>
      </c>
      <c r="D258" s="7" t="s">
        <v>6</v>
      </c>
      <c r="E258" s="5">
        <v>4.63</v>
      </c>
      <c r="F258" s="5">
        <v>-0.17</v>
      </c>
      <c r="H258" s="13">
        <f>E258+F258+G258</f>
        <v>4.46</v>
      </c>
      <c r="I258" t="s">
        <v>11</v>
      </c>
    </row>
    <row r="259" spans="1:9" x14ac:dyDescent="0.25">
      <c r="B259" s="9"/>
    </row>
    <row r="260" spans="1:9" x14ac:dyDescent="0.25">
      <c r="B260" s="9">
        <v>37089</v>
      </c>
      <c r="C260" s="12">
        <v>10000</v>
      </c>
      <c r="D260" s="7" t="s">
        <v>10</v>
      </c>
      <c r="E260" s="5">
        <v>3.4750000000000001</v>
      </c>
      <c r="G260" s="5">
        <v>-1.2E-2</v>
      </c>
      <c r="H260" s="13">
        <f>E260+G260</f>
        <v>3.4630000000000001</v>
      </c>
      <c r="I260" t="s">
        <v>39</v>
      </c>
    </row>
    <row r="261" spans="1:9" x14ac:dyDescent="0.25">
      <c r="B261" s="9">
        <v>37089</v>
      </c>
      <c r="C261" s="12">
        <v>10000</v>
      </c>
      <c r="D261" s="7" t="s">
        <v>10</v>
      </c>
      <c r="E261" s="5">
        <v>3.48</v>
      </c>
      <c r="G261" s="5">
        <v>-1.2E-2</v>
      </c>
      <c r="H261" s="13">
        <f>E261+G261</f>
        <v>3.468</v>
      </c>
      <c r="I261" t="s">
        <v>39</v>
      </c>
    </row>
    <row r="262" spans="1:9" x14ac:dyDescent="0.25">
      <c r="B262" s="9">
        <v>37091</v>
      </c>
      <c r="C262" s="12">
        <v>10000</v>
      </c>
      <c r="D262" s="7" t="s">
        <v>10</v>
      </c>
      <c r="E262" s="5">
        <v>3.31</v>
      </c>
      <c r="G262" s="5">
        <v>-1.2E-2</v>
      </c>
      <c r="H262" s="13">
        <f>E262+G262</f>
        <v>3.298</v>
      </c>
      <c r="I262" t="s">
        <v>39</v>
      </c>
    </row>
    <row r="263" spans="1:9" x14ac:dyDescent="0.25">
      <c r="B263" s="9">
        <v>37096</v>
      </c>
      <c r="C263" s="12">
        <v>10000</v>
      </c>
      <c r="D263" s="7" t="s">
        <v>10</v>
      </c>
      <c r="E263" s="5">
        <v>3.3849999999999998</v>
      </c>
      <c r="G263" s="5">
        <v>-1.2E-2</v>
      </c>
      <c r="H263" s="13">
        <f>E263+G263</f>
        <v>3.3729999999999998</v>
      </c>
      <c r="I263" t="s">
        <v>39</v>
      </c>
    </row>
    <row r="264" spans="1:9" x14ac:dyDescent="0.25">
      <c r="B264" s="9">
        <v>37103</v>
      </c>
      <c r="C264" s="12">
        <v>10000</v>
      </c>
      <c r="D264" s="7" t="s">
        <v>10</v>
      </c>
      <c r="E264" s="5">
        <v>3.57</v>
      </c>
      <c r="G264" s="5">
        <v>-1.2E-2</v>
      </c>
      <c r="H264" s="13">
        <f>E264+G264</f>
        <v>3.5579999999999998</v>
      </c>
      <c r="I264" t="s">
        <v>39</v>
      </c>
    </row>
    <row r="265" spans="1:9" x14ac:dyDescent="0.25">
      <c r="B265" s="9"/>
    </row>
    <row r="266" spans="1:9" x14ac:dyDescent="0.25">
      <c r="A266" s="2">
        <v>37408</v>
      </c>
      <c r="B266" s="9">
        <v>36986</v>
      </c>
      <c r="C266" s="12">
        <v>320</v>
      </c>
      <c r="D266" s="7" t="s">
        <v>6</v>
      </c>
      <c r="E266" s="5">
        <v>4.55</v>
      </c>
      <c r="F266" s="5">
        <v>-0.12</v>
      </c>
      <c r="H266" s="13">
        <f>E266+F266+G266</f>
        <v>4.43</v>
      </c>
      <c r="I266" t="s">
        <v>11</v>
      </c>
    </row>
    <row r="267" spans="1:9" x14ac:dyDescent="0.25">
      <c r="B267" s="9">
        <v>36992</v>
      </c>
      <c r="C267" s="12">
        <v>140</v>
      </c>
      <c r="D267" s="7" t="s">
        <v>6</v>
      </c>
      <c r="E267" s="5">
        <v>4.7300000000000004</v>
      </c>
      <c r="F267" s="5">
        <v>-0.14000000000000001</v>
      </c>
      <c r="H267" s="13">
        <f>E267+F267+G267</f>
        <v>4.5900000000000007</v>
      </c>
      <c r="I267" t="s">
        <v>11</v>
      </c>
    </row>
    <row r="268" spans="1:9" x14ac:dyDescent="0.25">
      <c r="B268" s="9"/>
    </row>
    <row r="269" spans="1:9" x14ac:dyDescent="0.25">
      <c r="B269" s="9">
        <v>37089</v>
      </c>
      <c r="C269" s="12">
        <v>10000</v>
      </c>
      <c r="D269" s="7" t="s">
        <v>10</v>
      </c>
      <c r="E269" s="5">
        <v>3.53</v>
      </c>
      <c r="G269" s="5">
        <v>-1.2E-2</v>
      </c>
      <c r="H269" s="13">
        <f>E269+G269</f>
        <v>3.5179999999999998</v>
      </c>
      <c r="I269" t="s">
        <v>39</v>
      </c>
    </row>
    <row r="270" spans="1:9" x14ac:dyDescent="0.25">
      <c r="B270" s="9">
        <v>37089</v>
      </c>
      <c r="C270" s="12">
        <v>10000</v>
      </c>
      <c r="D270" s="7" t="s">
        <v>10</v>
      </c>
      <c r="E270" s="5">
        <v>3.5449999999999999</v>
      </c>
      <c r="G270" s="5">
        <v>-1.2E-2</v>
      </c>
      <c r="H270" s="13">
        <f>E270+G270</f>
        <v>3.5329999999999999</v>
      </c>
      <c r="I270" t="s">
        <v>39</v>
      </c>
    </row>
    <row r="271" spans="1:9" x14ac:dyDescent="0.25">
      <c r="B271" s="9">
        <v>37096</v>
      </c>
      <c r="C271" s="12">
        <v>10000</v>
      </c>
      <c r="D271" s="7" t="s">
        <v>10</v>
      </c>
      <c r="E271" s="5">
        <v>3.4350000000000001</v>
      </c>
      <c r="G271" s="5">
        <v>-1.2E-2</v>
      </c>
      <c r="H271" s="13">
        <f>E271+G271</f>
        <v>3.423</v>
      </c>
      <c r="I271" t="s">
        <v>39</v>
      </c>
    </row>
    <row r="272" spans="1:9" x14ac:dyDescent="0.25">
      <c r="B272" s="9"/>
    </row>
    <row r="273" spans="1:9" x14ac:dyDescent="0.25">
      <c r="A273" s="2">
        <v>37438</v>
      </c>
      <c r="B273" s="9">
        <v>36992</v>
      </c>
      <c r="C273" s="12">
        <v>130</v>
      </c>
      <c r="D273" s="7" t="s">
        <v>6</v>
      </c>
      <c r="E273" s="5">
        <v>4.76</v>
      </c>
      <c r="F273" s="5">
        <v>-0.14000000000000001</v>
      </c>
      <c r="H273" s="13">
        <f>E273+F273+G273</f>
        <v>4.62</v>
      </c>
      <c r="I273" t="s">
        <v>11</v>
      </c>
    </row>
    <row r="274" spans="1:9" x14ac:dyDescent="0.25">
      <c r="A274" s="2">
        <v>37469</v>
      </c>
    </row>
    <row r="275" spans="1:9" x14ac:dyDescent="0.25">
      <c r="A275" s="2">
        <v>37500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cp:lastPrinted>2001-08-16T21:12:57Z</cp:lastPrinted>
  <dcterms:created xsi:type="dcterms:W3CDTF">2001-03-30T18:39:34Z</dcterms:created>
  <dcterms:modified xsi:type="dcterms:W3CDTF">2023-09-10T15:37:28Z</dcterms:modified>
</cp:coreProperties>
</file>