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92" windowHeight="6756"/>
  </bookViews>
  <sheets>
    <sheet name="Gas Supply Contract" sheetId="1" r:id="rId1"/>
  </sheets>
  <calcPr calcId="92512"/>
</workbook>
</file>

<file path=xl/calcChain.xml><?xml version="1.0" encoding="utf-8"?>
<calcChain xmlns="http://schemas.openxmlformats.org/spreadsheetml/2006/main">
  <c r="D6" i="1" l="1"/>
  <c r="E6" i="1"/>
  <c r="F6" i="1"/>
  <c r="I6" i="1"/>
  <c r="J6" i="1"/>
  <c r="K6" i="1"/>
  <c r="M6" i="1"/>
  <c r="N6" i="1"/>
  <c r="O6" i="1"/>
  <c r="P6" i="1"/>
  <c r="D7" i="1"/>
  <c r="E7" i="1"/>
  <c r="F7" i="1"/>
  <c r="I7" i="1"/>
  <c r="J7" i="1"/>
  <c r="K7" i="1"/>
  <c r="M7" i="1"/>
  <c r="N7" i="1"/>
  <c r="O7" i="1"/>
  <c r="P7" i="1"/>
  <c r="D8" i="1"/>
  <c r="E8" i="1"/>
  <c r="F8" i="1"/>
  <c r="I8" i="1"/>
  <c r="J8" i="1"/>
  <c r="K8" i="1"/>
  <c r="M8" i="1"/>
  <c r="N8" i="1"/>
  <c r="O8" i="1"/>
  <c r="P8" i="1"/>
  <c r="D9" i="1"/>
  <c r="E9" i="1"/>
  <c r="F9" i="1"/>
  <c r="I9" i="1"/>
  <c r="J9" i="1"/>
  <c r="K9" i="1"/>
  <c r="M9" i="1"/>
  <c r="N9" i="1"/>
  <c r="O9" i="1"/>
  <c r="P9" i="1"/>
  <c r="D10" i="1"/>
  <c r="E10" i="1"/>
  <c r="F10" i="1"/>
  <c r="I10" i="1"/>
  <c r="J10" i="1"/>
  <c r="K10" i="1"/>
  <c r="M10" i="1"/>
  <c r="N10" i="1"/>
  <c r="O10" i="1"/>
  <c r="P10" i="1"/>
  <c r="D11" i="1"/>
  <c r="E11" i="1"/>
  <c r="F11" i="1"/>
  <c r="I11" i="1"/>
  <c r="J11" i="1"/>
  <c r="K11" i="1"/>
  <c r="M11" i="1"/>
  <c r="N11" i="1"/>
  <c r="O11" i="1"/>
  <c r="P11" i="1"/>
  <c r="D12" i="1"/>
  <c r="E12" i="1"/>
  <c r="F12" i="1"/>
  <c r="I12" i="1"/>
  <c r="J12" i="1"/>
  <c r="K12" i="1"/>
  <c r="M12" i="1"/>
  <c r="N12" i="1"/>
  <c r="O12" i="1"/>
  <c r="P12" i="1"/>
  <c r="D13" i="1"/>
  <c r="E13" i="1"/>
  <c r="F13" i="1"/>
  <c r="I13" i="1"/>
  <c r="J13" i="1"/>
  <c r="K13" i="1"/>
  <c r="M13" i="1"/>
  <c r="N13" i="1"/>
  <c r="O13" i="1"/>
  <c r="P13" i="1"/>
  <c r="D14" i="1"/>
  <c r="E14" i="1"/>
  <c r="F14" i="1"/>
  <c r="I14" i="1"/>
  <c r="J14" i="1"/>
  <c r="K14" i="1"/>
  <c r="M14" i="1"/>
  <c r="N14" i="1"/>
  <c r="O14" i="1"/>
  <c r="P14" i="1"/>
  <c r="D15" i="1"/>
  <c r="E15" i="1"/>
  <c r="F15" i="1"/>
  <c r="I15" i="1"/>
  <c r="J15" i="1"/>
  <c r="K15" i="1"/>
  <c r="M15" i="1"/>
  <c r="N15" i="1"/>
  <c r="O15" i="1"/>
  <c r="P15" i="1"/>
  <c r="D16" i="1"/>
  <c r="E16" i="1"/>
  <c r="F16" i="1"/>
  <c r="I16" i="1"/>
  <c r="J16" i="1"/>
  <c r="K16" i="1"/>
  <c r="M16" i="1"/>
  <c r="N16" i="1"/>
  <c r="O16" i="1"/>
  <c r="P16" i="1"/>
  <c r="D17" i="1"/>
  <c r="E17" i="1"/>
  <c r="F17" i="1"/>
  <c r="I17" i="1"/>
  <c r="J17" i="1"/>
  <c r="K17" i="1"/>
  <c r="M17" i="1"/>
  <c r="N17" i="1"/>
  <c r="O17" i="1"/>
  <c r="P17" i="1"/>
  <c r="D18" i="1"/>
  <c r="E18" i="1"/>
  <c r="F18" i="1"/>
  <c r="I18" i="1"/>
  <c r="J18" i="1"/>
  <c r="K18" i="1"/>
  <c r="M18" i="1"/>
  <c r="N18" i="1"/>
  <c r="O18" i="1"/>
  <c r="P18" i="1"/>
  <c r="D19" i="1"/>
  <c r="E19" i="1"/>
  <c r="F19" i="1"/>
  <c r="I19" i="1"/>
  <c r="J19" i="1"/>
  <c r="K19" i="1"/>
  <c r="M19" i="1"/>
  <c r="N19" i="1"/>
  <c r="O19" i="1"/>
  <c r="P19" i="1"/>
  <c r="D20" i="1"/>
  <c r="E20" i="1"/>
  <c r="F20" i="1"/>
  <c r="I20" i="1"/>
  <c r="J20" i="1"/>
  <c r="K20" i="1"/>
  <c r="M20" i="1"/>
  <c r="N20" i="1"/>
  <c r="O20" i="1"/>
  <c r="P20" i="1"/>
  <c r="D21" i="1"/>
  <c r="E21" i="1"/>
  <c r="F21" i="1"/>
  <c r="I21" i="1"/>
  <c r="J21" i="1"/>
  <c r="K21" i="1"/>
  <c r="M21" i="1"/>
  <c r="N21" i="1"/>
  <c r="O21" i="1"/>
  <c r="P21" i="1"/>
  <c r="D22" i="1"/>
  <c r="E22" i="1"/>
  <c r="F22" i="1"/>
  <c r="I22" i="1"/>
  <c r="J22" i="1"/>
  <c r="K22" i="1"/>
  <c r="M22" i="1"/>
  <c r="N22" i="1"/>
  <c r="O22" i="1"/>
  <c r="P22" i="1"/>
  <c r="D23" i="1"/>
  <c r="E23" i="1"/>
  <c r="F23" i="1"/>
  <c r="I23" i="1"/>
  <c r="J23" i="1"/>
  <c r="K23" i="1"/>
  <c r="M23" i="1"/>
  <c r="N23" i="1"/>
  <c r="O23" i="1"/>
  <c r="P23" i="1"/>
  <c r="D24" i="1"/>
  <c r="E24" i="1"/>
  <c r="F24" i="1"/>
  <c r="I24" i="1"/>
  <c r="J24" i="1"/>
  <c r="K24" i="1"/>
  <c r="M24" i="1"/>
  <c r="N24" i="1"/>
  <c r="O24" i="1"/>
  <c r="P24" i="1"/>
  <c r="D25" i="1"/>
  <c r="E25" i="1"/>
  <c r="F25" i="1"/>
  <c r="I25" i="1"/>
  <c r="J25" i="1"/>
  <c r="K25" i="1"/>
  <c r="M25" i="1"/>
  <c r="N25" i="1"/>
  <c r="O25" i="1"/>
  <c r="P25" i="1"/>
  <c r="D26" i="1"/>
  <c r="E26" i="1"/>
  <c r="F26" i="1"/>
  <c r="I26" i="1"/>
  <c r="J26" i="1"/>
  <c r="K26" i="1"/>
  <c r="M26" i="1"/>
  <c r="N26" i="1"/>
  <c r="O26" i="1"/>
  <c r="P26" i="1"/>
  <c r="D27" i="1"/>
  <c r="E27" i="1"/>
  <c r="F27" i="1"/>
  <c r="I27" i="1"/>
  <c r="J27" i="1"/>
  <c r="K27" i="1"/>
  <c r="M27" i="1"/>
  <c r="N27" i="1"/>
  <c r="O27" i="1"/>
  <c r="P27" i="1"/>
  <c r="D28" i="1"/>
  <c r="E28" i="1"/>
  <c r="F28" i="1"/>
  <c r="I28" i="1"/>
  <c r="J28" i="1"/>
  <c r="K28" i="1"/>
  <c r="M28" i="1"/>
  <c r="N28" i="1"/>
  <c r="O28" i="1"/>
  <c r="P28" i="1"/>
  <c r="D29" i="1"/>
  <c r="E29" i="1"/>
  <c r="F29" i="1"/>
  <c r="I29" i="1"/>
  <c r="J29" i="1"/>
  <c r="K29" i="1"/>
  <c r="M29" i="1"/>
  <c r="N29" i="1"/>
  <c r="O29" i="1"/>
  <c r="P29" i="1"/>
  <c r="D30" i="1"/>
  <c r="E30" i="1"/>
  <c r="F30" i="1"/>
  <c r="I30" i="1"/>
  <c r="J30" i="1"/>
  <c r="K30" i="1"/>
  <c r="M30" i="1"/>
  <c r="N30" i="1"/>
  <c r="O30" i="1"/>
  <c r="P30" i="1"/>
  <c r="D31" i="1"/>
  <c r="E31" i="1"/>
  <c r="F31" i="1"/>
  <c r="I31" i="1"/>
  <c r="J31" i="1"/>
  <c r="K31" i="1"/>
  <c r="M31" i="1"/>
  <c r="N31" i="1"/>
  <c r="O31" i="1"/>
  <c r="P31" i="1"/>
  <c r="D32" i="1"/>
  <c r="E32" i="1"/>
  <c r="F32" i="1"/>
  <c r="I32" i="1"/>
  <c r="J32" i="1"/>
  <c r="K32" i="1"/>
  <c r="M32" i="1"/>
  <c r="N32" i="1"/>
  <c r="O32" i="1"/>
  <c r="P32" i="1"/>
  <c r="D33" i="1"/>
  <c r="E33" i="1"/>
  <c r="F33" i="1"/>
  <c r="I33" i="1"/>
  <c r="J33" i="1"/>
  <c r="K33" i="1"/>
  <c r="M33" i="1"/>
  <c r="N33" i="1"/>
  <c r="O33" i="1"/>
  <c r="P33" i="1"/>
  <c r="D34" i="1"/>
  <c r="E34" i="1"/>
  <c r="F34" i="1"/>
  <c r="I34" i="1"/>
  <c r="J34" i="1"/>
  <c r="K34" i="1"/>
  <c r="M34" i="1"/>
  <c r="N34" i="1"/>
  <c r="O34" i="1"/>
  <c r="P34" i="1"/>
  <c r="D35" i="1"/>
  <c r="E35" i="1"/>
  <c r="F35" i="1"/>
  <c r="I35" i="1"/>
  <c r="J35" i="1"/>
  <c r="K35" i="1"/>
  <c r="M35" i="1"/>
  <c r="N35" i="1"/>
  <c r="O35" i="1"/>
  <c r="P35" i="1"/>
  <c r="D36" i="1"/>
  <c r="E36" i="1"/>
  <c r="F36" i="1"/>
  <c r="I36" i="1"/>
  <c r="J36" i="1"/>
  <c r="K36" i="1"/>
  <c r="M36" i="1"/>
  <c r="N36" i="1"/>
  <c r="O36" i="1"/>
  <c r="P36" i="1"/>
  <c r="D37" i="1"/>
  <c r="E37" i="1"/>
  <c r="F37" i="1"/>
  <c r="I37" i="1"/>
  <c r="J37" i="1"/>
  <c r="K37" i="1"/>
  <c r="M37" i="1"/>
  <c r="N37" i="1"/>
  <c r="O37" i="1"/>
  <c r="P37" i="1"/>
  <c r="D38" i="1"/>
  <c r="E38" i="1"/>
  <c r="F38" i="1"/>
  <c r="I38" i="1"/>
  <c r="J38" i="1"/>
  <c r="K38" i="1"/>
  <c r="M38" i="1"/>
  <c r="N38" i="1"/>
  <c r="O38" i="1"/>
  <c r="P38" i="1"/>
  <c r="D39" i="1"/>
  <c r="E39" i="1"/>
  <c r="F39" i="1"/>
  <c r="I39" i="1"/>
  <c r="J39" i="1"/>
  <c r="K39" i="1"/>
  <c r="M39" i="1"/>
  <c r="N39" i="1"/>
  <c r="O39" i="1"/>
  <c r="P39" i="1"/>
  <c r="D40" i="1"/>
  <c r="E40" i="1"/>
  <c r="F40" i="1"/>
  <c r="I40" i="1"/>
  <c r="J40" i="1"/>
  <c r="K40" i="1"/>
  <c r="M40" i="1"/>
  <c r="N40" i="1"/>
  <c r="O40" i="1"/>
  <c r="P40" i="1"/>
  <c r="D41" i="1"/>
  <c r="E41" i="1"/>
  <c r="F41" i="1"/>
  <c r="I41" i="1"/>
  <c r="J41" i="1"/>
  <c r="K41" i="1"/>
  <c r="M41" i="1"/>
  <c r="N41" i="1"/>
  <c r="O41" i="1"/>
  <c r="P41" i="1"/>
  <c r="C43" i="1"/>
  <c r="D43" i="1"/>
  <c r="E43" i="1"/>
  <c r="F43" i="1"/>
  <c r="H43" i="1"/>
  <c r="I43" i="1"/>
  <c r="J43" i="1"/>
  <c r="K43" i="1"/>
  <c r="M43" i="1"/>
  <c r="N43" i="1"/>
  <c r="O43" i="1"/>
  <c r="P43" i="1"/>
  <c r="C44" i="1"/>
  <c r="D44" i="1"/>
  <c r="E44" i="1"/>
  <c r="F44" i="1"/>
  <c r="H44" i="1"/>
  <c r="I44" i="1"/>
  <c r="J44" i="1"/>
  <c r="K44" i="1"/>
  <c r="M44" i="1"/>
  <c r="N44" i="1"/>
  <c r="O44" i="1"/>
  <c r="P44" i="1"/>
  <c r="C45" i="1"/>
  <c r="D45" i="1"/>
  <c r="E45" i="1"/>
  <c r="F45" i="1"/>
  <c r="H45" i="1"/>
  <c r="I45" i="1"/>
  <c r="J45" i="1"/>
  <c r="K45" i="1"/>
  <c r="M45" i="1"/>
  <c r="N45" i="1"/>
  <c r="O45" i="1"/>
  <c r="P45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7" i="1"/>
  <c r="O77" i="1"/>
  <c r="P77" i="1"/>
  <c r="N78" i="1"/>
  <c r="O78" i="1"/>
  <c r="P78" i="1"/>
</calcChain>
</file>

<file path=xl/sharedStrings.xml><?xml version="1.0" encoding="utf-8"?>
<sst xmlns="http://schemas.openxmlformats.org/spreadsheetml/2006/main" count="24" uniqueCount="10">
  <si>
    <t>Projected</t>
  </si>
  <si>
    <t>RGNGA</t>
  </si>
  <si>
    <t>CITY</t>
  </si>
  <si>
    <t>Month</t>
  </si>
  <si>
    <t>Flow</t>
  </si>
  <si>
    <t>GAS SUPPLY REQUIREMENTS:  YEARS 1 - 3</t>
  </si>
  <si>
    <t>YEAR 1</t>
  </si>
  <si>
    <t>YEAR 2</t>
  </si>
  <si>
    <t>YEAR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</si>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</sst>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5" fontId="2" fillId="0" borderId="0" xfId="1" applyNumberFormat="1" applyFont="1"/>
    <xf numFmtId="165" fontId="3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view="pageBreakPreview" topLeftCell="A24" zoomScale="60" zoomScaleNormal="100" workbookViewId="0">
      <selection activeCell="B30" sqref="B30"/>
    </sheetView>
  </sheetViews>
  <sheetFormatPr defaultRowHeight="13.2" x14ac:dyDescent="0.25"/>
  <cols>
    <col min="1" max="1" width="9.44140625" bestFit="1" customWidth="1"/>
    <col min="3" max="3" width="11.6640625" bestFit="1" customWidth="1"/>
    <col min="4" max="4" width="11.44140625" hidden="1" customWidth="1"/>
    <col min="5" max="5" width="11.5546875" hidden="1" customWidth="1"/>
    <col min="6" max="6" width="11.88671875" hidden="1" customWidth="1"/>
    <col min="8" max="8" width="11.6640625" bestFit="1" customWidth="1"/>
    <col min="9" max="10" width="11.109375" hidden="1" customWidth="1"/>
    <col min="11" max="11" width="10.88671875" hidden="1" customWidth="1"/>
    <col min="13" max="13" width="10.5546875" bestFit="1" customWidth="1"/>
    <col min="14" max="16" width="10.33203125" hidden="1" customWidth="1"/>
  </cols>
  <sheetData>
    <row r="1" spans="1:16" x14ac:dyDescent="0.25">
      <c r="A1" s="6" t="s">
        <v>5</v>
      </c>
    </row>
    <row r="3" spans="1:16" x14ac:dyDescent="0.25">
      <c r="C3" s="7" t="s">
        <v>2</v>
      </c>
      <c r="D3" s="8"/>
      <c r="E3" s="8"/>
      <c r="F3" s="8"/>
      <c r="H3" s="7" t="s">
        <v>1</v>
      </c>
      <c r="I3" s="8"/>
      <c r="J3" s="8"/>
      <c r="K3" s="8"/>
      <c r="M3" s="7" t="s">
        <v>9</v>
      </c>
      <c r="N3" s="8"/>
      <c r="O3" s="8"/>
      <c r="P3" s="8"/>
    </row>
    <row r="4" spans="1:16" x14ac:dyDescent="0.25">
      <c r="A4" s="4" t="s">
        <v>4</v>
      </c>
      <c r="C4" s="4"/>
      <c r="D4" s="5">
        <v>0.03</v>
      </c>
      <c r="E4" s="5">
        <v>0.05</v>
      </c>
      <c r="F4" s="5">
        <v>7.0000000000000007E-2</v>
      </c>
      <c r="H4" s="4"/>
      <c r="I4" s="5">
        <v>0.03</v>
      </c>
      <c r="J4" s="5">
        <v>0.05</v>
      </c>
      <c r="K4" s="5">
        <v>7.0000000000000007E-2</v>
      </c>
      <c r="M4" s="4"/>
      <c r="N4" s="5">
        <v>0.03</v>
      </c>
      <c r="O4" s="5">
        <v>0.05</v>
      </c>
      <c r="P4" s="5">
        <v>7.0000000000000007E-2</v>
      </c>
    </row>
    <row r="5" spans="1:16" x14ac:dyDescent="0.25">
      <c r="A5" s="4" t="s">
        <v>3</v>
      </c>
      <c r="C5" s="4" t="s">
        <v>0</v>
      </c>
      <c r="D5" s="4" t="s">
        <v>0</v>
      </c>
      <c r="E5" s="4" t="s">
        <v>0</v>
      </c>
      <c r="F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M5" s="4" t="s">
        <v>0</v>
      </c>
      <c r="N5" s="4" t="s">
        <v>0</v>
      </c>
      <c r="O5" s="4" t="s">
        <v>0</v>
      </c>
      <c r="P5" s="4" t="s">
        <v>0</v>
      </c>
    </row>
    <row r="6" spans="1:16" x14ac:dyDescent="0.25">
      <c r="A6" s="1">
        <v>37500</v>
      </c>
      <c r="B6" s="1"/>
      <c r="C6" s="3">
        <v>151896.11513941336</v>
      </c>
      <c r="D6" s="2">
        <f>$C6*(1+D$4)</f>
        <v>156452.99859359578</v>
      </c>
      <c r="E6" s="2">
        <f>$C6*(1+E$4)</f>
        <v>159490.92089638405</v>
      </c>
      <c r="F6" s="2">
        <f>$C6*(1+F$4)</f>
        <v>162528.84319917232</v>
      </c>
      <c r="H6" s="3">
        <v>79636.261952052329</v>
      </c>
      <c r="I6" s="2">
        <f>$H6*(1+I$4)</f>
        <v>82025.349810613901</v>
      </c>
      <c r="J6" s="2">
        <f t="shared" ref="J6:K21" si="0">$H6*(1+J$4)</f>
        <v>83618.075049654944</v>
      </c>
      <c r="K6" s="2">
        <f t="shared" si="0"/>
        <v>85210.800288696002</v>
      </c>
      <c r="M6" s="9">
        <f>H6+C6</f>
        <v>231532.37709146569</v>
      </c>
      <c r="N6" s="9">
        <f>I6+D6</f>
        <v>238478.34840420968</v>
      </c>
      <c r="O6" s="9">
        <f>J6+E6</f>
        <v>243108.99594603898</v>
      </c>
      <c r="P6" s="9">
        <f>K6+F6</f>
        <v>247739.64348786831</v>
      </c>
    </row>
    <row r="7" spans="1:16" x14ac:dyDescent="0.25">
      <c r="A7" s="1">
        <v>37530</v>
      </c>
      <c r="B7" s="1"/>
      <c r="C7" s="3">
        <v>217086.54170319031</v>
      </c>
      <c r="D7" s="2">
        <f t="shared" ref="D7:F38" si="1">$C7*(1+D$4)</f>
        <v>223599.13795428601</v>
      </c>
      <c r="E7" s="2">
        <f t="shared" si="1"/>
        <v>227940.86878834982</v>
      </c>
      <c r="F7" s="2">
        <f t="shared" si="1"/>
        <v>232282.59962241363</v>
      </c>
      <c r="H7" s="3">
        <v>118591.54223479814</v>
      </c>
      <c r="I7" s="2">
        <f t="shared" ref="I7:K38" si="2">$H7*(1+I$4)</f>
        <v>122149.28850184208</v>
      </c>
      <c r="J7" s="2">
        <f t="shared" si="0"/>
        <v>124521.11934653805</v>
      </c>
      <c r="K7" s="2">
        <f t="shared" si="0"/>
        <v>126892.95019123402</v>
      </c>
      <c r="M7" s="9">
        <f t="shared" ref="M7:M41" si="3">H7+C7</f>
        <v>335678.08393798844</v>
      </c>
      <c r="N7" s="9">
        <f t="shared" ref="N7:N41" si="4">I7+D7</f>
        <v>345748.42645612807</v>
      </c>
      <c r="O7" s="9">
        <f t="shared" ref="O7:O41" si="5">J7+E7</f>
        <v>352461.98813488788</v>
      </c>
      <c r="P7" s="9">
        <f t="shared" ref="P7:P41" si="6">K7+F7</f>
        <v>359175.54981364764</v>
      </c>
    </row>
    <row r="8" spans="1:16" x14ac:dyDescent="0.25">
      <c r="A8" s="1">
        <v>37561</v>
      </c>
      <c r="B8" s="1"/>
      <c r="C8" s="3">
        <v>354240.75233386509</v>
      </c>
      <c r="D8" s="2">
        <f t="shared" si="1"/>
        <v>364867.97490388108</v>
      </c>
      <c r="E8" s="2">
        <f t="shared" si="1"/>
        <v>371952.78995055839</v>
      </c>
      <c r="F8" s="2">
        <f t="shared" si="1"/>
        <v>379037.6049972357</v>
      </c>
      <c r="H8" s="3">
        <v>188262.16355263567</v>
      </c>
      <c r="I8" s="2">
        <f t="shared" si="2"/>
        <v>193910.02845921475</v>
      </c>
      <c r="J8" s="2">
        <f t="shared" si="0"/>
        <v>197675.27173026747</v>
      </c>
      <c r="K8" s="2">
        <f t="shared" si="0"/>
        <v>201440.51500132016</v>
      </c>
      <c r="M8" s="9">
        <f t="shared" si="3"/>
        <v>542502.91588650073</v>
      </c>
      <c r="N8" s="9">
        <f t="shared" si="4"/>
        <v>558778.00336309581</v>
      </c>
      <c r="O8" s="9">
        <f t="shared" si="5"/>
        <v>569628.06168082589</v>
      </c>
      <c r="P8" s="9">
        <f t="shared" si="6"/>
        <v>580478.11999855586</v>
      </c>
    </row>
    <row r="9" spans="1:16" x14ac:dyDescent="0.25">
      <c r="A9" s="1">
        <v>37591</v>
      </c>
      <c r="B9" s="1"/>
      <c r="C9" s="3">
        <v>458781.33030137396</v>
      </c>
      <c r="D9" s="2">
        <f t="shared" si="1"/>
        <v>472544.77021041518</v>
      </c>
      <c r="E9" s="2">
        <f t="shared" si="1"/>
        <v>481720.39681644266</v>
      </c>
      <c r="F9" s="2">
        <f t="shared" si="1"/>
        <v>490896.02342247014</v>
      </c>
      <c r="H9" s="3">
        <v>218488.19000110196</v>
      </c>
      <c r="I9" s="2">
        <f t="shared" si="2"/>
        <v>225042.83570113502</v>
      </c>
      <c r="J9" s="2">
        <f t="shared" si="0"/>
        <v>229412.59950115706</v>
      </c>
      <c r="K9" s="2">
        <f t="shared" si="0"/>
        <v>233782.36330117911</v>
      </c>
      <c r="M9" s="9">
        <f t="shared" si="3"/>
        <v>677269.5203024759</v>
      </c>
      <c r="N9" s="9">
        <f t="shared" si="4"/>
        <v>697587.60591155023</v>
      </c>
      <c r="O9" s="9">
        <f t="shared" si="5"/>
        <v>711132.99631759967</v>
      </c>
      <c r="P9" s="9">
        <f t="shared" si="6"/>
        <v>724678.38672364922</v>
      </c>
    </row>
    <row r="10" spans="1:16" x14ac:dyDescent="0.25">
      <c r="A10" s="1">
        <v>37622</v>
      </c>
      <c r="B10" s="1"/>
      <c r="C10" s="3">
        <v>478680.7198642572</v>
      </c>
      <c r="D10" s="2">
        <f t="shared" si="1"/>
        <v>493041.14146018494</v>
      </c>
      <c r="E10" s="2">
        <f t="shared" si="1"/>
        <v>502614.7558574701</v>
      </c>
      <c r="F10" s="2">
        <f t="shared" si="1"/>
        <v>512188.37025475525</v>
      </c>
      <c r="H10" s="3">
        <v>190809.4901922713</v>
      </c>
      <c r="I10" s="2">
        <f t="shared" si="2"/>
        <v>196533.77489803944</v>
      </c>
      <c r="J10" s="2">
        <f t="shared" si="0"/>
        <v>200349.96470188486</v>
      </c>
      <c r="K10" s="2">
        <f t="shared" si="0"/>
        <v>204166.15450573032</v>
      </c>
      <c r="M10" s="9">
        <f t="shared" si="3"/>
        <v>669490.21005652845</v>
      </c>
      <c r="N10" s="9">
        <f t="shared" si="4"/>
        <v>689574.91635822435</v>
      </c>
      <c r="O10" s="9">
        <f t="shared" si="5"/>
        <v>702964.72055935499</v>
      </c>
      <c r="P10" s="9">
        <f t="shared" si="6"/>
        <v>716354.52476048563</v>
      </c>
    </row>
    <row r="11" spans="1:16" x14ac:dyDescent="0.25">
      <c r="A11" s="1">
        <v>37653</v>
      </c>
      <c r="B11" s="1"/>
      <c r="C11" s="3">
        <v>370818.11920781696</v>
      </c>
      <c r="D11" s="2">
        <f t="shared" si="1"/>
        <v>381942.6627840515</v>
      </c>
      <c r="E11" s="2">
        <f t="shared" si="1"/>
        <v>389359.02516820782</v>
      </c>
      <c r="F11" s="2">
        <f t="shared" si="1"/>
        <v>396775.38755236415</v>
      </c>
      <c r="H11" s="3">
        <v>154865.17397687244</v>
      </c>
      <c r="I11" s="2">
        <f t="shared" si="2"/>
        <v>159511.1291961786</v>
      </c>
      <c r="J11" s="2">
        <f t="shared" si="0"/>
        <v>162608.43267571606</v>
      </c>
      <c r="K11" s="2">
        <f t="shared" si="0"/>
        <v>165705.73615525351</v>
      </c>
      <c r="M11" s="9">
        <f t="shared" si="3"/>
        <v>525683.29318468936</v>
      </c>
      <c r="N11" s="9">
        <f t="shared" si="4"/>
        <v>541453.79198023013</v>
      </c>
      <c r="O11" s="9">
        <f t="shared" si="5"/>
        <v>551967.45784392394</v>
      </c>
      <c r="P11" s="9">
        <f t="shared" si="6"/>
        <v>562481.12370761763</v>
      </c>
    </row>
    <row r="12" spans="1:16" x14ac:dyDescent="0.25">
      <c r="A12" s="1">
        <v>37681</v>
      </c>
      <c r="B12" s="1"/>
      <c r="C12" s="3">
        <v>301447.28329658241</v>
      </c>
      <c r="D12" s="2">
        <f t="shared" si="1"/>
        <v>310490.70179547986</v>
      </c>
      <c r="E12" s="2">
        <f t="shared" si="1"/>
        <v>316519.64746141154</v>
      </c>
      <c r="F12" s="2">
        <f t="shared" si="1"/>
        <v>322548.59312734322</v>
      </c>
      <c r="H12" s="3">
        <v>136945.95413900149</v>
      </c>
      <c r="I12" s="2">
        <f t="shared" si="2"/>
        <v>141054.33276317155</v>
      </c>
      <c r="J12" s="2">
        <f t="shared" si="0"/>
        <v>143793.25184595157</v>
      </c>
      <c r="K12" s="2">
        <f t="shared" si="0"/>
        <v>146532.17092873162</v>
      </c>
      <c r="M12" s="9">
        <f t="shared" si="3"/>
        <v>438393.2374355839</v>
      </c>
      <c r="N12" s="9">
        <f t="shared" si="4"/>
        <v>451545.03455865139</v>
      </c>
      <c r="O12" s="9">
        <f t="shared" si="5"/>
        <v>460312.89930736308</v>
      </c>
      <c r="P12" s="9">
        <f t="shared" si="6"/>
        <v>469080.76405607484</v>
      </c>
    </row>
    <row r="13" spans="1:16" x14ac:dyDescent="0.25">
      <c r="A13" s="1">
        <v>37712</v>
      </c>
      <c r="B13" s="1"/>
      <c r="C13" s="3">
        <v>217757.43665577803</v>
      </c>
      <c r="D13" s="2">
        <f t="shared" si="1"/>
        <v>224290.15975545137</v>
      </c>
      <c r="E13" s="2">
        <f t="shared" si="1"/>
        <v>228645.30848856695</v>
      </c>
      <c r="F13" s="2">
        <f t="shared" si="1"/>
        <v>233000.4572216825</v>
      </c>
      <c r="H13" s="3">
        <v>104755.84744138451</v>
      </c>
      <c r="I13" s="2">
        <f t="shared" si="2"/>
        <v>107898.52286462605</v>
      </c>
      <c r="J13" s="2">
        <f t="shared" si="0"/>
        <v>109993.63981345374</v>
      </c>
      <c r="K13" s="2">
        <f t="shared" si="0"/>
        <v>112088.75676228144</v>
      </c>
      <c r="M13" s="9">
        <f t="shared" si="3"/>
        <v>322513.28409716254</v>
      </c>
      <c r="N13" s="9">
        <f t="shared" si="4"/>
        <v>332188.68262007739</v>
      </c>
      <c r="O13" s="9">
        <f t="shared" si="5"/>
        <v>338638.94830202067</v>
      </c>
      <c r="P13" s="9">
        <f t="shared" si="6"/>
        <v>345089.21398396394</v>
      </c>
    </row>
    <row r="14" spans="1:16" x14ac:dyDescent="0.25">
      <c r="A14" s="1">
        <v>37742</v>
      </c>
      <c r="B14" s="1"/>
      <c r="C14" s="3">
        <v>162193.98072935781</v>
      </c>
      <c r="D14" s="2">
        <f t="shared" si="1"/>
        <v>167059.80015123854</v>
      </c>
      <c r="E14" s="2">
        <f t="shared" si="1"/>
        <v>170303.67976582571</v>
      </c>
      <c r="F14" s="2">
        <f t="shared" si="1"/>
        <v>173547.55938041286</v>
      </c>
      <c r="H14" s="3">
        <v>86467.357297816314</v>
      </c>
      <c r="I14" s="2">
        <f t="shared" si="2"/>
        <v>89061.378016750808</v>
      </c>
      <c r="J14" s="2">
        <f t="shared" si="0"/>
        <v>90790.725162707138</v>
      </c>
      <c r="K14" s="2">
        <f t="shared" si="0"/>
        <v>92520.072308663468</v>
      </c>
      <c r="M14" s="9">
        <f t="shared" si="3"/>
        <v>248661.33802717412</v>
      </c>
      <c r="N14" s="9">
        <f t="shared" si="4"/>
        <v>256121.17816798936</v>
      </c>
      <c r="O14" s="9">
        <f t="shared" si="5"/>
        <v>261094.40492853284</v>
      </c>
      <c r="P14" s="9">
        <f t="shared" si="6"/>
        <v>266067.63168907631</v>
      </c>
    </row>
    <row r="15" spans="1:16" x14ac:dyDescent="0.25">
      <c r="A15" s="1">
        <v>37773</v>
      </c>
      <c r="B15" s="1"/>
      <c r="C15" s="3">
        <v>138016.31277142838</v>
      </c>
      <c r="D15" s="2">
        <f t="shared" si="1"/>
        <v>142156.80215457123</v>
      </c>
      <c r="E15" s="2">
        <f t="shared" si="1"/>
        <v>144917.1284099998</v>
      </c>
      <c r="F15" s="2">
        <f t="shared" si="1"/>
        <v>147677.45466542838</v>
      </c>
      <c r="H15" s="3">
        <v>69636.643272768182</v>
      </c>
      <c r="I15" s="2">
        <f t="shared" si="2"/>
        <v>71725.742570951232</v>
      </c>
      <c r="J15" s="2">
        <f t="shared" si="0"/>
        <v>73118.475436406588</v>
      </c>
      <c r="K15" s="2">
        <f t="shared" si="0"/>
        <v>74511.20830186196</v>
      </c>
      <c r="M15" s="9">
        <f t="shared" si="3"/>
        <v>207652.95604419656</v>
      </c>
      <c r="N15" s="9">
        <f t="shared" si="4"/>
        <v>213882.54472552246</v>
      </c>
      <c r="O15" s="9">
        <f t="shared" si="5"/>
        <v>218035.60384640639</v>
      </c>
      <c r="P15" s="9">
        <f t="shared" si="6"/>
        <v>222188.66296729032</v>
      </c>
    </row>
    <row r="16" spans="1:16" x14ac:dyDescent="0.25">
      <c r="A16" s="1">
        <v>37803</v>
      </c>
      <c r="B16" s="1"/>
      <c r="C16" s="3">
        <v>130241.95361144564</v>
      </c>
      <c r="D16" s="2">
        <f t="shared" si="1"/>
        <v>134149.21221978901</v>
      </c>
      <c r="E16" s="2">
        <f t="shared" si="1"/>
        <v>136754.05129201792</v>
      </c>
      <c r="F16" s="2">
        <f t="shared" si="1"/>
        <v>139358.89036424685</v>
      </c>
      <c r="H16" s="3">
        <v>70182.435866507643</v>
      </c>
      <c r="I16" s="2">
        <f t="shared" si="2"/>
        <v>72287.90894250288</v>
      </c>
      <c r="J16" s="2">
        <f t="shared" si="0"/>
        <v>73691.557659833023</v>
      </c>
      <c r="K16" s="2">
        <f t="shared" si="0"/>
        <v>75095.20637716318</v>
      </c>
      <c r="M16" s="9">
        <f t="shared" si="3"/>
        <v>200424.38947795329</v>
      </c>
      <c r="N16" s="9">
        <f t="shared" si="4"/>
        <v>206437.12116229191</v>
      </c>
      <c r="O16" s="9">
        <f t="shared" si="5"/>
        <v>210445.60895185094</v>
      </c>
      <c r="P16" s="9">
        <f t="shared" si="6"/>
        <v>214454.09674141003</v>
      </c>
    </row>
    <row r="17" spans="1:16" x14ac:dyDescent="0.25">
      <c r="A17" s="1">
        <v>37834</v>
      </c>
      <c r="B17" s="1"/>
      <c r="C17" s="3">
        <v>149740.64237906435</v>
      </c>
      <c r="D17" s="2">
        <f t="shared" si="1"/>
        <v>154232.86165043627</v>
      </c>
      <c r="E17" s="2">
        <f t="shared" si="1"/>
        <v>157227.67449801756</v>
      </c>
      <c r="F17" s="2">
        <f t="shared" si="1"/>
        <v>160222.48734559887</v>
      </c>
      <c r="H17" s="3">
        <v>78040.813214155904</v>
      </c>
      <c r="I17" s="2">
        <f t="shared" si="2"/>
        <v>80382.037610580577</v>
      </c>
      <c r="J17" s="2">
        <f t="shared" si="0"/>
        <v>81942.853874863707</v>
      </c>
      <c r="K17" s="2">
        <f t="shared" si="0"/>
        <v>83503.670139146823</v>
      </c>
      <c r="M17" s="9">
        <f t="shared" si="3"/>
        <v>227781.45559322025</v>
      </c>
      <c r="N17" s="9">
        <f t="shared" si="4"/>
        <v>234614.89926101686</v>
      </c>
      <c r="O17" s="9">
        <f t="shared" si="5"/>
        <v>239170.52837288126</v>
      </c>
      <c r="P17" s="9">
        <f t="shared" si="6"/>
        <v>243726.15748474569</v>
      </c>
    </row>
    <row r="18" spans="1:16" x14ac:dyDescent="0.25">
      <c r="A18" s="1">
        <v>37865</v>
      </c>
      <c r="B18" s="1"/>
      <c r="C18" s="3">
        <v>157007.47689360759</v>
      </c>
      <c r="D18" s="2">
        <f t="shared" si="1"/>
        <v>161717.70120041582</v>
      </c>
      <c r="E18" s="2">
        <f t="shared" si="1"/>
        <v>164857.85073828796</v>
      </c>
      <c r="F18" s="2">
        <f t="shared" si="1"/>
        <v>167998.00027616014</v>
      </c>
      <c r="H18" s="3">
        <v>84991.861706857802</v>
      </c>
      <c r="I18" s="2">
        <f t="shared" si="2"/>
        <v>87541.617558063532</v>
      </c>
      <c r="J18" s="2">
        <f t="shared" si="0"/>
        <v>89241.45479220069</v>
      </c>
      <c r="K18" s="2">
        <f t="shared" si="0"/>
        <v>90941.292026337847</v>
      </c>
      <c r="M18" s="9">
        <f t="shared" si="3"/>
        <v>241999.33860046539</v>
      </c>
      <c r="N18" s="9">
        <f t="shared" si="4"/>
        <v>249259.31875847935</v>
      </c>
      <c r="O18" s="9">
        <f t="shared" si="5"/>
        <v>254099.30553048867</v>
      </c>
      <c r="P18" s="9">
        <f t="shared" si="6"/>
        <v>258939.29230249798</v>
      </c>
    </row>
    <row r="19" spans="1:16" x14ac:dyDescent="0.25">
      <c r="A19" s="1">
        <v>37895</v>
      </c>
      <c r="B19" s="1"/>
      <c r="C19" s="3">
        <v>222197.9034573845</v>
      </c>
      <c r="D19" s="2">
        <f t="shared" si="1"/>
        <v>228863.84056110604</v>
      </c>
      <c r="E19" s="2">
        <f t="shared" si="1"/>
        <v>233307.79863025373</v>
      </c>
      <c r="F19" s="2">
        <f t="shared" si="1"/>
        <v>237751.75669940142</v>
      </c>
      <c r="H19" s="3">
        <v>124020.67230134498</v>
      </c>
      <c r="I19" s="2">
        <f t="shared" si="2"/>
        <v>127741.29247038534</v>
      </c>
      <c r="J19" s="2">
        <f t="shared" si="0"/>
        <v>130221.70591641223</v>
      </c>
      <c r="K19" s="2">
        <f t="shared" si="0"/>
        <v>132702.11936243915</v>
      </c>
      <c r="M19" s="9">
        <f t="shared" si="3"/>
        <v>346218.57575872948</v>
      </c>
      <c r="N19" s="9">
        <f t="shared" si="4"/>
        <v>356605.13303149136</v>
      </c>
      <c r="O19" s="9">
        <f t="shared" si="5"/>
        <v>363529.50454666594</v>
      </c>
      <c r="P19" s="9">
        <f t="shared" si="6"/>
        <v>370453.87606184056</v>
      </c>
    </row>
    <row r="20" spans="1:16" x14ac:dyDescent="0.25">
      <c r="A20" s="1">
        <v>37926</v>
      </c>
      <c r="B20" s="1"/>
      <c r="C20" s="3">
        <v>359352.11408805934</v>
      </c>
      <c r="D20" s="2">
        <f t="shared" si="1"/>
        <v>370132.67751070112</v>
      </c>
      <c r="E20" s="2">
        <f t="shared" si="1"/>
        <v>377319.7197924623</v>
      </c>
      <c r="F20" s="2">
        <f t="shared" si="1"/>
        <v>384506.76207422354</v>
      </c>
      <c r="H20" s="3">
        <v>193691.29361918263</v>
      </c>
      <c r="I20" s="2">
        <f t="shared" si="2"/>
        <v>199502.03242775812</v>
      </c>
      <c r="J20" s="2">
        <f t="shared" si="0"/>
        <v>203375.85830014176</v>
      </c>
      <c r="K20" s="2">
        <f t="shared" si="0"/>
        <v>207249.68417252542</v>
      </c>
      <c r="M20" s="9">
        <f t="shared" si="3"/>
        <v>553043.40770724195</v>
      </c>
      <c r="N20" s="9">
        <f t="shared" si="4"/>
        <v>569634.70993845921</v>
      </c>
      <c r="O20" s="9">
        <f t="shared" si="5"/>
        <v>580695.57809260406</v>
      </c>
      <c r="P20" s="9">
        <f t="shared" si="6"/>
        <v>591756.44624674902</v>
      </c>
    </row>
    <row r="21" spans="1:16" x14ac:dyDescent="0.25">
      <c r="A21" s="1">
        <v>37956</v>
      </c>
      <c r="B21" s="1"/>
      <c r="C21" s="3">
        <v>463892.69205556822</v>
      </c>
      <c r="D21" s="2">
        <f t="shared" si="1"/>
        <v>477809.47281723528</v>
      </c>
      <c r="E21" s="2">
        <f t="shared" si="1"/>
        <v>487087.32665834663</v>
      </c>
      <c r="F21" s="2">
        <f t="shared" si="1"/>
        <v>496365.18049945805</v>
      </c>
      <c r="H21" s="3">
        <v>223917.32006764895</v>
      </c>
      <c r="I21" s="2">
        <f t="shared" si="2"/>
        <v>230634.83966967842</v>
      </c>
      <c r="J21" s="2">
        <f t="shared" si="0"/>
        <v>235113.18607103141</v>
      </c>
      <c r="K21" s="2">
        <f t="shared" si="0"/>
        <v>239591.5324723844</v>
      </c>
      <c r="M21" s="9">
        <f t="shared" si="3"/>
        <v>687810.01212321711</v>
      </c>
      <c r="N21" s="9">
        <f t="shared" si="4"/>
        <v>708444.31248691375</v>
      </c>
      <c r="O21" s="9">
        <f t="shared" si="5"/>
        <v>722200.51272937807</v>
      </c>
      <c r="P21" s="9">
        <f t="shared" si="6"/>
        <v>735956.71297184238</v>
      </c>
    </row>
    <row r="22" spans="1:16" x14ac:dyDescent="0.25">
      <c r="A22" s="1">
        <v>37987</v>
      </c>
      <c r="B22" s="1"/>
      <c r="C22" s="3">
        <v>483792.08161845146</v>
      </c>
      <c r="D22" s="2">
        <f t="shared" si="1"/>
        <v>498305.84406700503</v>
      </c>
      <c r="E22" s="2">
        <f t="shared" si="1"/>
        <v>507981.68569937407</v>
      </c>
      <c r="F22" s="2">
        <f t="shared" si="1"/>
        <v>517657.5273317431</v>
      </c>
      <c r="H22" s="3">
        <v>196238.62025881826</v>
      </c>
      <c r="I22" s="2">
        <f t="shared" si="2"/>
        <v>202125.77886658281</v>
      </c>
      <c r="J22" s="2">
        <f t="shared" si="2"/>
        <v>206050.55127175918</v>
      </c>
      <c r="K22" s="2">
        <f t="shared" si="2"/>
        <v>209975.32367693554</v>
      </c>
      <c r="M22" s="9">
        <f t="shared" si="3"/>
        <v>680030.70187726966</v>
      </c>
      <c r="N22" s="9">
        <f t="shared" si="4"/>
        <v>700431.62293358787</v>
      </c>
      <c r="O22" s="9">
        <f t="shared" si="5"/>
        <v>714032.23697113327</v>
      </c>
      <c r="P22" s="9">
        <f t="shared" si="6"/>
        <v>727632.85100867867</v>
      </c>
    </row>
    <row r="23" spans="1:16" x14ac:dyDescent="0.25">
      <c r="A23" s="1">
        <v>38018</v>
      </c>
      <c r="B23" s="1"/>
      <c r="C23" s="3">
        <v>375929.48096201121</v>
      </c>
      <c r="D23" s="2">
        <f t="shared" si="1"/>
        <v>387207.36539087154</v>
      </c>
      <c r="E23" s="2">
        <f t="shared" si="1"/>
        <v>394725.95501011179</v>
      </c>
      <c r="F23" s="2">
        <f t="shared" si="1"/>
        <v>402244.54462935199</v>
      </c>
      <c r="H23" s="3">
        <v>160294.30404341937</v>
      </c>
      <c r="I23" s="2">
        <f t="shared" si="2"/>
        <v>165103.13316472195</v>
      </c>
      <c r="J23" s="2">
        <f t="shared" si="2"/>
        <v>168309.01924559035</v>
      </c>
      <c r="K23" s="2">
        <f t="shared" si="2"/>
        <v>171514.90532645874</v>
      </c>
      <c r="M23" s="9">
        <f t="shared" si="3"/>
        <v>536223.78500543057</v>
      </c>
      <c r="N23" s="9">
        <f t="shared" si="4"/>
        <v>552310.49855559343</v>
      </c>
      <c r="O23" s="9">
        <f t="shared" si="5"/>
        <v>563034.97425570211</v>
      </c>
      <c r="P23" s="9">
        <f t="shared" si="6"/>
        <v>573759.44995581079</v>
      </c>
    </row>
    <row r="24" spans="1:16" x14ac:dyDescent="0.25">
      <c r="A24" s="1">
        <v>38047</v>
      </c>
      <c r="B24" s="1"/>
      <c r="C24" s="3">
        <v>306558.6450507766</v>
      </c>
      <c r="D24" s="2">
        <f t="shared" si="1"/>
        <v>315755.4044022999</v>
      </c>
      <c r="E24" s="2">
        <f t="shared" si="1"/>
        <v>321886.57730331545</v>
      </c>
      <c r="F24" s="2">
        <f t="shared" si="1"/>
        <v>328017.75020433095</v>
      </c>
      <c r="H24" s="3">
        <v>142375.08420554851</v>
      </c>
      <c r="I24" s="2">
        <f t="shared" si="2"/>
        <v>146646.33673171498</v>
      </c>
      <c r="J24" s="2">
        <f t="shared" si="2"/>
        <v>149493.83841582594</v>
      </c>
      <c r="K24" s="2">
        <f t="shared" si="2"/>
        <v>152341.3400999369</v>
      </c>
      <c r="M24" s="9">
        <f t="shared" si="3"/>
        <v>448933.72925632511</v>
      </c>
      <c r="N24" s="9">
        <f t="shared" si="4"/>
        <v>462401.74113401491</v>
      </c>
      <c r="O24" s="9">
        <f t="shared" si="5"/>
        <v>471380.41571914137</v>
      </c>
      <c r="P24" s="9">
        <f t="shared" si="6"/>
        <v>480359.09030426783</v>
      </c>
    </row>
    <row r="25" spans="1:16" x14ac:dyDescent="0.25">
      <c r="A25" s="1">
        <v>38078</v>
      </c>
      <c r="B25" s="1"/>
      <c r="C25" s="3">
        <v>222868.79840997222</v>
      </c>
      <c r="D25" s="2">
        <f t="shared" si="1"/>
        <v>229554.86236227141</v>
      </c>
      <c r="E25" s="2">
        <f t="shared" si="1"/>
        <v>234012.23833047083</v>
      </c>
      <c r="F25" s="2">
        <f t="shared" si="1"/>
        <v>238469.61429867029</v>
      </c>
      <c r="H25" s="3">
        <v>110184.97750793141</v>
      </c>
      <c r="I25" s="2">
        <f t="shared" si="2"/>
        <v>113490.52683316935</v>
      </c>
      <c r="J25" s="2">
        <f t="shared" si="2"/>
        <v>115694.22638332799</v>
      </c>
      <c r="K25" s="2">
        <f t="shared" si="2"/>
        <v>117897.92593348662</v>
      </c>
      <c r="M25" s="9">
        <f t="shared" si="3"/>
        <v>333053.77591790364</v>
      </c>
      <c r="N25" s="9">
        <f t="shared" si="4"/>
        <v>343045.38919544074</v>
      </c>
      <c r="O25" s="9">
        <f t="shared" si="5"/>
        <v>349706.46471379884</v>
      </c>
      <c r="P25" s="9">
        <f t="shared" si="6"/>
        <v>356367.54023215693</v>
      </c>
    </row>
    <row r="26" spans="1:16" x14ac:dyDescent="0.25">
      <c r="A26" s="1">
        <v>38108</v>
      </c>
      <c r="B26" s="1"/>
      <c r="C26" s="3">
        <v>167305.34248355197</v>
      </c>
      <c r="D26" s="2">
        <f t="shared" si="1"/>
        <v>172324.50275805854</v>
      </c>
      <c r="E26" s="2">
        <f t="shared" si="1"/>
        <v>175670.60960772957</v>
      </c>
      <c r="F26" s="2">
        <f t="shared" si="1"/>
        <v>179016.71645740062</v>
      </c>
      <c r="H26" s="3">
        <v>91896.487364363216</v>
      </c>
      <c r="I26" s="2">
        <f t="shared" si="2"/>
        <v>94653.381985294109</v>
      </c>
      <c r="J26" s="2">
        <f t="shared" si="2"/>
        <v>96491.31173258138</v>
      </c>
      <c r="K26" s="2">
        <f t="shared" si="2"/>
        <v>98329.241479868651</v>
      </c>
      <c r="M26" s="9">
        <f t="shared" si="3"/>
        <v>259201.82984791519</v>
      </c>
      <c r="N26" s="9">
        <f t="shared" si="4"/>
        <v>266977.88474335265</v>
      </c>
      <c r="O26" s="9">
        <f t="shared" si="5"/>
        <v>272161.92134031095</v>
      </c>
      <c r="P26" s="9">
        <f t="shared" si="6"/>
        <v>277345.95793726924</v>
      </c>
    </row>
    <row r="27" spans="1:16" x14ac:dyDescent="0.25">
      <c r="A27" s="1">
        <v>38139</v>
      </c>
      <c r="B27" s="1"/>
      <c r="C27" s="3">
        <v>143127.6745256226</v>
      </c>
      <c r="D27" s="2">
        <f t="shared" si="1"/>
        <v>147421.50476139129</v>
      </c>
      <c r="E27" s="2">
        <f t="shared" si="1"/>
        <v>150284.05825190374</v>
      </c>
      <c r="F27" s="2">
        <f t="shared" si="1"/>
        <v>153146.61174241619</v>
      </c>
      <c r="H27" s="3">
        <v>75065.773339315201</v>
      </c>
      <c r="I27" s="2">
        <f t="shared" si="2"/>
        <v>77317.746539494663</v>
      </c>
      <c r="J27" s="2">
        <f t="shared" si="2"/>
        <v>78819.062006280961</v>
      </c>
      <c r="K27" s="2">
        <f t="shared" si="2"/>
        <v>80320.377473067274</v>
      </c>
      <c r="M27" s="9">
        <f t="shared" si="3"/>
        <v>218193.4478649378</v>
      </c>
      <c r="N27" s="9">
        <f t="shared" si="4"/>
        <v>224739.25130088595</v>
      </c>
      <c r="O27" s="9">
        <f t="shared" si="5"/>
        <v>229103.1202581847</v>
      </c>
      <c r="P27" s="9">
        <f t="shared" si="6"/>
        <v>233466.98921548348</v>
      </c>
    </row>
    <row r="28" spans="1:16" x14ac:dyDescent="0.25">
      <c r="A28" s="1">
        <v>38169</v>
      </c>
      <c r="B28" s="1"/>
      <c r="C28" s="3">
        <v>135353.31536563984</v>
      </c>
      <c r="D28" s="2">
        <f t="shared" si="1"/>
        <v>139413.91482660902</v>
      </c>
      <c r="E28" s="2">
        <f t="shared" si="1"/>
        <v>142120.98113392183</v>
      </c>
      <c r="F28" s="2">
        <f t="shared" si="1"/>
        <v>144828.04744123464</v>
      </c>
      <c r="H28" s="3">
        <v>75611.565933054662</v>
      </c>
      <c r="I28" s="2">
        <f t="shared" si="2"/>
        <v>77879.912911046311</v>
      </c>
      <c r="J28" s="2">
        <f t="shared" si="2"/>
        <v>79392.144229707395</v>
      </c>
      <c r="K28" s="2">
        <f t="shared" si="2"/>
        <v>80904.375548368494</v>
      </c>
      <c r="M28" s="9">
        <f t="shared" si="3"/>
        <v>210964.8812986945</v>
      </c>
      <c r="N28" s="9">
        <f t="shared" si="4"/>
        <v>217293.82773765532</v>
      </c>
      <c r="O28" s="9">
        <f t="shared" si="5"/>
        <v>221513.12536362922</v>
      </c>
      <c r="P28" s="9">
        <f t="shared" si="6"/>
        <v>225732.42298960313</v>
      </c>
    </row>
    <row r="29" spans="1:16" x14ac:dyDescent="0.25">
      <c r="A29" s="1">
        <v>38200</v>
      </c>
      <c r="B29" s="1"/>
      <c r="C29" s="3">
        <v>154852.00413325866</v>
      </c>
      <c r="D29" s="2">
        <f t="shared" si="1"/>
        <v>159497.56425725642</v>
      </c>
      <c r="E29" s="2">
        <f t="shared" si="1"/>
        <v>162594.60433992159</v>
      </c>
      <c r="F29" s="2">
        <f t="shared" si="1"/>
        <v>165691.64442258677</v>
      </c>
      <c r="H29" s="3">
        <v>83469.943280702922</v>
      </c>
      <c r="I29" s="2">
        <f t="shared" si="2"/>
        <v>85974.041579124008</v>
      </c>
      <c r="J29" s="2">
        <f t="shared" si="2"/>
        <v>87643.440444738066</v>
      </c>
      <c r="K29" s="2">
        <f t="shared" si="2"/>
        <v>89312.839310352138</v>
      </c>
      <c r="M29" s="9">
        <f t="shared" si="3"/>
        <v>238321.94741396158</v>
      </c>
      <c r="N29" s="9">
        <f t="shared" si="4"/>
        <v>245471.60583638045</v>
      </c>
      <c r="O29" s="9">
        <f t="shared" si="5"/>
        <v>250238.04478465964</v>
      </c>
      <c r="P29" s="9">
        <f t="shared" si="6"/>
        <v>255004.48373293891</v>
      </c>
    </row>
    <row r="30" spans="1:16" x14ac:dyDescent="0.25">
      <c r="A30" s="1">
        <v>38231</v>
      </c>
      <c r="B30" s="1"/>
      <c r="C30" s="3">
        <v>162118.83864780181</v>
      </c>
      <c r="D30" s="2">
        <f t="shared" si="1"/>
        <v>166982.40380723585</v>
      </c>
      <c r="E30" s="2">
        <f t="shared" si="1"/>
        <v>170224.7805801919</v>
      </c>
      <c r="F30" s="2">
        <f t="shared" si="1"/>
        <v>173467.15735314795</v>
      </c>
      <c r="H30" s="3">
        <v>90420.991773404705</v>
      </c>
      <c r="I30" s="2">
        <f t="shared" si="2"/>
        <v>93133.621526606847</v>
      </c>
      <c r="J30" s="2">
        <f t="shared" si="2"/>
        <v>94942.041362074946</v>
      </c>
      <c r="K30" s="2">
        <f t="shared" si="2"/>
        <v>96750.461197543045</v>
      </c>
      <c r="M30" s="9">
        <f t="shared" si="3"/>
        <v>252539.83042120651</v>
      </c>
      <c r="N30" s="9">
        <f t="shared" si="4"/>
        <v>260116.0253338427</v>
      </c>
      <c r="O30" s="9">
        <f t="shared" si="5"/>
        <v>265166.82194226683</v>
      </c>
      <c r="P30" s="9">
        <f t="shared" si="6"/>
        <v>270217.618550691</v>
      </c>
    </row>
    <row r="31" spans="1:16" x14ac:dyDescent="0.25">
      <c r="A31" s="1">
        <v>38261</v>
      </c>
      <c r="B31" s="1"/>
      <c r="C31" s="3">
        <v>227309.26521157878</v>
      </c>
      <c r="D31" s="2">
        <f t="shared" si="1"/>
        <v>234128.54316792614</v>
      </c>
      <c r="E31" s="2">
        <f t="shared" si="1"/>
        <v>238674.72847215773</v>
      </c>
      <c r="F31" s="2">
        <f t="shared" si="1"/>
        <v>243220.91377638929</v>
      </c>
      <c r="H31" s="3">
        <v>129376.27205615048</v>
      </c>
      <c r="I31" s="2">
        <f t="shared" si="2"/>
        <v>133257.56021783501</v>
      </c>
      <c r="J31" s="2">
        <f t="shared" si="2"/>
        <v>135845.08565895801</v>
      </c>
      <c r="K31" s="2">
        <f t="shared" si="2"/>
        <v>138432.61110008103</v>
      </c>
      <c r="M31" s="9">
        <f t="shared" si="3"/>
        <v>356685.53726772929</v>
      </c>
      <c r="N31" s="9">
        <f t="shared" si="4"/>
        <v>367386.10338576115</v>
      </c>
      <c r="O31" s="9">
        <f t="shared" si="5"/>
        <v>374519.81413111574</v>
      </c>
      <c r="P31" s="9">
        <f t="shared" si="6"/>
        <v>381653.52487647033</v>
      </c>
    </row>
    <row r="32" spans="1:16" x14ac:dyDescent="0.25">
      <c r="A32" s="1">
        <v>38292</v>
      </c>
      <c r="B32" s="1"/>
      <c r="C32" s="3">
        <v>364463.4758422536</v>
      </c>
      <c r="D32" s="2">
        <f t="shared" si="1"/>
        <v>375397.38011752121</v>
      </c>
      <c r="E32" s="2">
        <f t="shared" si="1"/>
        <v>382686.64963436627</v>
      </c>
      <c r="F32" s="2">
        <f t="shared" si="1"/>
        <v>389975.91915121139</v>
      </c>
      <c r="H32" s="3">
        <v>199046.8933739881</v>
      </c>
      <c r="I32" s="2">
        <f t="shared" si="2"/>
        <v>205018.30017520775</v>
      </c>
      <c r="J32" s="2">
        <f t="shared" si="2"/>
        <v>208999.23804268753</v>
      </c>
      <c r="K32" s="2">
        <f t="shared" si="2"/>
        <v>212980.17591016728</v>
      </c>
      <c r="M32" s="9">
        <f t="shared" si="3"/>
        <v>563510.36921624164</v>
      </c>
      <c r="N32" s="9">
        <f t="shared" si="4"/>
        <v>580415.68029272894</v>
      </c>
      <c r="O32" s="9">
        <f t="shared" si="5"/>
        <v>591685.8876770538</v>
      </c>
      <c r="P32" s="9">
        <f t="shared" si="6"/>
        <v>602956.09506137867</v>
      </c>
    </row>
    <row r="33" spans="1:16" x14ac:dyDescent="0.25">
      <c r="A33" s="1">
        <v>38322</v>
      </c>
      <c r="B33" s="1"/>
      <c r="C33" s="3">
        <v>469004.05380976241</v>
      </c>
      <c r="D33" s="2">
        <f t="shared" si="1"/>
        <v>483074.17542405531</v>
      </c>
      <c r="E33" s="2">
        <f t="shared" si="1"/>
        <v>492454.25650025054</v>
      </c>
      <c r="F33" s="2">
        <f t="shared" si="1"/>
        <v>501834.33757644583</v>
      </c>
      <c r="H33" s="3">
        <v>229346.45013419585</v>
      </c>
      <c r="I33" s="2">
        <f t="shared" si="2"/>
        <v>236226.84363822173</v>
      </c>
      <c r="J33" s="2">
        <f t="shared" si="2"/>
        <v>240813.77264090566</v>
      </c>
      <c r="K33" s="2">
        <f t="shared" si="2"/>
        <v>245400.70164358956</v>
      </c>
      <c r="M33" s="9">
        <f t="shared" si="3"/>
        <v>698350.50394395832</v>
      </c>
      <c r="N33" s="9">
        <f t="shared" si="4"/>
        <v>719301.01906227705</v>
      </c>
      <c r="O33" s="9">
        <f t="shared" si="5"/>
        <v>733268.02914115624</v>
      </c>
      <c r="P33" s="9">
        <f t="shared" si="6"/>
        <v>747235.03922003543</v>
      </c>
    </row>
    <row r="34" spans="1:16" x14ac:dyDescent="0.25">
      <c r="A34" s="1">
        <v>38353</v>
      </c>
      <c r="B34" s="1"/>
      <c r="C34" s="3">
        <v>488903.44337264565</v>
      </c>
      <c r="D34" s="2">
        <f t="shared" si="1"/>
        <v>503570.54667382501</v>
      </c>
      <c r="E34" s="2">
        <f t="shared" si="1"/>
        <v>513348.61554127798</v>
      </c>
      <c r="F34" s="2">
        <f t="shared" si="1"/>
        <v>523126.68440873089</v>
      </c>
      <c r="H34" s="3">
        <v>201667.75032536517</v>
      </c>
      <c r="I34" s="2">
        <f t="shared" si="2"/>
        <v>207717.78283512613</v>
      </c>
      <c r="J34" s="2">
        <f t="shared" si="2"/>
        <v>211751.13784163343</v>
      </c>
      <c r="K34" s="2">
        <f t="shared" si="2"/>
        <v>215784.49284814074</v>
      </c>
      <c r="M34" s="9">
        <f t="shared" si="3"/>
        <v>690571.19369801087</v>
      </c>
      <c r="N34" s="9">
        <f t="shared" si="4"/>
        <v>711288.32950895117</v>
      </c>
      <c r="O34" s="9">
        <f t="shared" si="5"/>
        <v>725099.75338291144</v>
      </c>
      <c r="P34" s="9">
        <f t="shared" si="6"/>
        <v>738911.1772568716</v>
      </c>
    </row>
    <row r="35" spans="1:16" x14ac:dyDescent="0.25">
      <c r="A35" s="1">
        <v>38384</v>
      </c>
      <c r="B35" s="1"/>
      <c r="C35" s="3">
        <v>381040.84271620534</v>
      </c>
      <c r="D35" s="2">
        <f t="shared" si="1"/>
        <v>392472.06799769151</v>
      </c>
      <c r="E35" s="2">
        <f t="shared" si="1"/>
        <v>400092.88485201565</v>
      </c>
      <c r="F35" s="2">
        <f t="shared" si="1"/>
        <v>407713.70170633972</v>
      </c>
      <c r="H35" s="3">
        <v>165649.90379822481</v>
      </c>
      <c r="I35" s="2">
        <f t="shared" si="2"/>
        <v>170619.40091217155</v>
      </c>
      <c r="J35" s="2">
        <f t="shared" si="2"/>
        <v>173932.39898813606</v>
      </c>
      <c r="K35" s="2">
        <f t="shared" si="2"/>
        <v>177245.39706410057</v>
      </c>
      <c r="M35" s="9">
        <f t="shared" si="3"/>
        <v>546690.74651443015</v>
      </c>
      <c r="N35" s="9">
        <f t="shared" si="4"/>
        <v>563091.46890986303</v>
      </c>
      <c r="O35" s="9">
        <f t="shared" si="5"/>
        <v>574025.28384015174</v>
      </c>
      <c r="P35" s="9">
        <f t="shared" si="6"/>
        <v>584959.09877044032</v>
      </c>
    </row>
    <row r="36" spans="1:16" x14ac:dyDescent="0.25">
      <c r="A36" s="1">
        <v>38412</v>
      </c>
      <c r="B36" s="1"/>
      <c r="C36" s="3">
        <v>311670.00680497091</v>
      </c>
      <c r="D36" s="2">
        <f t="shared" si="1"/>
        <v>321020.10700912005</v>
      </c>
      <c r="E36" s="2">
        <f t="shared" si="1"/>
        <v>327253.50714521948</v>
      </c>
      <c r="F36" s="2">
        <f t="shared" si="1"/>
        <v>333486.90728131891</v>
      </c>
      <c r="H36" s="3">
        <v>147804.21427209536</v>
      </c>
      <c r="I36" s="2">
        <f t="shared" si="2"/>
        <v>152238.34070025821</v>
      </c>
      <c r="J36" s="2">
        <f t="shared" si="2"/>
        <v>155194.42498570014</v>
      </c>
      <c r="K36" s="2">
        <f t="shared" si="2"/>
        <v>158150.50927114204</v>
      </c>
      <c r="M36" s="9">
        <f t="shared" si="3"/>
        <v>459474.22107706626</v>
      </c>
      <c r="N36" s="9">
        <f t="shared" si="4"/>
        <v>473258.44770937826</v>
      </c>
      <c r="O36" s="9">
        <f t="shared" si="5"/>
        <v>482447.93213091965</v>
      </c>
      <c r="P36" s="9">
        <f t="shared" si="6"/>
        <v>491637.41655246099</v>
      </c>
    </row>
    <row r="37" spans="1:16" x14ac:dyDescent="0.25">
      <c r="A37" s="1">
        <v>38443</v>
      </c>
      <c r="B37" s="1"/>
      <c r="C37" s="3">
        <v>227980.16016416645</v>
      </c>
      <c r="D37" s="2">
        <f t="shared" si="1"/>
        <v>234819.56496909144</v>
      </c>
      <c r="E37" s="2">
        <f t="shared" si="1"/>
        <v>239379.16817237478</v>
      </c>
      <c r="F37" s="2">
        <f t="shared" si="1"/>
        <v>243938.77137565811</v>
      </c>
      <c r="H37" s="3">
        <v>115614.10757447837</v>
      </c>
      <c r="I37" s="2">
        <f t="shared" si="2"/>
        <v>119082.53080171272</v>
      </c>
      <c r="J37" s="2">
        <f t="shared" si="2"/>
        <v>121394.8129532023</v>
      </c>
      <c r="K37" s="2">
        <f t="shared" si="2"/>
        <v>123707.09510469186</v>
      </c>
      <c r="M37" s="9">
        <f t="shared" si="3"/>
        <v>343594.26773864485</v>
      </c>
      <c r="N37" s="9">
        <f t="shared" si="4"/>
        <v>353902.09577080415</v>
      </c>
      <c r="O37" s="9">
        <f t="shared" si="5"/>
        <v>360773.98112557706</v>
      </c>
      <c r="P37" s="9">
        <f t="shared" si="6"/>
        <v>367645.86648034997</v>
      </c>
    </row>
    <row r="38" spans="1:16" x14ac:dyDescent="0.25">
      <c r="A38" s="1">
        <v>38473</v>
      </c>
      <c r="B38" s="1"/>
      <c r="C38" s="3">
        <v>172416.70423774625</v>
      </c>
      <c r="D38" s="2">
        <f t="shared" si="1"/>
        <v>177589.20536487864</v>
      </c>
      <c r="E38" s="2">
        <f t="shared" si="1"/>
        <v>181037.53944963356</v>
      </c>
      <c r="F38" s="2">
        <f t="shared" si="1"/>
        <v>184485.87353438849</v>
      </c>
      <c r="H38" s="3">
        <v>97325.617430910177</v>
      </c>
      <c r="I38" s="2">
        <f t="shared" si="2"/>
        <v>100245.38595383748</v>
      </c>
      <c r="J38" s="2">
        <f t="shared" si="2"/>
        <v>102191.89830245569</v>
      </c>
      <c r="K38" s="2">
        <f t="shared" si="2"/>
        <v>104138.41065107389</v>
      </c>
      <c r="M38" s="9">
        <f t="shared" si="3"/>
        <v>269742.32166865643</v>
      </c>
      <c r="N38" s="9">
        <f t="shared" si="4"/>
        <v>277834.59131871612</v>
      </c>
      <c r="O38" s="9">
        <f t="shared" si="5"/>
        <v>283229.43775208923</v>
      </c>
      <c r="P38" s="9">
        <f t="shared" si="6"/>
        <v>288624.2841854624</v>
      </c>
    </row>
    <row r="39" spans="1:16" x14ac:dyDescent="0.25">
      <c r="A39" s="1">
        <v>38504</v>
      </c>
      <c r="B39" s="1"/>
      <c r="C39" s="3">
        <v>148239.03627981682</v>
      </c>
      <c r="D39" s="2">
        <f t="shared" ref="D39:F41" si="7">$C39*(1+D$4)</f>
        <v>152686.20736821133</v>
      </c>
      <c r="E39" s="2">
        <f t="shared" si="7"/>
        <v>155650.98809380768</v>
      </c>
      <c r="F39" s="2">
        <f t="shared" si="7"/>
        <v>158615.76881940401</v>
      </c>
      <c r="H39" s="3">
        <v>80494.903405862045</v>
      </c>
      <c r="I39" s="2">
        <f t="shared" ref="I39:K41" si="8">$H39*(1+I$4)</f>
        <v>82909.750508037905</v>
      </c>
      <c r="J39" s="2">
        <f t="shared" si="8"/>
        <v>84519.648576155145</v>
      </c>
      <c r="K39" s="2">
        <f t="shared" si="8"/>
        <v>86129.546644272399</v>
      </c>
      <c r="M39" s="9">
        <f t="shared" si="3"/>
        <v>228733.93968567887</v>
      </c>
      <c r="N39" s="9">
        <f t="shared" si="4"/>
        <v>235595.95787624922</v>
      </c>
      <c r="O39" s="9">
        <f t="shared" si="5"/>
        <v>240170.63666996284</v>
      </c>
      <c r="P39" s="9">
        <f t="shared" si="6"/>
        <v>244745.31546367641</v>
      </c>
    </row>
    <row r="40" spans="1:16" x14ac:dyDescent="0.25">
      <c r="A40" s="1">
        <v>38534</v>
      </c>
      <c r="B40" s="1"/>
      <c r="C40" s="3">
        <v>140464.67711983406</v>
      </c>
      <c r="D40" s="2">
        <f t="shared" si="7"/>
        <v>144678.61743342908</v>
      </c>
      <c r="E40" s="2">
        <f t="shared" si="7"/>
        <v>147487.91097582577</v>
      </c>
      <c r="F40" s="2">
        <f t="shared" si="7"/>
        <v>150297.20451822245</v>
      </c>
      <c r="H40" s="3">
        <v>81040.695999601507</v>
      </c>
      <c r="I40" s="2">
        <f t="shared" si="8"/>
        <v>83471.916879589553</v>
      </c>
      <c r="J40" s="2">
        <f t="shared" si="8"/>
        <v>85092.730799581579</v>
      </c>
      <c r="K40" s="2">
        <f t="shared" si="8"/>
        <v>86713.54471957362</v>
      </c>
      <c r="M40" s="9">
        <f t="shared" si="3"/>
        <v>221505.37311943556</v>
      </c>
      <c r="N40" s="9">
        <f t="shared" si="4"/>
        <v>228150.53431301864</v>
      </c>
      <c r="O40" s="9">
        <f t="shared" si="5"/>
        <v>232580.64177540736</v>
      </c>
      <c r="P40" s="9">
        <f t="shared" si="6"/>
        <v>237010.74923779606</v>
      </c>
    </row>
    <row r="41" spans="1:16" x14ac:dyDescent="0.25">
      <c r="A41" s="1">
        <v>38565</v>
      </c>
      <c r="B41" s="1"/>
      <c r="C41" s="3">
        <v>159963.36588745282</v>
      </c>
      <c r="D41" s="2">
        <f t="shared" si="7"/>
        <v>164762.2668640764</v>
      </c>
      <c r="E41" s="2">
        <f t="shared" si="7"/>
        <v>167961.53418182547</v>
      </c>
      <c r="F41" s="2">
        <f t="shared" si="7"/>
        <v>171160.80149957453</v>
      </c>
      <c r="H41" s="3">
        <v>88899.073347249767</v>
      </c>
      <c r="I41" s="2">
        <f t="shared" si="8"/>
        <v>91566.045547667265</v>
      </c>
      <c r="J41" s="2">
        <f t="shared" si="8"/>
        <v>93344.027014612264</v>
      </c>
      <c r="K41" s="2">
        <f t="shared" si="8"/>
        <v>95122.008481557263</v>
      </c>
      <c r="M41" s="9">
        <f t="shared" si="3"/>
        <v>248862.43923470259</v>
      </c>
      <c r="N41" s="9">
        <f t="shared" si="4"/>
        <v>256328.31241174368</v>
      </c>
      <c r="O41" s="9">
        <f t="shared" si="5"/>
        <v>261305.56119643775</v>
      </c>
      <c r="P41" s="9">
        <f t="shared" si="6"/>
        <v>266282.80998113181</v>
      </c>
    </row>
    <row r="42" spans="1:16" x14ac:dyDescent="0.25">
      <c r="A42" s="1"/>
      <c r="B42" s="1"/>
      <c r="C42" s="3"/>
      <c r="D42" s="2"/>
      <c r="E42" s="2"/>
      <c r="F42" s="2"/>
      <c r="H42" s="3"/>
      <c r="I42" s="2"/>
      <c r="J42" s="2"/>
      <c r="K42" s="2"/>
    </row>
    <row r="43" spans="1:16" x14ac:dyDescent="0.25">
      <c r="A43" s="1" t="s">
        <v>6</v>
      </c>
      <c r="B43" s="1"/>
      <c r="C43" s="2">
        <f>SUM(C6:C17)</f>
        <v>3130901.187993573</v>
      </c>
      <c r="D43" s="2">
        <f>SUM(D6:D17)</f>
        <v>3224828.2236333811</v>
      </c>
      <c r="E43" s="2">
        <f>SUM(E6:E17)</f>
        <v>3287446.2473932523</v>
      </c>
      <c r="F43" s="2">
        <f>SUM(F6:F17)</f>
        <v>3350064.271153124</v>
      </c>
      <c r="H43" s="2">
        <f>SUM(H6:H17)</f>
        <v>1496681.8731413661</v>
      </c>
      <c r="I43" s="2">
        <f>SUM(I6:I17)</f>
        <v>1541582.3293356071</v>
      </c>
      <c r="J43" s="2">
        <f>SUM(J6:J17)</f>
        <v>1571515.966798434</v>
      </c>
      <c r="K43" s="2">
        <f>SUM(K6:K17)</f>
        <v>1601449.6042612616</v>
      </c>
      <c r="M43" s="2">
        <f>SUM(M6:M17)</f>
        <v>4627583.0611349391</v>
      </c>
      <c r="N43" s="2">
        <f>SUM(N6:N17)</f>
        <v>4766410.5529689882</v>
      </c>
      <c r="O43" s="2">
        <f>SUM(O6:O17)</f>
        <v>4858962.2141916864</v>
      </c>
      <c r="P43" s="2">
        <f>SUM(P6:P17)</f>
        <v>4951513.8754143855</v>
      </c>
    </row>
    <row r="44" spans="1:16" x14ac:dyDescent="0.25">
      <c r="A44" s="1" t="s">
        <v>7</v>
      </c>
      <c r="B44" s="1"/>
      <c r="C44" s="2">
        <f>SUM(C18:C29)</f>
        <v>3192237.5290439045</v>
      </c>
      <c r="D44" s="2">
        <f>SUM(D18:D29)</f>
        <v>3288004.6549152215</v>
      </c>
      <c r="E44" s="2">
        <f>SUM(E18:E29)</f>
        <v>3351849.4054961</v>
      </c>
      <c r="F44" s="2">
        <f>SUM(F18:F29)</f>
        <v>3415694.156076978</v>
      </c>
      <c r="H44" s="2">
        <f>SUM(H18:H29)</f>
        <v>1561757.9036281877</v>
      </c>
      <c r="I44" s="2">
        <f>SUM(I18:I29)</f>
        <v>1608610.6407370337</v>
      </c>
      <c r="J44" s="2">
        <f>SUM(J18:J29)</f>
        <v>1639845.7988095973</v>
      </c>
      <c r="K44" s="2">
        <f>SUM(K18:K29)</f>
        <v>1671080.9568821611</v>
      </c>
      <c r="M44" s="2">
        <f>SUM(M18:M29)</f>
        <v>4753995.4326720918</v>
      </c>
      <c r="N44" s="2">
        <f>SUM(N18:N29)</f>
        <v>4896615.2956522554</v>
      </c>
      <c r="O44" s="2">
        <f>SUM(O18:O29)</f>
        <v>4991695.2043056963</v>
      </c>
      <c r="P44" s="2">
        <f>SUM(P18:P29)</f>
        <v>5086775.112959139</v>
      </c>
    </row>
    <row r="45" spans="1:16" x14ac:dyDescent="0.25">
      <c r="A45" s="1" t="s">
        <v>8</v>
      </c>
      <c r="B45" s="1"/>
      <c r="C45" s="2">
        <f>SUM(C30:C41)</f>
        <v>3253573.8700942341</v>
      </c>
      <c r="D45" s="2">
        <f>SUM(D30:D41)</f>
        <v>3351181.0861970629</v>
      </c>
      <c r="E45" s="2">
        <f>SUM(E30:E41)</f>
        <v>3416252.5635989467</v>
      </c>
      <c r="F45" s="2">
        <f>SUM(F30:F41)</f>
        <v>3481324.0410008305</v>
      </c>
      <c r="H45" s="2">
        <f>SUM(H30:H41)</f>
        <v>1626686.8734915263</v>
      </c>
      <c r="I45" s="2">
        <f>SUM(I30:I41)</f>
        <v>1675487.4796962722</v>
      </c>
      <c r="J45" s="2">
        <f>SUM(J30:J41)</f>
        <v>1708021.2171661025</v>
      </c>
      <c r="K45" s="2">
        <f>SUM(K30:K41)</f>
        <v>1740554.9546359333</v>
      </c>
      <c r="M45" s="2">
        <f>SUM(M30:M41)</f>
        <v>4880260.7435857616</v>
      </c>
      <c r="N45" s="2">
        <f>SUM(N30:N41)</f>
        <v>5026668.5658933334</v>
      </c>
      <c r="O45" s="2">
        <f>SUM(O30:O41)</f>
        <v>5124273.7807650501</v>
      </c>
      <c r="P45" s="2">
        <f>SUM(P30:P41)</f>
        <v>5221878.9956367649</v>
      </c>
    </row>
    <row r="46" spans="1:16" x14ac:dyDescent="0.25">
      <c r="A46" s="1"/>
      <c r="B46" s="1"/>
      <c r="C46" s="3"/>
      <c r="D46" s="2"/>
      <c r="E46" s="2"/>
      <c r="F46" s="2"/>
      <c r="H46" s="3"/>
      <c r="I46" s="2"/>
      <c r="J46" s="2"/>
      <c r="K46" s="2"/>
    </row>
    <row r="47" spans="1:16" x14ac:dyDescent="0.25">
      <c r="A47" s="6"/>
    </row>
    <row r="49" spans="1:16" x14ac:dyDescent="0.25">
      <c r="C49" s="7"/>
      <c r="D49" s="8"/>
      <c r="E49" s="8"/>
      <c r="F49" s="8"/>
      <c r="H49" s="7"/>
      <c r="I49" s="8"/>
      <c r="J49" s="8"/>
      <c r="K49" s="8"/>
      <c r="M49" s="7"/>
      <c r="N49" s="8"/>
      <c r="O49" s="8"/>
      <c r="P49" s="8"/>
    </row>
    <row r="50" spans="1:16" x14ac:dyDescent="0.25">
      <c r="A50" s="4"/>
      <c r="C50" s="4"/>
      <c r="D50" s="5"/>
      <c r="E50" s="5"/>
      <c r="F50" s="5"/>
      <c r="H50" s="4"/>
      <c r="I50" s="5"/>
      <c r="J50" s="5"/>
      <c r="K50" s="5"/>
      <c r="M50" s="4"/>
      <c r="N50" s="5">
        <v>0.03</v>
      </c>
      <c r="O50" s="5">
        <v>0.05</v>
      </c>
      <c r="P50" s="5">
        <v>7.0000000000000007E-2</v>
      </c>
    </row>
    <row r="51" spans="1:16" x14ac:dyDescent="0.25">
      <c r="A51" s="4"/>
      <c r="C51" s="4"/>
      <c r="D51" s="4"/>
      <c r="E51" s="4"/>
      <c r="F51" s="4"/>
      <c r="H51" s="4"/>
      <c r="I51" s="4"/>
      <c r="J51" s="4"/>
      <c r="K51" s="4"/>
      <c r="M51" s="4"/>
      <c r="N51" s="4" t="s">
        <v>0</v>
      </c>
      <c r="O51" s="4" t="s">
        <v>0</v>
      </c>
      <c r="P51" s="4" t="s">
        <v>0</v>
      </c>
    </row>
    <row r="52" spans="1:16" x14ac:dyDescent="0.25">
      <c r="A52" s="1"/>
      <c r="B52" s="1"/>
      <c r="C52" s="3"/>
      <c r="D52" s="2"/>
      <c r="E52" s="2"/>
      <c r="F52" s="2"/>
      <c r="H52" s="3"/>
      <c r="I52" s="2"/>
      <c r="J52" s="2"/>
      <c r="K52" s="2"/>
      <c r="M52" s="9"/>
      <c r="N52" s="9">
        <f t="shared" ref="N52:N75" si="9">I52+D52</f>
        <v>0</v>
      </c>
      <c r="O52" s="9">
        <f t="shared" ref="O52:O75" si="10">J52+E52</f>
        <v>0</v>
      </c>
      <c r="P52" s="9">
        <f t="shared" ref="P52:P75" si="11">K52+F52</f>
        <v>0</v>
      </c>
    </row>
    <row r="53" spans="1:16" x14ac:dyDescent="0.25">
      <c r="A53" s="1"/>
      <c r="B53" s="1"/>
      <c r="C53" s="3"/>
      <c r="D53" s="2"/>
      <c r="E53" s="2"/>
      <c r="F53" s="2"/>
      <c r="H53" s="3"/>
      <c r="I53" s="2"/>
      <c r="J53" s="2"/>
      <c r="K53" s="2"/>
      <c r="M53" s="9"/>
      <c r="N53" s="9">
        <f t="shared" si="9"/>
        <v>0</v>
      </c>
      <c r="O53" s="9">
        <f t="shared" si="10"/>
        <v>0</v>
      </c>
      <c r="P53" s="9">
        <f t="shared" si="11"/>
        <v>0</v>
      </c>
    </row>
    <row r="54" spans="1:16" x14ac:dyDescent="0.25">
      <c r="A54" s="1"/>
      <c r="B54" s="1"/>
      <c r="C54" s="3"/>
      <c r="D54" s="2"/>
      <c r="E54" s="2"/>
      <c r="F54" s="2"/>
      <c r="H54" s="3"/>
      <c r="I54" s="2"/>
      <c r="J54" s="2"/>
      <c r="K54" s="2"/>
      <c r="M54" s="9"/>
      <c r="N54" s="9">
        <f t="shared" si="9"/>
        <v>0</v>
      </c>
      <c r="O54" s="9">
        <f t="shared" si="10"/>
        <v>0</v>
      </c>
      <c r="P54" s="9">
        <f t="shared" si="11"/>
        <v>0</v>
      </c>
    </row>
    <row r="55" spans="1:16" x14ac:dyDescent="0.25">
      <c r="A55" s="1"/>
      <c r="B55" s="1"/>
      <c r="C55" s="3"/>
      <c r="D55" s="2"/>
      <c r="E55" s="2"/>
      <c r="F55" s="2"/>
      <c r="H55" s="3"/>
      <c r="I55" s="2"/>
      <c r="J55" s="2"/>
      <c r="K55" s="2"/>
      <c r="M55" s="9"/>
      <c r="N55" s="9">
        <f t="shared" si="9"/>
        <v>0</v>
      </c>
      <c r="O55" s="9">
        <f t="shared" si="10"/>
        <v>0</v>
      </c>
      <c r="P55" s="9">
        <f t="shared" si="11"/>
        <v>0</v>
      </c>
    </row>
    <row r="56" spans="1:16" x14ac:dyDescent="0.25">
      <c r="A56" s="1"/>
      <c r="B56" s="1"/>
      <c r="C56" s="3"/>
      <c r="D56" s="2"/>
      <c r="E56" s="2"/>
      <c r="F56" s="2"/>
      <c r="H56" s="3"/>
      <c r="I56" s="2"/>
      <c r="J56" s="2"/>
      <c r="K56" s="2"/>
      <c r="M56" s="9"/>
      <c r="N56" s="9">
        <f t="shared" si="9"/>
        <v>0</v>
      </c>
      <c r="O56" s="9">
        <f t="shared" si="10"/>
        <v>0</v>
      </c>
      <c r="P56" s="9">
        <f t="shared" si="11"/>
        <v>0</v>
      </c>
    </row>
    <row r="57" spans="1:16" x14ac:dyDescent="0.25">
      <c r="A57" s="1"/>
      <c r="B57" s="1"/>
      <c r="C57" s="3"/>
      <c r="D57" s="2"/>
      <c r="E57" s="2"/>
      <c r="F57" s="2"/>
      <c r="H57" s="3"/>
      <c r="I57" s="2"/>
      <c r="J57" s="2"/>
      <c r="K57" s="2"/>
      <c r="M57" s="9"/>
      <c r="N57" s="9">
        <f t="shared" si="9"/>
        <v>0</v>
      </c>
      <c r="O57" s="9">
        <f t="shared" si="10"/>
        <v>0</v>
      </c>
      <c r="P57" s="9">
        <f t="shared" si="11"/>
        <v>0</v>
      </c>
    </row>
    <row r="58" spans="1:16" x14ac:dyDescent="0.25">
      <c r="A58" s="1"/>
      <c r="B58" s="1"/>
      <c r="C58" s="3"/>
      <c r="D58" s="2"/>
      <c r="E58" s="2"/>
      <c r="F58" s="2"/>
      <c r="H58" s="3"/>
      <c r="I58" s="2"/>
      <c r="J58" s="2"/>
      <c r="K58" s="2"/>
      <c r="M58" s="9"/>
      <c r="N58" s="9">
        <f t="shared" si="9"/>
        <v>0</v>
      </c>
      <c r="O58" s="9">
        <f t="shared" si="10"/>
        <v>0</v>
      </c>
      <c r="P58" s="9">
        <f t="shared" si="11"/>
        <v>0</v>
      </c>
    </row>
    <row r="59" spans="1:16" x14ac:dyDescent="0.25">
      <c r="A59" s="1"/>
      <c r="B59" s="1"/>
      <c r="C59" s="3"/>
      <c r="D59" s="2"/>
      <c r="E59" s="2"/>
      <c r="F59" s="2"/>
      <c r="H59" s="3"/>
      <c r="I59" s="2"/>
      <c r="J59" s="2"/>
      <c r="K59" s="2"/>
      <c r="M59" s="9"/>
      <c r="N59" s="9">
        <f t="shared" si="9"/>
        <v>0</v>
      </c>
      <c r="O59" s="9">
        <f t="shared" si="10"/>
        <v>0</v>
      </c>
      <c r="P59" s="9">
        <f t="shared" si="11"/>
        <v>0</v>
      </c>
    </row>
    <row r="60" spans="1:16" x14ac:dyDescent="0.25">
      <c r="A60" s="1"/>
      <c r="B60" s="1"/>
      <c r="C60" s="3"/>
      <c r="D60" s="2"/>
      <c r="E60" s="2"/>
      <c r="F60" s="2"/>
      <c r="H60" s="3"/>
      <c r="I60" s="2"/>
      <c r="J60" s="2"/>
      <c r="K60" s="2"/>
      <c r="M60" s="9"/>
      <c r="N60" s="9">
        <f t="shared" si="9"/>
        <v>0</v>
      </c>
      <c r="O60" s="9">
        <f t="shared" si="10"/>
        <v>0</v>
      </c>
      <c r="P60" s="9">
        <f t="shared" si="11"/>
        <v>0</v>
      </c>
    </row>
    <row r="61" spans="1:16" x14ac:dyDescent="0.25">
      <c r="A61" s="1"/>
      <c r="B61" s="1"/>
      <c r="C61" s="3"/>
      <c r="D61" s="2"/>
      <c r="E61" s="2"/>
      <c r="F61" s="2"/>
      <c r="H61" s="3"/>
      <c r="I61" s="2"/>
      <c r="J61" s="2"/>
      <c r="K61" s="2"/>
      <c r="M61" s="9"/>
      <c r="N61" s="9">
        <f t="shared" si="9"/>
        <v>0</v>
      </c>
      <c r="O61" s="9">
        <f t="shared" si="10"/>
        <v>0</v>
      </c>
      <c r="P61" s="9">
        <f t="shared" si="11"/>
        <v>0</v>
      </c>
    </row>
    <row r="62" spans="1:16" x14ac:dyDescent="0.25">
      <c r="A62" s="1"/>
      <c r="B62" s="1"/>
      <c r="C62" s="3"/>
      <c r="D62" s="2"/>
      <c r="E62" s="2"/>
      <c r="F62" s="2"/>
      <c r="H62" s="3"/>
      <c r="I62" s="2"/>
      <c r="J62" s="2"/>
      <c r="K62" s="2"/>
      <c r="M62" s="9"/>
      <c r="N62" s="9">
        <f t="shared" si="9"/>
        <v>0</v>
      </c>
      <c r="O62" s="9">
        <f t="shared" si="10"/>
        <v>0</v>
      </c>
      <c r="P62" s="9">
        <f t="shared" si="11"/>
        <v>0</v>
      </c>
    </row>
    <row r="63" spans="1:16" x14ac:dyDescent="0.25">
      <c r="A63" s="1"/>
      <c r="B63" s="1"/>
      <c r="C63" s="3"/>
      <c r="D63" s="2"/>
      <c r="E63" s="2"/>
      <c r="F63" s="2"/>
      <c r="H63" s="3"/>
      <c r="I63" s="2"/>
      <c r="J63" s="2"/>
      <c r="K63" s="2"/>
      <c r="M63" s="9"/>
      <c r="N63" s="9">
        <f t="shared" si="9"/>
        <v>0</v>
      </c>
      <c r="O63" s="9">
        <f t="shared" si="10"/>
        <v>0</v>
      </c>
      <c r="P63" s="9">
        <f t="shared" si="11"/>
        <v>0</v>
      </c>
    </row>
    <row r="64" spans="1:16" x14ac:dyDescent="0.25">
      <c r="A64" s="1"/>
      <c r="B64" s="1"/>
      <c r="C64" s="3"/>
      <c r="D64" s="2"/>
      <c r="E64" s="2"/>
      <c r="F64" s="2"/>
      <c r="H64" s="3"/>
      <c r="I64" s="2"/>
      <c r="J64" s="2"/>
      <c r="K64" s="2"/>
      <c r="M64" s="9"/>
      <c r="N64" s="9">
        <f t="shared" si="9"/>
        <v>0</v>
      </c>
      <c r="O64" s="9">
        <f t="shared" si="10"/>
        <v>0</v>
      </c>
      <c r="P64" s="9">
        <f t="shared" si="11"/>
        <v>0</v>
      </c>
    </row>
    <row r="65" spans="1:16" x14ac:dyDescent="0.25">
      <c r="A65" s="1"/>
      <c r="B65" s="1"/>
      <c r="C65" s="3"/>
      <c r="D65" s="2"/>
      <c r="E65" s="2"/>
      <c r="F65" s="2"/>
      <c r="H65" s="3"/>
      <c r="I65" s="2"/>
      <c r="J65" s="2"/>
      <c r="K65" s="2"/>
      <c r="M65" s="9"/>
      <c r="N65" s="9">
        <f t="shared" si="9"/>
        <v>0</v>
      </c>
      <c r="O65" s="9">
        <f t="shared" si="10"/>
        <v>0</v>
      </c>
      <c r="P65" s="9">
        <f t="shared" si="11"/>
        <v>0</v>
      </c>
    </row>
    <row r="66" spans="1:16" x14ac:dyDescent="0.25">
      <c r="A66" s="1"/>
      <c r="B66" s="1"/>
      <c r="C66" s="3"/>
      <c r="D66" s="2"/>
      <c r="E66" s="2"/>
      <c r="F66" s="2"/>
      <c r="H66" s="3"/>
      <c r="I66" s="2"/>
      <c r="J66" s="2"/>
      <c r="K66" s="2"/>
      <c r="M66" s="9"/>
      <c r="N66" s="9">
        <f t="shared" si="9"/>
        <v>0</v>
      </c>
      <c r="O66" s="9">
        <f t="shared" si="10"/>
        <v>0</v>
      </c>
      <c r="P66" s="9">
        <f t="shared" si="11"/>
        <v>0</v>
      </c>
    </row>
    <row r="67" spans="1:16" x14ac:dyDescent="0.25">
      <c r="A67" s="1"/>
      <c r="B67" s="1"/>
      <c r="C67" s="3"/>
      <c r="D67" s="2"/>
      <c r="E67" s="2"/>
      <c r="F67" s="2"/>
      <c r="H67" s="3"/>
      <c r="I67" s="2"/>
      <c r="J67" s="2"/>
      <c r="K67" s="2"/>
      <c r="M67" s="9"/>
      <c r="N67" s="9">
        <f t="shared" si="9"/>
        <v>0</v>
      </c>
      <c r="O67" s="9">
        <f t="shared" si="10"/>
        <v>0</v>
      </c>
      <c r="P67" s="9">
        <f t="shared" si="11"/>
        <v>0</v>
      </c>
    </row>
    <row r="68" spans="1:16" x14ac:dyDescent="0.25">
      <c r="A68" s="1"/>
      <c r="B68" s="1"/>
      <c r="C68" s="3"/>
      <c r="D68" s="2"/>
      <c r="E68" s="2"/>
      <c r="F68" s="2"/>
      <c r="H68" s="3"/>
      <c r="I68" s="2"/>
      <c r="J68" s="2"/>
      <c r="K68" s="2"/>
      <c r="M68" s="9"/>
      <c r="N68" s="9">
        <f t="shared" si="9"/>
        <v>0</v>
      </c>
      <c r="O68" s="9">
        <f t="shared" si="10"/>
        <v>0</v>
      </c>
      <c r="P68" s="9">
        <f t="shared" si="11"/>
        <v>0</v>
      </c>
    </row>
    <row r="69" spans="1:16" x14ac:dyDescent="0.25">
      <c r="A69" s="1"/>
      <c r="B69" s="1"/>
      <c r="C69" s="3"/>
      <c r="D69" s="2"/>
      <c r="E69" s="2"/>
      <c r="F69" s="2"/>
      <c r="H69" s="3"/>
      <c r="I69" s="2"/>
      <c r="J69" s="2"/>
      <c r="K69" s="2"/>
      <c r="M69" s="9"/>
      <c r="N69" s="9">
        <f t="shared" si="9"/>
        <v>0</v>
      </c>
      <c r="O69" s="9">
        <f t="shared" si="10"/>
        <v>0</v>
      </c>
      <c r="P69" s="9">
        <f t="shared" si="11"/>
        <v>0</v>
      </c>
    </row>
    <row r="70" spans="1:16" x14ac:dyDescent="0.25">
      <c r="A70" s="1"/>
      <c r="B70" s="1"/>
      <c r="C70" s="3"/>
      <c r="D70" s="2"/>
      <c r="E70" s="2"/>
      <c r="F70" s="2"/>
      <c r="H70" s="3"/>
      <c r="I70" s="2"/>
      <c r="J70" s="2"/>
      <c r="K70" s="2"/>
      <c r="M70" s="9"/>
      <c r="N70" s="9">
        <f t="shared" si="9"/>
        <v>0</v>
      </c>
      <c r="O70" s="9">
        <f t="shared" si="10"/>
        <v>0</v>
      </c>
      <c r="P70" s="9">
        <f t="shared" si="11"/>
        <v>0</v>
      </c>
    </row>
    <row r="71" spans="1:16" x14ac:dyDescent="0.25">
      <c r="A71" s="1"/>
      <c r="B71" s="1"/>
      <c r="C71" s="3"/>
      <c r="D71" s="2"/>
      <c r="E71" s="2"/>
      <c r="F71" s="2"/>
      <c r="H71" s="3"/>
      <c r="I71" s="2"/>
      <c r="J71" s="2"/>
      <c r="K71" s="2"/>
      <c r="M71" s="9"/>
      <c r="N71" s="9">
        <f t="shared" si="9"/>
        <v>0</v>
      </c>
      <c r="O71" s="9">
        <f t="shared" si="10"/>
        <v>0</v>
      </c>
      <c r="P71" s="9">
        <f t="shared" si="11"/>
        <v>0</v>
      </c>
    </row>
    <row r="72" spans="1:16" x14ac:dyDescent="0.25">
      <c r="A72" s="1"/>
      <c r="B72" s="1"/>
      <c r="C72" s="3"/>
      <c r="D72" s="2"/>
      <c r="E72" s="2"/>
      <c r="F72" s="2"/>
      <c r="H72" s="3"/>
      <c r="I72" s="2"/>
      <c r="J72" s="2"/>
      <c r="K72" s="2"/>
      <c r="M72" s="9"/>
      <c r="N72" s="9">
        <f t="shared" si="9"/>
        <v>0</v>
      </c>
      <c r="O72" s="9">
        <f t="shared" si="10"/>
        <v>0</v>
      </c>
      <c r="P72" s="9">
        <f t="shared" si="11"/>
        <v>0</v>
      </c>
    </row>
    <row r="73" spans="1:16" x14ac:dyDescent="0.25">
      <c r="A73" s="1"/>
      <c r="B73" s="1"/>
      <c r="C73" s="3"/>
      <c r="D73" s="2"/>
      <c r="E73" s="2"/>
      <c r="F73" s="2"/>
      <c r="H73" s="3"/>
      <c r="I73" s="2"/>
      <c r="J73" s="2"/>
      <c r="K73" s="2"/>
      <c r="M73" s="9"/>
      <c r="N73" s="9">
        <f t="shared" si="9"/>
        <v>0</v>
      </c>
      <c r="O73" s="9">
        <f t="shared" si="10"/>
        <v>0</v>
      </c>
      <c r="P73" s="9">
        <f t="shared" si="11"/>
        <v>0</v>
      </c>
    </row>
    <row r="74" spans="1:16" x14ac:dyDescent="0.25">
      <c r="A74" s="1"/>
      <c r="B74" s="1"/>
      <c r="C74" s="3"/>
      <c r="D74" s="2"/>
      <c r="E74" s="2"/>
      <c r="F74" s="2"/>
      <c r="H74" s="3"/>
      <c r="I74" s="2"/>
      <c r="J74" s="2"/>
      <c r="K74" s="2"/>
      <c r="M74" s="9"/>
      <c r="N74" s="9">
        <f t="shared" si="9"/>
        <v>0</v>
      </c>
      <c r="O74" s="9">
        <f t="shared" si="10"/>
        <v>0</v>
      </c>
      <c r="P74" s="9">
        <f t="shared" si="11"/>
        <v>0</v>
      </c>
    </row>
    <row r="75" spans="1:16" x14ac:dyDescent="0.25">
      <c r="A75" s="1"/>
      <c r="B75" s="1"/>
      <c r="C75" s="3"/>
      <c r="D75" s="2"/>
      <c r="E75" s="2"/>
      <c r="F75" s="2"/>
      <c r="H75" s="3"/>
      <c r="I75" s="2"/>
      <c r="J75" s="2"/>
      <c r="K75" s="2"/>
      <c r="M75" s="9"/>
      <c r="N75" s="9">
        <f t="shared" si="9"/>
        <v>0</v>
      </c>
      <c r="O75" s="9">
        <f t="shared" si="10"/>
        <v>0</v>
      </c>
      <c r="P75" s="9">
        <f t="shared" si="11"/>
        <v>0</v>
      </c>
    </row>
    <row r="77" spans="1:16" x14ac:dyDescent="0.25">
      <c r="A77" s="1"/>
      <c r="B77" s="1"/>
      <c r="C77" s="2"/>
      <c r="D77" s="2"/>
      <c r="E77" s="2"/>
      <c r="F77" s="2"/>
      <c r="H77" s="2"/>
      <c r="I77" s="2"/>
      <c r="J77" s="2"/>
      <c r="K77" s="2"/>
      <c r="M77" s="2"/>
      <c r="N77" s="2">
        <f>SUM(N52:N63)</f>
        <v>0</v>
      </c>
      <c r="O77" s="2">
        <f>SUM(O52:O63)</f>
        <v>0</v>
      </c>
      <c r="P77" s="2">
        <f>SUM(P52:P63)</f>
        <v>0</v>
      </c>
    </row>
    <row r="78" spans="1:16" x14ac:dyDescent="0.25">
      <c r="A78" s="1"/>
      <c r="B78" s="1"/>
      <c r="C78" s="2"/>
      <c r="D78" s="2"/>
      <c r="E78" s="2"/>
      <c r="F78" s="2"/>
      <c r="H78" s="2"/>
      <c r="I78" s="2"/>
      <c r="J78" s="2"/>
      <c r="K78" s="2"/>
      <c r="M78" s="2"/>
      <c r="N78" s="2">
        <f>SUM(N64:N75)</f>
        <v>0</v>
      </c>
      <c r="O78" s="2">
        <f>SUM(O64:O75)</f>
        <v>0</v>
      </c>
      <c r="P78" s="2">
        <f>SUM(P64:P75)</f>
        <v>0</v>
      </c>
    </row>
  </sheetData>
  <phoneticPr fontId="0" type="noConversion"/>
  <pageMargins left="0.57999999999999996" right="0.52" top="0.52" bottom="0.81" header="0.5" footer="0.5"/>
  <pageSetup scale="76" orientation="portrait" r:id="rId1"/>
  <headerFooter alignWithMargins="0">
    <oddFooter>&amp;L&amp;D&amp;R&amp;F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Supply Contract</vt:lpstr>
    </vt:vector>
  </TitlesOfParts>
  <Company>Las Cruces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Havlíček Jan</cp:lastModifiedBy>
  <cp:lastPrinted>2001-06-11T14:58:59Z</cp:lastPrinted>
  <dcterms:created xsi:type="dcterms:W3CDTF">2001-05-15T20:40:35Z</dcterms:created>
  <dcterms:modified xsi:type="dcterms:W3CDTF">2023-09-10T15:37:53Z</dcterms:modified>
</cp:coreProperties>
</file>