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600" tabRatio="590"/>
  </bookViews>
  <sheets>
    <sheet name="PLAN00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PLAN00!#REF!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PLAN00!$A$3:$P$113</definedName>
    <definedName name="_xlnm.Print_Area" localSheetId="0">PLAN00!$A$1:$N$113</definedName>
    <definedName name="_xlnm.Print_Titles" localSheetId="0">PLAN00!#REF!</definedName>
    <definedName name="R_ACT95">#REF!</definedName>
    <definedName name="RATES_ACT95">#REF!</definedName>
    <definedName name="REVENUE_PLAN97_A">PLAN00!#REF!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PLAN00!$A$1:$N$113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PLAN00!$A$1:$N$113</definedName>
    <definedName name="VAR_ACT95">#REF!</definedName>
    <definedName name="VOLUME_CE">#REF!</definedName>
    <definedName name="VOLUME_EST">#REF!</definedName>
    <definedName name="VOLUME_PLAN">#REF!</definedName>
    <definedName name="VOLUME_PLAN97_A">PLAN00!#REF!</definedName>
  </definedNames>
  <calcPr calcId="92512"/>
</workbook>
</file>

<file path=xl/calcChain.xml><?xml version="1.0" encoding="utf-8"?>
<calcChain xmlns="http://schemas.openxmlformats.org/spreadsheetml/2006/main">
  <c r="N1" i="1" l="1"/>
  <c r="B6" i="1"/>
  <c r="C6" i="1"/>
  <c r="D6" i="1"/>
  <c r="E6" i="1"/>
  <c r="F6" i="1"/>
  <c r="G6" i="1"/>
  <c r="H6" i="1"/>
  <c r="I6" i="1"/>
  <c r="J6" i="1"/>
  <c r="K6" i="1"/>
  <c r="L6" i="1"/>
  <c r="M6" i="1"/>
  <c r="O6" i="1"/>
  <c r="P6" i="1"/>
  <c r="Q6" i="1"/>
  <c r="R6" i="1"/>
  <c r="S6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B16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S22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P30" i="1"/>
  <c r="Q30" i="1"/>
  <c r="R30" i="1"/>
  <c r="S30" i="1"/>
  <c r="P32" i="1"/>
  <c r="Q32" i="1"/>
  <c r="R32" i="1"/>
  <c r="S32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P40" i="1"/>
  <c r="Q40" i="1"/>
  <c r="R40" i="1"/>
  <c r="S40" i="1"/>
  <c r="F42" i="1"/>
  <c r="G42" i="1"/>
  <c r="L42" i="1"/>
  <c r="O42" i="1"/>
  <c r="P42" i="1"/>
  <c r="Q42" i="1"/>
  <c r="R42" i="1"/>
  <c r="S42" i="1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P48" i="1"/>
  <c r="Q48" i="1"/>
  <c r="R48" i="1"/>
  <c r="S48" i="1"/>
  <c r="O50" i="1"/>
  <c r="P50" i="1"/>
  <c r="Q50" i="1"/>
  <c r="R50" i="1"/>
  <c r="S50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Q52" i="1"/>
  <c r="R52" i="1"/>
  <c r="S52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P56" i="1"/>
  <c r="Q56" i="1"/>
  <c r="R56" i="1"/>
  <c r="S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L60" i="1"/>
  <c r="O60" i="1"/>
  <c r="P60" i="1"/>
  <c r="Q60" i="1"/>
  <c r="R60" i="1"/>
  <c r="S60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R62" i="1"/>
  <c r="S62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P68" i="1"/>
  <c r="Q68" i="1"/>
  <c r="R68" i="1"/>
  <c r="S68" i="1"/>
  <c r="O70" i="1"/>
  <c r="P70" i="1"/>
  <c r="Q70" i="1"/>
  <c r="R70" i="1"/>
  <c r="S70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P76" i="1"/>
  <c r="Q76" i="1"/>
  <c r="R76" i="1"/>
  <c r="S76" i="1"/>
  <c r="B78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Q78" i="1"/>
  <c r="R78" i="1"/>
  <c r="S78" i="1"/>
  <c r="O80" i="1"/>
  <c r="P80" i="1"/>
  <c r="Q80" i="1"/>
  <c r="R80" i="1"/>
  <c r="S80" i="1"/>
  <c r="B82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Q82" i="1"/>
  <c r="R82" i="1"/>
  <c r="S82" i="1"/>
  <c r="B86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Q86" i="1"/>
  <c r="R86" i="1"/>
  <c r="S86" i="1"/>
  <c r="B88" i="1"/>
  <c r="C88" i="1"/>
  <c r="D88" i="1"/>
  <c r="E88" i="1"/>
  <c r="F88" i="1"/>
  <c r="G88" i="1"/>
  <c r="H88" i="1"/>
  <c r="I88" i="1"/>
  <c r="J88" i="1"/>
  <c r="K88" i="1"/>
  <c r="L88" i="1"/>
  <c r="M88" i="1"/>
  <c r="O88" i="1"/>
  <c r="P88" i="1"/>
  <c r="Q88" i="1"/>
  <c r="R88" i="1"/>
  <c r="S88" i="1"/>
  <c r="B90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R90" i="1"/>
  <c r="S90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Q92" i="1"/>
  <c r="R92" i="1"/>
  <c r="S92" i="1"/>
  <c r="B96" i="1"/>
  <c r="C96" i="1"/>
  <c r="D96" i="1"/>
  <c r="E96" i="1"/>
  <c r="F96" i="1"/>
  <c r="G96" i="1"/>
  <c r="H96" i="1"/>
  <c r="I96" i="1"/>
  <c r="J96" i="1"/>
  <c r="K96" i="1"/>
  <c r="L96" i="1"/>
  <c r="M96" i="1"/>
  <c r="O96" i="1"/>
  <c r="P96" i="1"/>
  <c r="Q96" i="1"/>
  <c r="R96" i="1"/>
  <c r="S96" i="1"/>
  <c r="B98" i="1"/>
  <c r="C98" i="1"/>
  <c r="D98" i="1"/>
  <c r="E98" i="1"/>
  <c r="F98" i="1"/>
  <c r="G98" i="1"/>
  <c r="H98" i="1"/>
  <c r="I98" i="1"/>
  <c r="J98" i="1"/>
  <c r="K98" i="1"/>
  <c r="L98" i="1"/>
  <c r="M98" i="1"/>
  <c r="O98" i="1"/>
  <c r="P98" i="1"/>
  <c r="Q98" i="1"/>
  <c r="R98" i="1"/>
  <c r="S98" i="1"/>
  <c r="O100" i="1"/>
  <c r="P100" i="1"/>
  <c r="Q100" i="1"/>
  <c r="R100" i="1"/>
  <c r="S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P112" i="1"/>
  <c r="Q112" i="1"/>
  <c r="R112" i="1"/>
  <c r="S112" i="1"/>
</calcChain>
</file>

<file path=xl/sharedStrings.xml><?xml version="1.0" encoding="utf-8"?>
<sst xmlns="http://schemas.openxmlformats.org/spreadsheetml/2006/main" count="73" uniqueCount="36">
  <si>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</si>
  <si>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</si>
  <si>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</si>
  <si>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</si>
  <si>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</si>
  <si>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</si>
  <si>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</si>
  <si>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</si>
  <si>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</si>
  <si>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</si>
  <si>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</si>
  <si>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</si>
  <si>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</si>
  <si>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</si>
  <si>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</si>
  <si>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</si>
  <si>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</si>
  <si>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</si>
  <si>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</si>
  <si>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</si>
  <si>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</si>
  <si>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</si>
  <si>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</si>
  <si>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</si>
  <si>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</si>
  <si>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</si>
  <si>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</si>
  <si>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</si>
  <si>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</si>
  <si>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</si>
  <si>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</si>
  <si>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1Qtr</t>
  </si>
  <si>
    <t>2Qtr</t>
  </si>
  <si>
    <t>3Qtr</t>
  </si>
  <si>
    <t>4Qtr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</si>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</sst>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#,##0.0_);\(#,##0.0\)"/>
    <numFmt numFmtId="185" formatCode="#,##0.0000_);\(#,##0.0000\)"/>
    <numFmt numFmtId="207" formatCode="0.0000"/>
    <numFmt numFmtId="217" formatCode="_(* #,##0.0000_);_(* \(#,##0.0000\);_(* &quot;-&quot;????_);_(@_)"/>
  </numFmts>
  <fonts count="10" x14ac:knownFonts="1">
    <font>
      <sz val="7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7"/>
      <name val="Arial Narrow"/>
    </font>
    <font>
      <sz val="14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37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>
      <alignment vertical="center"/>
    </xf>
    <xf numFmtId="172" fontId="4" fillId="0" borderId="0" xfId="0" applyNumberFormat="1" applyFont="1" applyFill="1" applyAlignment="1" applyProtection="1">
      <alignment vertical="center"/>
    </xf>
    <xf numFmtId="185" fontId="3" fillId="0" borderId="0" xfId="0" applyNumberFormat="1" applyFont="1" applyFill="1" applyAlignment="1" applyProtection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185" fontId="4" fillId="0" borderId="0" xfId="0" applyNumberFormat="1" applyFont="1" applyFill="1" applyAlignment="1" applyProtection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217" fontId="3" fillId="2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vertical="center"/>
    </xf>
    <xf numFmtId="217" fontId="9" fillId="2" borderId="0" xfId="0" applyNumberFormat="1" applyFont="1" applyFill="1" applyAlignment="1" applyProtection="1">
      <alignment vertical="center"/>
    </xf>
    <xf numFmtId="217" fontId="1" fillId="2" borderId="0" xfId="0" applyNumberFormat="1" applyFont="1" applyFill="1" applyAlignment="1" applyProtection="1">
      <alignment vertical="center"/>
    </xf>
    <xf numFmtId="37" fontId="3" fillId="0" borderId="0" xfId="0" applyNumberFormat="1" applyFont="1" applyFill="1" applyAlignment="1" applyProtection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217" fontId="1" fillId="0" borderId="0" xfId="0" applyNumberFormat="1" applyFont="1">
      <alignment vertical="center"/>
    </xf>
    <xf numFmtId="207" fontId="1" fillId="0" borderId="0" xfId="0" applyNumberFormat="1" applyFont="1">
      <alignment vertical="center"/>
    </xf>
    <xf numFmtId="207" fontId="4" fillId="0" borderId="0" xfId="0" applyNumberFormat="1" applyFont="1" applyFill="1" applyAlignment="1" applyProtection="1">
      <alignment vertical="center"/>
    </xf>
    <xf numFmtId="207" fontId="1" fillId="0" borderId="0" xfId="0" applyNumberFormat="1" applyFont="1" applyFill="1">
      <alignment vertical="center"/>
    </xf>
    <xf numFmtId="207" fontId="3" fillId="0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4"/>
  <sheetViews>
    <sheetView tabSelected="1" zoomScale="70" workbookViewId="0"/>
  </sheetViews>
  <sheetFormatPr defaultRowHeight="13.8" x14ac:dyDescent="0.25"/>
  <cols>
    <col min="1" max="1" width="62.59765625" style="12" customWidth="1"/>
    <col min="2" max="13" width="15.3984375" style="1" customWidth="1"/>
    <col min="14" max="16" width="12" style="6" customWidth="1"/>
    <col min="17" max="17" width="12" style="4" customWidth="1"/>
    <col min="18" max="19" width="12" style="1" customWidth="1"/>
    <col min="20" max="20" width="6.796875" style="1" customWidth="1"/>
    <col min="21" max="21" width="9" style="1" customWidth="1"/>
    <col min="22" max="22" width="6.796875" style="1" customWidth="1"/>
    <col min="23" max="23" width="9" style="1" customWidth="1"/>
    <col min="24" max="16384" width="9.59765625" style="1"/>
  </cols>
  <sheetData>
    <row r="1" spans="1:24" x14ac:dyDescent="0.25">
      <c r="A1" s="10"/>
      <c r="B1" s="2">
        <v>31</v>
      </c>
      <c r="C1" s="2">
        <v>29</v>
      </c>
      <c r="D1" s="2">
        <v>31</v>
      </c>
      <c r="E1" s="2">
        <v>30</v>
      </c>
      <c r="F1" s="2">
        <v>31</v>
      </c>
      <c r="G1" s="2">
        <v>30</v>
      </c>
      <c r="H1" s="2">
        <v>31</v>
      </c>
      <c r="I1" s="2">
        <v>31</v>
      </c>
      <c r="J1" s="2">
        <v>30</v>
      </c>
      <c r="K1" s="2">
        <v>31</v>
      </c>
      <c r="L1" s="2">
        <v>30</v>
      </c>
      <c r="M1" s="2">
        <v>31</v>
      </c>
      <c r="N1" s="14">
        <f>SUM(B1:M1)</f>
        <v>366</v>
      </c>
      <c r="O1"/>
      <c r="P1"/>
    </row>
    <row r="2" spans="1:24" x14ac:dyDescent="0.25">
      <c r="A2" s="10"/>
      <c r="B2" s="17" t="s">
        <v>19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24</v>
      </c>
      <c r="H2" s="17" t="s">
        <v>25</v>
      </c>
      <c r="I2" s="17" t="s">
        <v>26</v>
      </c>
      <c r="J2" s="17" t="s">
        <v>27</v>
      </c>
      <c r="K2" s="17" t="s">
        <v>28</v>
      </c>
      <c r="L2" s="17" t="s">
        <v>29</v>
      </c>
      <c r="M2" s="17" t="s">
        <v>30</v>
      </c>
      <c r="N2" s="14"/>
      <c r="O2" s="20" t="s">
        <v>31</v>
      </c>
      <c r="P2" s="20" t="s">
        <v>32</v>
      </c>
      <c r="Q2" s="4" t="s">
        <v>33</v>
      </c>
      <c r="R2" s="21" t="s">
        <v>34</v>
      </c>
      <c r="S2" s="21" t="s">
        <v>35</v>
      </c>
    </row>
    <row r="3" spans="1:24" ht="18" x14ac:dyDescent="0.25">
      <c r="A3" s="9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/>
      <c r="P3"/>
      <c r="R3" s="7"/>
      <c r="S3" s="7"/>
      <c r="T3" s="7"/>
      <c r="U3" s="7"/>
      <c r="V3" s="7"/>
      <c r="W3" s="7"/>
      <c r="X3" s="7"/>
    </row>
    <row r="4" spans="1:24" x14ac:dyDescent="0.25">
      <c r="A4" s="10" t="s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/>
      <c r="P4"/>
    </row>
    <row r="5" spans="1:24" ht="18" x14ac:dyDescent="0.25">
      <c r="A5" s="11" t="s">
        <v>0</v>
      </c>
      <c r="B5" s="13">
        <v>0.29679817723947716</v>
      </c>
      <c r="C5" s="13">
        <v>0.29747468273298294</v>
      </c>
      <c r="D5" s="13">
        <v>0.29742247271855138</v>
      </c>
      <c r="E5" s="13">
        <v>0.30110742138364782</v>
      </c>
      <c r="F5" s="13">
        <v>0.29961509433962269</v>
      </c>
      <c r="G5" s="13">
        <v>0.29275036231480484</v>
      </c>
      <c r="H5" s="13">
        <v>0.29530889033049018</v>
      </c>
      <c r="I5" s="13">
        <v>0.2984679245283019</v>
      </c>
      <c r="J5" s="13">
        <v>0.29849433962264155</v>
      </c>
      <c r="K5" s="13">
        <v>0.29936603773584902</v>
      </c>
      <c r="L5" s="13">
        <v>0.31090272614622061</v>
      </c>
      <c r="M5" s="13">
        <v>0.30613390139987828</v>
      </c>
      <c r="N5" s="4"/>
      <c r="O5" s="22"/>
      <c r="P5" s="18"/>
      <c r="R5" s="19"/>
      <c r="S5" s="7"/>
      <c r="T5" s="7"/>
      <c r="U5" s="7"/>
      <c r="V5" s="7"/>
      <c r="W5" s="7"/>
      <c r="X5" s="7"/>
    </row>
    <row r="6" spans="1:24" ht="18" x14ac:dyDescent="0.25">
      <c r="A6" s="11"/>
      <c r="B6" s="15">
        <f>B5*B1</f>
        <v>9.2007434944237918</v>
      </c>
      <c r="C6" s="15">
        <f t="shared" ref="C6:M6" si="0">C5*C1</f>
        <v>8.6267657992565052</v>
      </c>
      <c r="D6" s="15">
        <f t="shared" si="0"/>
        <v>9.2200966542750926</v>
      </c>
      <c r="E6" s="15">
        <f t="shared" si="0"/>
        <v>9.0332226415094343</v>
      </c>
      <c r="F6" s="15">
        <f t="shared" si="0"/>
        <v>9.2880679245283027</v>
      </c>
      <c r="G6" s="15">
        <f t="shared" si="0"/>
        <v>8.7825108694441454</v>
      </c>
      <c r="H6" s="15">
        <f t="shared" si="0"/>
        <v>9.1545756002451952</v>
      </c>
      <c r="I6" s="15">
        <f t="shared" si="0"/>
        <v>9.2525056603773592</v>
      </c>
      <c r="J6" s="15">
        <f t="shared" si="0"/>
        <v>8.9548301886792459</v>
      </c>
      <c r="K6" s="15">
        <f t="shared" si="0"/>
        <v>9.2803471698113196</v>
      </c>
      <c r="L6" s="15">
        <f t="shared" si="0"/>
        <v>9.3270817843866176</v>
      </c>
      <c r="M6" s="15">
        <f t="shared" si="0"/>
        <v>9.4901509433962268</v>
      </c>
      <c r="N6" s="4"/>
      <c r="O6" s="23">
        <f>(B6+C6+D6)/91</f>
        <v>0.29722643898852075</v>
      </c>
      <c r="P6" s="23">
        <f>(E6+F6+G6)/91</f>
        <v>0.29784397181848227</v>
      </c>
      <c r="Q6" s="26">
        <f>(H6+I6+J6)/92</f>
        <v>0.29741208097067173</v>
      </c>
      <c r="R6" s="25">
        <f>(K6+L6+M6)/92</f>
        <v>0.30540847714776265</v>
      </c>
      <c r="S6" s="25">
        <f>AVERAGE(O6:R6)</f>
        <v>0.29947274223135933</v>
      </c>
      <c r="T6" s="7"/>
      <c r="U6" s="7"/>
      <c r="V6" s="7"/>
      <c r="W6" s="7"/>
      <c r="X6" s="7"/>
    </row>
    <row r="7" spans="1:24" x14ac:dyDescent="0.25">
      <c r="A7" s="11" t="s">
        <v>1</v>
      </c>
      <c r="B7" s="13">
        <v>2.7323175960928588E-2</v>
      </c>
      <c r="C7" s="13">
        <v>2.4604370697116556E-2</v>
      </c>
      <c r="D7" s="13">
        <v>2.463097619803483E-2</v>
      </c>
      <c r="E7" s="13">
        <v>2.4671432953446117E-2</v>
      </c>
      <c r="F7" s="13">
        <v>2.4547730908197608E-2</v>
      </c>
      <c r="G7" s="13">
        <v>2.4186695182991044E-2</v>
      </c>
      <c r="H7" s="13">
        <v>2.4287975870198691E-2</v>
      </c>
      <c r="I7" s="13">
        <v>2.4334738491777242E-2</v>
      </c>
      <c r="J7" s="13">
        <v>2.4384016488762275E-2</v>
      </c>
      <c r="K7" s="13">
        <v>2.4360190945706881E-2</v>
      </c>
      <c r="L7" s="13">
        <v>2.8799999999999996E-2</v>
      </c>
      <c r="M7" s="13">
        <v>2.487196660788922E-2</v>
      </c>
      <c r="N7" s="4"/>
      <c r="O7" s="23"/>
      <c r="P7" s="23"/>
      <c r="Q7" s="24"/>
      <c r="R7" s="25"/>
      <c r="S7" s="19"/>
    </row>
    <row r="8" spans="1:24" x14ac:dyDescent="0.25">
      <c r="A8" s="11"/>
      <c r="B8" s="15">
        <f>B7*B1</f>
        <v>0.84701845478878623</v>
      </c>
      <c r="C8" s="15">
        <f t="shared" ref="C8:M8" si="1">C7*C1</f>
        <v>0.71352675021638012</v>
      </c>
      <c r="D8" s="15">
        <f t="shared" si="1"/>
        <v>0.76356026213907979</v>
      </c>
      <c r="E8" s="15">
        <f t="shared" si="1"/>
        <v>0.74014298860338357</v>
      </c>
      <c r="F8" s="15">
        <f t="shared" si="1"/>
        <v>0.76097965815412583</v>
      </c>
      <c r="G8" s="15">
        <f t="shared" si="1"/>
        <v>0.7256008554897313</v>
      </c>
      <c r="H8" s="15">
        <f t="shared" si="1"/>
        <v>0.7529272519761594</v>
      </c>
      <c r="I8" s="15">
        <f t="shared" si="1"/>
        <v>0.75437689324509449</v>
      </c>
      <c r="J8" s="15">
        <f t="shared" si="1"/>
        <v>0.73152049466286828</v>
      </c>
      <c r="K8" s="15">
        <f t="shared" si="1"/>
        <v>0.75516591931691335</v>
      </c>
      <c r="L8" s="15">
        <f t="shared" si="1"/>
        <v>0.86399999999999988</v>
      </c>
      <c r="M8" s="15">
        <f t="shared" si="1"/>
        <v>0.77103096484456579</v>
      </c>
      <c r="N8" s="4"/>
      <c r="O8" s="23">
        <f>(B8+C8+D8)/91</f>
        <v>2.5539620518068639E-2</v>
      </c>
      <c r="P8" s="23">
        <f>(E8+F8+G8)/91</f>
        <v>2.4469489035683967E-2</v>
      </c>
      <c r="Q8" s="26">
        <f>(H8+I8+J8)/92</f>
        <v>2.4335050433523069E-2</v>
      </c>
      <c r="R8" s="25">
        <f>(K8+L8+M8)/92</f>
        <v>2.5980400914798685E-2</v>
      </c>
      <c r="S8" s="25">
        <f>AVERAGE(O8:R8)</f>
        <v>2.5081140225518588E-2</v>
      </c>
    </row>
    <row r="9" spans="1:24" ht="18" x14ac:dyDescent="0.25">
      <c r="A9" s="11" t="s">
        <v>2</v>
      </c>
      <c r="B9" s="13">
        <v>0</v>
      </c>
      <c r="C9" s="13">
        <v>2.5300791039989102E-2</v>
      </c>
      <c r="D9" s="13">
        <v>2.5299015325546532E-2</v>
      </c>
      <c r="E9" s="13">
        <v>2.5296769657112132E-2</v>
      </c>
      <c r="F9" s="13">
        <v>2.5299718447839983E-2</v>
      </c>
      <c r="G9" s="13">
        <v>2.5299897862149125E-2</v>
      </c>
      <c r="H9" s="13">
        <v>2.5297536247024088E-2</v>
      </c>
      <c r="I9" s="13">
        <v>2.482880228332067E-2</v>
      </c>
      <c r="J9" s="13">
        <v>2.5299751668183199E-2</v>
      </c>
      <c r="K9" s="13">
        <v>2.5299830710173405E-2</v>
      </c>
      <c r="L9" s="13">
        <v>0</v>
      </c>
      <c r="M9" s="13">
        <v>2.5598624156634477E-2</v>
      </c>
      <c r="N9" s="4"/>
      <c r="O9" s="23"/>
      <c r="P9" s="23"/>
      <c r="Q9" s="24"/>
      <c r="R9" s="25"/>
      <c r="S9" s="19"/>
      <c r="T9" s="7"/>
      <c r="U9" s="7"/>
      <c r="V9" s="7"/>
      <c r="W9" s="7"/>
      <c r="X9" s="7"/>
    </row>
    <row r="10" spans="1:24" ht="18" x14ac:dyDescent="0.25">
      <c r="A10" s="11"/>
      <c r="B10" s="13">
        <f>B9*B1</f>
        <v>0</v>
      </c>
      <c r="C10" s="15">
        <f t="shared" ref="C10:M10" si="2">C9*C1</f>
        <v>0.73372294015968398</v>
      </c>
      <c r="D10" s="15">
        <f t="shared" si="2"/>
        <v>0.78426947509194245</v>
      </c>
      <c r="E10" s="15">
        <f t="shared" si="2"/>
        <v>0.75890308971336395</v>
      </c>
      <c r="F10" s="15">
        <f t="shared" si="2"/>
        <v>0.78429127188303949</v>
      </c>
      <c r="G10" s="15">
        <f t="shared" si="2"/>
        <v>0.7589969358644737</v>
      </c>
      <c r="H10" s="15">
        <f t="shared" si="2"/>
        <v>0.78422362365774667</v>
      </c>
      <c r="I10" s="15">
        <f t="shared" si="2"/>
        <v>0.7696928707829408</v>
      </c>
      <c r="J10" s="15">
        <f t="shared" si="2"/>
        <v>0.75899255004549593</v>
      </c>
      <c r="K10" s="15">
        <f t="shared" si="2"/>
        <v>0.78429475201537557</v>
      </c>
      <c r="L10" s="15">
        <f t="shared" si="2"/>
        <v>0</v>
      </c>
      <c r="M10" s="15">
        <f t="shared" si="2"/>
        <v>0.79355734885566875</v>
      </c>
      <c r="N10" s="4"/>
      <c r="O10" s="23">
        <f>(B10+C10+D10)/91</f>
        <v>1.6681235332435457E-2</v>
      </c>
      <c r="P10" s="23">
        <f>(E10+F10+G10)/91</f>
        <v>2.5298805466603042E-2</v>
      </c>
      <c r="Q10" s="26">
        <f>(H10+I10+J10)/92</f>
        <v>2.5140315700936777E-2</v>
      </c>
      <c r="R10" s="25">
        <f>(K10+L10+M10)/92</f>
        <v>1.7150566313815702E-2</v>
      </c>
      <c r="S10" s="25">
        <f>AVERAGE(O10:R10)</f>
        <v>2.1067730703447744E-2</v>
      </c>
      <c r="T10" s="7"/>
      <c r="U10" s="7"/>
      <c r="V10" s="7"/>
      <c r="W10" s="7"/>
      <c r="X10" s="7"/>
    </row>
    <row r="11" spans="1:24" x14ac:dyDescent="0.25">
      <c r="A11" s="11" t="s">
        <v>3</v>
      </c>
      <c r="B11" s="13">
        <v>0</v>
      </c>
      <c r="C11" s="13">
        <v>0</v>
      </c>
      <c r="D11" s="13">
        <v>2.211401907080544E-2</v>
      </c>
      <c r="E11" s="13">
        <v>0</v>
      </c>
      <c r="F11" s="13">
        <v>0</v>
      </c>
      <c r="G11" s="13">
        <v>5.7032348804500699E-2</v>
      </c>
      <c r="H11" s="13">
        <v>0.10760674253443997</v>
      </c>
      <c r="I11" s="13">
        <v>6.3204419889502747E-2</v>
      </c>
      <c r="J11" s="13">
        <v>5.5121707163211603E-2</v>
      </c>
      <c r="K11" s="13">
        <v>2.4997792271689349E-2</v>
      </c>
      <c r="L11" s="13">
        <v>0</v>
      </c>
      <c r="M11" s="13">
        <v>0.29996684479463276</v>
      </c>
      <c r="N11" s="4"/>
      <c r="O11" s="23"/>
      <c r="P11" s="23"/>
      <c r="Q11" s="24"/>
      <c r="R11" s="25"/>
      <c r="S11" s="19"/>
    </row>
    <row r="12" spans="1:24" x14ac:dyDescent="0.25">
      <c r="A12" s="11"/>
      <c r="B12" s="13">
        <f>B11*B1</f>
        <v>0</v>
      </c>
      <c r="C12" s="13">
        <f t="shared" ref="C12:M12" si="3">C11*C1</f>
        <v>0</v>
      </c>
      <c r="D12" s="15">
        <f t="shared" si="3"/>
        <v>0.68553459119496862</v>
      </c>
      <c r="E12" s="15">
        <f t="shared" si="3"/>
        <v>0</v>
      </c>
      <c r="F12" s="15">
        <f t="shared" si="3"/>
        <v>0</v>
      </c>
      <c r="G12" s="15">
        <f t="shared" si="3"/>
        <v>1.710970464135021</v>
      </c>
      <c r="H12" s="15">
        <f t="shared" si="3"/>
        <v>3.3358090185676392</v>
      </c>
      <c r="I12" s="15">
        <f t="shared" si="3"/>
        <v>1.9593370165745851</v>
      </c>
      <c r="J12" s="15">
        <f t="shared" si="3"/>
        <v>1.653651214896348</v>
      </c>
      <c r="K12" s="15">
        <f t="shared" si="3"/>
        <v>0.77493156042236988</v>
      </c>
      <c r="L12" s="15">
        <f t="shared" si="3"/>
        <v>0</v>
      </c>
      <c r="M12" s="15">
        <f t="shared" si="3"/>
        <v>9.2989721886336163</v>
      </c>
      <c r="N12" s="4"/>
      <c r="O12" s="23">
        <f>(B12+C12+D12)/91</f>
        <v>7.5333471559886666E-3</v>
      </c>
      <c r="P12" s="23">
        <f>(E12+F12+G12)/91</f>
        <v>1.8801873232252977E-2</v>
      </c>
      <c r="Q12" s="26">
        <f>(H12+I12+J12)/92</f>
        <v>7.5530404891723607E-2</v>
      </c>
      <c r="R12" s="25">
        <f>(K12+L12+M12)/92</f>
        <v>0.10949895379408681</v>
      </c>
      <c r="S12" s="25">
        <f>AVERAGE(O12:R12)</f>
        <v>5.284114476851301E-2</v>
      </c>
    </row>
    <row r="13" spans="1:24" ht="18" x14ac:dyDescent="0.25">
      <c r="A13" s="1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3"/>
      <c r="P13" s="23"/>
      <c r="Q13" s="24"/>
      <c r="R13" s="25"/>
      <c r="S13" s="19"/>
      <c r="T13" s="7"/>
      <c r="U13" s="7"/>
      <c r="V13" s="7"/>
      <c r="W13" s="7"/>
      <c r="X13" s="7"/>
    </row>
    <row r="14" spans="1:24" x14ac:dyDescent="0.25">
      <c r="A14" s="10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23"/>
      <c r="P14" s="23"/>
      <c r="Q14" s="24"/>
      <c r="R14" s="25"/>
      <c r="S14" s="19"/>
    </row>
    <row r="15" spans="1:24" ht="18" x14ac:dyDescent="0.25">
      <c r="A15" s="11" t="s">
        <v>0</v>
      </c>
      <c r="B15" s="13">
        <v>0.26593214642017177</v>
      </c>
      <c r="C15" s="13">
        <v>0.26187107488017847</v>
      </c>
      <c r="D15" s="13">
        <v>0.25952647018948694</v>
      </c>
      <c r="E15" s="13">
        <v>0.27608451158372777</v>
      </c>
      <c r="F15" s="13">
        <v>0.2724914524810706</v>
      </c>
      <c r="G15" s="13">
        <v>0.27106474686483978</v>
      </c>
      <c r="H15" s="13">
        <v>0.26874078703456961</v>
      </c>
      <c r="I15" s="13">
        <v>0.27526703206281466</v>
      </c>
      <c r="J15" s="13">
        <v>0.27501732238074644</v>
      </c>
      <c r="K15" s="13">
        <v>0.27406183841680265</v>
      </c>
      <c r="L15" s="13">
        <v>0.25617602863195565</v>
      </c>
      <c r="M15" s="13">
        <v>0.27513811137609301</v>
      </c>
      <c r="N15" s="4"/>
      <c r="O15" s="23"/>
      <c r="P15" s="23"/>
      <c r="Q15" s="24"/>
      <c r="R15" s="25"/>
      <c r="S15" s="19"/>
      <c r="T15" s="7"/>
      <c r="U15" s="7"/>
      <c r="V15" s="7"/>
      <c r="W15" s="7"/>
      <c r="X15" s="7"/>
    </row>
    <row r="16" spans="1:24" ht="18" x14ac:dyDescent="0.25">
      <c r="A16" s="11"/>
      <c r="B16" s="15">
        <f>B15*B1</f>
        <v>8.2438965390253252</v>
      </c>
      <c r="C16" s="15">
        <f t="shared" ref="C16:M16" si="4">C15*C1</f>
        <v>7.5942611715251758</v>
      </c>
      <c r="D16" s="15">
        <f t="shared" si="4"/>
        <v>8.0453205758740953</v>
      </c>
      <c r="E16" s="15">
        <f t="shared" si="4"/>
        <v>8.2825353475118337</v>
      </c>
      <c r="F16" s="15">
        <f t="shared" si="4"/>
        <v>8.4472350269131891</v>
      </c>
      <c r="G16" s="15">
        <f t="shared" si="4"/>
        <v>8.1319424059451926</v>
      </c>
      <c r="H16" s="15">
        <f t="shared" si="4"/>
        <v>8.3309643980716572</v>
      </c>
      <c r="I16" s="15">
        <f t="shared" si="4"/>
        <v>8.5332779939472552</v>
      </c>
      <c r="J16" s="15">
        <f t="shared" si="4"/>
        <v>8.2505196714223938</v>
      </c>
      <c r="K16" s="15">
        <f t="shared" si="4"/>
        <v>8.4959169909208825</v>
      </c>
      <c r="L16" s="15">
        <f t="shared" si="4"/>
        <v>7.6852808589586701</v>
      </c>
      <c r="M16" s="15">
        <f t="shared" si="4"/>
        <v>8.5292814526588838</v>
      </c>
      <c r="N16" s="4"/>
      <c r="O16" s="23">
        <f>(B16+C16+D16)/91</f>
        <v>0.26245580534532525</v>
      </c>
      <c r="P16" s="23">
        <f>(E16+F16+G16)/91</f>
        <v>0.27320563494912325</v>
      </c>
      <c r="Q16" s="26">
        <f>(H16+I16+J16)/92</f>
        <v>0.27298654416784024</v>
      </c>
      <c r="R16" s="25">
        <f>(K16+L16+M16)/92</f>
        <v>0.26859216633193955</v>
      </c>
      <c r="S16" s="25">
        <f>AVERAGE(O16:R16)</f>
        <v>0.26931003769855705</v>
      </c>
      <c r="T16" s="7"/>
      <c r="U16" s="7"/>
      <c r="V16" s="7"/>
      <c r="W16" s="7"/>
      <c r="X16" s="7"/>
    </row>
    <row r="17" spans="1:24" x14ac:dyDescent="0.25">
      <c r="A17" s="11" t="s">
        <v>1</v>
      </c>
      <c r="B17" s="13">
        <v>2.7436488221808667E-2</v>
      </c>
      <c r="C17" s="13">
        <v>2.7761901228263795E-2</v>
      </c>
      <c r="D17" s="13">
        <v>2.7240381033283755E-2</v>
      </c>
      <c r="E17" s="13">
        <v>2.8388513269273687E-2</v>
      </c>
      <c r="F17" s="13">
        <v>2.7561580894063617E-2</v>
      </c>
      <c r="G17" s="13">
        <v>2.6887629791246405E-2</v>
      </c>
      <c r="H17" s="13">
        <v>2.6918737754184203E-2</v>
      </c>
      <c r="I17" s="13">
        <v>2.7408146938225575E-2</v>
      </c>
      <c r="J17" s="13">
        <v>2.6016071179830062E-2</v>
      </c>
      <c r="K17" s="13">
        <v>2.6759693891685827E-2</v>
      </c>
      <c r="L17" s="13">
        <v>1.8649757582386663E-2</v>
      </c>
      <c r="M17" s="13">
        <v>2.6852763702415294E-2</v>
      </c>
      <c r="N17" s="4"/>
      <c r="O17" s="23"/>
      <c r="P17" s="23"/>
      <c r="Q17" s="24"/>
      <c r="R17" s="25"/>
      <c r="S17" s="19"/>
    </row>
    <row r="18" spans="1:24" x14ac:dyDescent="0.25">
      <c r="A18" s="11"/>
      <c r="B18" s="15">
        <f>B17*B1</f>
        <v>0.85053113487606868</v>
      </c>
      <c r="C18" s="15">
        <f t="shared" ref="C18:M18" si="5">C17*C1</f>
        <v>0.80509513561965007</v>
      </c>
      <c r="D18" s="15">
        <f t="shared" si="5"/>
        <v>0.84445181203179642</v>
      </c>
      <c r="E18" s="15">
        <f t="shared" si="5"/>
        <v>0.85165539807821067</v>
      </c>
      <c r="F18" s="15">
        <f t="shared" si="5"/>
        <v>0.85440900771597217</v>
      </c>
      <c r="G18" s="15">
        <f t="shared" si="5"/>
        <v>0.80662889373739211</v>
      </c>
      <c r="H18" s="15">
        <f t="shared" si="5"/>
        <v>0.8344808703797103</v>
      </c>
      <c r="I18" s="15">
        <f t="shared" si="5"/>
        <v>0.84965255508499282</v>
      </c>
      <c r="J18" s="15">
        <f t="shared" si="5"/>
        <v>0.78048213539490185</v>
      </c>
      <c r="K18" s="15">
        <f t="shared" si="5"/>
        <v>0.8295505106422606</v>
      </c>
      <c r="L18" s="15">
        <f t="shared" si="5"/>
        <v>0.55949272747159984</v>
      </c>
      <c r="M18" s="15">
        <f t="shared" si="5"/>
        <v>0.83243567477487412</v>
      </c>
      <c r="N18" s="4"/>
      <c r="O18" s="23">
        <f>(B18+C18+D18)/91</f>
        <v>2.7473385522280389E-2</v>
      </c>
      <c r="P18" s="23">
        <f>(E18+F18+G18)/91</f>
        <v>2.7612014280566755E-2</v>
      </c>
      <c r="Q18" s="26">
        <f>(H18+I18+J18)/92</f>
        <v>2.6789299574560926E-2</v>
      </c>
      <c r="R18" s="25">
        <f>(K18+L18+M18)/92</f>
        <v>2.4146509922703639E-2</v>
      </c>
      <c r="S18" s="25">
        <f>AVERAGE(O18:R18)</f>
        <v>2.650530232502793E-2</v>
      </c>
    </row>
    <row r="19" spans="1:24" ht="18" x14ac:dyDescent="0.25">
      <c r="A19" s="11" t="s">
        <v>2</v>
      </c>
      <c r="B19" s="16">
        <v>3.2680183553697624E-2</v>
      </c>
      <c r="C19" s="16">
        <v>3.2700725131599481E-2</v>
      </c>
      <c r="D19" s="16">
        <v>3.2691058670707943E-2</v>
      </c>
      <c r="E19" s="16">
        <v>3.2695501960002656E-2</v>
      </c>
      <c r="F19" s="16">
        <v>3.269777341609207E-2</v>
      </c>
      <c r="G19" s="16">
        <v>3.2698175477925154E-2</v>
      </c>
      <c r="H19" s="16">
        <v>3.2695811150951777E-2</v>
      </c>
      <c r="I19" s="16">
        <v>3.2343884630304111E-2</v>
      </c>
      <c r="J19" s="16">
        <v>3.2278592893759943E-2</v>
      </c>
      <c r="K19" s="16">
        <v>2.8787932438653022E-2</v>
      </c>
      <c r="L19" s="16">
        <v>8.1042988019732212E-2</v>
      </c>
      <c r="M19" s="16">
        <v>3.3201422188317356E-2</v>
      </c>
      <c r="N19" s="4"/>
      <c r="O19" s="23"/>
      <c r="P19" s="23"/>
      <c r="Q19" s="24"/>
      <c r="R19" s="25"/>
      <c r="S19" s="19"/>
      <c r="T19" s="7"/>
      <c r="U19" s="7"/>
      <c r="V19" s="7"/>
      <c r="W19" s="7"/>
      <c r="X19" s="7"/>
    </row>
    <row r="20" spans="1:24" ht="18" x14ac:dyDescent="0.25">
      <c r="A20" s="11"/>
      <c r="B20" s="15">
        <f>B19*B1</f>
        <v>1.0130856901646264</v>
      </c>
      <c r="C20" s="15">
        <f t="shared" ref="C20:M20" si="6">C19*C1</f>
        <v>0.94832102881638491</v>
      </c>
      <c r="D20" s="15">
        <f t="shared" si="6"/>
        <v>1.0134228187919463</v>
      </c>
      <c r="E20" s="15">
        <f t="shared" si="6"/>
        <v>0.98086505880007968</v>
      </c>
      <c r="F20" s="15">
        <f t="shared" si="6"/>
        <v>1.0136309758988542</v>
      </c>
      <c r="G20" s="15">
        <f t="shared" si="6"/>
        <v>0.98094526433775464</v>
      </c>
      <c r="H20" s="15">
        <f t="shared" si="6"/>
        <v>1.013570145679505</v>
      </c>
      <c r="I20" s="15">
        <f t="shared" si="6"/>
        <v>1.0026604235394274</v>
      </c>
      <c r="J20" s="15">
        <f t="shared" si="6"/>
        <v>0.96835778681279827</v>
      </c>
      <c r="K20" s="15">
        <f t="shared" si="6"/>
        <v>0.89242590559824364</v>
      </c>
      <c r="L20" s="15">
        <f t="shared" si="6"/>
        <v>2.4312896405919662</v>
      </c>
      <c r="M20" s="15">
        <f t="shared" si="6"/>
        <v>1.0292440878378379</v>
      </c>
      <c r="N20" s="4"/>
      <c r="O20" s="23">
        <f>(B20+C20+D20)/91</f>
        <v>3.2690434481021512E-2</v>
      </c>
      <c r="P20" s="23">
        <f>(E20+F20+G20)/91</f>
        <v>3.2697157132271303E-2</v>
      </c>
      <c r="Q20" s="26">
        <f>(H20+I20+J20)/92</f>
        <v>3.2441177782953592E-2</v>
      </c>
      <c r="R20" s="25">
        <f>(K20+L20+M20)/92</f>
        <v>4.731477863073965E-2</v>
      </c>
      <c r="S20" s="25">
        <f>AVERAGE(O20:R20)</f>
        <v>3.6285887006746516E-2</v>
      </c>
      <c r="T20" s="7"/>
      <c r="U20" s="7"/>
      <c r="V20" s="7"/>
      <c r="W20" s="7"/>
      <c r="X20" s="7"/>
    </row>
    <row r="21" spans="1:24" x14ac:dyDescent="0.25">
      <c r="A21" s="11" t="s">
        <v>3</v>
      </c>
      <c r="B21" s="13">
        <v>0.19316206297083249</v>
      </c>
      <c r="C21" s="13">
        <v>0.36244873158134588</v>
      </c>
      <c r="D21" s="13">
        <v>0.109378887138237</v>
      </c>
      <c r="E21" s="13">
        <v>0.13757062146892657</v>
      </c>
      <c r="F21" s="13">
        <v>0.10007620015240032</v>
      </c>
      <c r="G21" s="13">
        <v>2.4581637268204434E-2</v>
      </c>
      <c r="H21" s="13">
        <v>0.36716201522290681</v>
      </c>
      <c r="I21" s="13">
        <v>0.37156596567116107</v>
      </c>
      <c r="J21" s="13">
        <v>0.66873156342182893</v>
      </c>
      <c r="K21" s="13">
        <v>0</v>
      </c>
      <c r="L21" s="13">
        <v>0</v>
      </c>
      <c r="M21" s="13">
        <v>0</v>
      </c>
      <c r="N21" s="4"/>
      <c r="O21" s="23"/>
      <c r="P21" s="23"/>
      <c r="Q21" s="24"/>
      <c r="R21" s="25"/>
      <c r="S21" s="19"/>
    </row>
    <row r="22" spans="1:24" x14ac:dyDescent="0.25">
      <c r="A22" s="11"/>
      <c r="B22" s="15">
        <f>B21*B1</f>
        <v>5.9880239520958076</v>
      </c>
      <c r="C22" s="15">
        <f t="shared" ref="C22:M22" si="7">C21*C1</f>
        <v>10.51101321585903</v>
      </c>
      <c r="D22" s="15">
        <f t="shared" si="7"/>
        <v>3.3907455012853469</v>
      </c>
      <c r="E22" s="15">
        <f t="shared" si="7"/>
        <v>4.1271186440677967</v>
      </c>
      <c r="F22" s="15">
        <f t="shared" si="7"/>
        <v>3.1023622047244097</v>
      </c>
      <c r="G22" s="15">
        <f t="shared" si="7"/>
        <v>0.737449118046133</v>
      </c>
      <c r="H22" s="15">
        <f t="shared" si="7"/>
        <v>11.382022471910112</v>
      </c>
      <c r="I22" s="15">
        <f t="shared" si="7"/>
        <v>11.518544935805993</v>
      </c>
      <c r="J22" s="15">
        <f t="shared" si="7"/>
        <v>20.061946902654867</v>
      </c>
      <c r="K22" s="15">
        <f t="shared" si="7"/>
        <v>0</v>
      </c>
      <c r="L22" s="15">
        <f t="shared" si="7"/>
        <v>0</v>
      </c>
      <c r="M22" s="15">
        <f t="shared" si="7"/>
        <v>0</v>
      </c>
      <c r="N22" s="4"/>
      <c r="O22" s="23">
        <f>(B22+C22+D22)/91</f>
        <v>0.21856904032132074</v>
      </c>
      <c r="P22" s="23">
        <f>(E22+F22+G22)/91</f>
        <v>8.7548680954267474E-2</v>
      </c>
      <c r="Q22" s="26">
        <f>(H22+I22+J22)/92</f>
        <v>0.46698385119968444</v>
      </c>
      <c r="R22" s="25">
        <f>(K22+L22+M22)/92</f>
        <v>0</v>
      </c>
      <c r="S22" s="25">
        <f>AVERAGE(O22:R22)</f>
        <v>0.19327539311881817</v>
      </c>
    </row>
    <row r="23" spans="1:24" ht="18" x14ac:dyDescent="0.25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3"/>
      <c r="P23" s="23"/>
      <c r="Q23" s="24"/>
      <c r="R23" s="25"/>
      <c r="S23" s="19"/>
      <c r="T23" s="7"/>
      <c r="U23" s="7"/>
      <c r="V23" s="7"/>
      <c r="W23" s="7"/>
      <c r="X23" s="7"/>
    </row>
    <row r="24" spans="1:24" x14ac:dyDescent="0.25">
      <c r="A24" s="10" t="s">
        <v>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23"/>
      <c r="P24" s="23"/>
      <c r="Q24" s="24"/>
      <c r="R24" s="25"/>
      <c r="S24" s="19"/>
    </row>
    <row r="25" spans="1:24" ht="18" x14ac:dyDescent="0.25">
      <c r="A25" s="11" t="s">
        <v>0</v>
      </c>
      <c r="B25" s="13">
        <v>0.15682795698924731</v>
      </c>
      <c r="C25" s="13">
        <v>0.15640000000000001</v>
      </c>
      <c r="D25" s="13">
        <v>0.15641774193548388</v>
      </c>
      <c r="E25" s="13">
        <v>0.15910666666666667</v>
      </c>
      <c r="F25" s="13">
        <v>0.15654946236559139</v>
      </c>
      <c r="G25" s="13">
        <v>0.15654946236559139</v>
      </c>
      <c r="H25" s="13">
        <v>0.1562532258064516</v>
      </c>
      <c r="I25" s="13">
        <v>0.15737204301075269</v>
      </c>
      <c r="J25" s="13">
        <v>0.15865555555555552</v>
      </c>
      <c r="K25" s="13">
        <v>0.15737204301075269</v>
      </c>
      <c r="L25" s="13">
        <v>0.13478499999999999</v>
      </c>
      <c r="M25" s="13">
        <v>0.15649731182795698</v>
      </c>
      <c r="N25" s="4"/>
      <c r="O25" s="23"/>
      <c r="P25" s="23"/>
      <c r="Q25" s="24"/>
      <c r="R25" s="25"/>
      <c r="S25" s="19"/>
      <c r="T25" s="7"/>
      <c r="U25" s="7"/>
      <c r="V25" s="7"/>
      <c r="W25" s="7"/>
      <c r="X25" s="7"/>
    </row>
    <row r="26" spans="1:24" ht="18" x14ac:dyDescent="0.25">
      <c r="A26" s="11"/>
      <c r="B26" s="15">
        <f>B25*B1</f>
        <v>4.8616666666666664</v>
      </c>
      <c r="C26" s="15">
        <f t="shared" ref="C26:M26" si="8">C25*C1</f>
        <v>4.5356000000000005</v>
      </c>
      <c r="D26" s="15">
        <f t="shared" si="8"/>
        <v>4.8489500000000003</v>
      </c>
      <c r="E26" s="15">
        <f t="shared" si="8"/>
        <v>4.7732000000000001</v>
      </c>
      <c r="F26" s="15">
        <f t="shared" si="8"/>
        <v>4.8530333333333333</v>
      </c>
      <c r="G26" s="15">
        <f t="shared" si="8"/>
        <v>4.6964838709677421</v>
      </c>
      <c r="H26" s="15">
        <f t="shared" si="8"/>
        <v>4.8438499999999998</v>
      </c>
      <c r="I26" s="15">
        <f t="shared" si="8"/>
        <v>4.8785333333333334</v>
      </c>
      <c r="J26" s="15">
        <f t="shared" si="8"/>
        <v>4.759666666666666</v>
      </c>
      <c r="K26" s="15">
        <f t="shared" si="8"/>
        <v>4.8785333333333334</v>
      </c>
      <c r="L26" s="15">
        <f t="shared" si="8"/>
        <v>4.0435499999999998</v>
      </c>
      <c r="M26" s="15">
        <f t="shared" si="8"/>
        <v>4.8514166666666663</v>
      </c>
      <c r="N26" s="4"/>
      <c r="O26" s="23">
        <f>(B26+C26+D26)/91</f>
        <v>0.1565518315018315</v>
      </c>
      <c r="P26" s="23">
        <f>(E26+F26+G26)/91</f>
        <v>0.15739249675056127</v>
      </c>
      <c r="Q26" s="26">
        <f>(H26+I26+J26)/92</f>
        <v>0.15741358695652172</v>
      </c>
      <c r="R26" s="25">
        <f>(K26+L26+M26)/92</f>
        <v>0.1497119565217391</v>
      </c>
      <c r="S26" s="25">
        <f>AVERAGE(O26:R26)</f>
        <v>0.15526746793266338</v>
      </c>
      <c r="T26" s="7"/>
      <c r="U26" s="7"/>
      <c r="V26" s="7"/>
      <c r="W26" s="7"/>
      <c r="X26" s="7"/>
    </row>
    <row r="27" spans="1:24" x14ac:dyDescent="0.25">
      <c r="A27" s="11" t="s">
        <v>1</v>
      </c>
      <c r="B27" s="13">
        <v>1.8548923749612652E-2</v>
      </c>
      <c r="C27" s="13">
        <v>1.8599999999999998E-2</v>
      </c>
      <c r="D27" s="13">
        <v>1.860001044037389E-2</v>
      </c>
      <c r="E27" s="13">
        <v>1.8599646303087043E-2</v>
      </c>
      <c r="F27" s="13">
        <v>1.8599415302933565E-2</v>
      </c>
      <c r="G27" s="13">
        <v>1.859939514162141E-2</v>
      </c>
      <c r="H27" s="13">
        <v>1.8599609636505334E-2</v>
      </c>
      <c r="I27" s="13">
        <v>1.8599883250801443E-2</v>
      </c>
      <c r="J27" s="13">
        <v>1.8599725609948856E-2</v>
      </c>
      <c r="K27" s="13">
        <v>1.8599883250801443E-2</v>
      </c>
      <c r="L27" s="13">
        <v>1.7899999999999996E-2</v>
      </c>
      <c r="M27" s="13">
        <v>1.8599487857421583E-2</v>
      </c>
      <c r="N27" s="4"/>
      <c r="O27" s="23"/>
      <c r="P27" s="23"/>
      <c r="Q27" s="24"/>
      <c r="R27" s="25"/>
      <c r="S27" s="19"/>
    </row>
    <row r="28" spans="1:24" x14ac:dyDescent="0.25">
      <c r="A28" s="11"/>
      <c r="B28" s="15">
        <f>B27*B1</f>
        <v>0.57501663623799215</v>
      </c>
      <c r="C28" s="15">
        <f t="shared" ref="C28:M28" si="9">C27*C1</f>
        <v>0.53939999999999999</v>
      </c>
      <c r="D28" s="15">
        <f t="shared" si="9"/>
        <v>0.57660032365159064</v>
      </c>
      <c r="E28" s="15">
        <f t="shared" si="9"/>
        <v>0.55798938909261131</v>
      </c>
      <c r="F28" s="15">
        <f t="shared" si="9"/>
        <v>0.57658187439094055</v>
      </c>
      <c r="G28" s="15">
        <f t="shared" si="9"/>
        <v>0.55798185424864233</v>
      </c>
      <c r="H28" s="15">
        <f t="shared" si="9"/>
        <v>0.57658789873166538</v>
      </c>
      <c r="I28" s="15">
        <f t="shared" si="9"/>
        <v>0.57659638077484476</v>
      </c>
      <c r="J28" s="15">
        <f t="shared" si="9"/>
        <v>0.55799176829846564</v>
      </c>
      <c r="K28" s="15">
        <f t="shared" si="9"/>
        <v>0.57659638077484476</v>
      </c>
      <c r="L28" s="15">
        <f t="shared" si="9"/>
        <v>0.53699999999999992</v>
      </c>
      <c r="M28" s="15">
        <f t="shared" si="9"/>
        <v>0.57658412358006905</v>
      </c>
      <c r="N28" s="4"/>
      <c r="O28" s="23">
        <f>(B28+C28+D28)/91</f>
        <v>1.8582603954830579E-2</v>
      </c>
      <c r="P28" s="23">
        <f>(E28+F28+G28)/91</f>
        <v>1.8599484810243892E-2</v>
      </c>
      <c r="Q28" s="26">
        <f>(H28+I28+J28)/92</f>
        <v>1.8599739650054084E-2</v>
      </c>
      <c r="R28" s="25">
        <f>(K28+L28+M28)/92</f>
        <v>1.8371527221249063E-2</v>
      </c>
      <c r="S28" s="25">
        <f>AVERAGE(O28:R28)</f>
        <v>1.8538338909094405E-2</v>
      </c>
    </row>
    <row r="29" spans="1:24" ht="18" x14ac:dyDescent="0.25">
      <c r="A29" s="11" t="s">
        <v>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4"/>
      <c r="O29" s="23"/>
      <c r="P29" s="23"/>
      <c r="Q29" s="24"/>
      <c r="R29" s="25"/>
      <c r="S29" s="19"/>
      <c r="T29" s="7"/>
      <c r="U29" s="7"/>
      <c r="V29" s="7"/>
      <c r="W29" s="7"/>
      <c r="X29" s="7"/>
    </row>
    <row r="30" spans="1:24" ht="18" x14ac:dyDescent="0.25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4"/>
      <c r="O30" s="23"/>
      <c r="P30" s="23">
        <f>(E30+F30+G30)/91</f>
        <v>0</v>
      </c>
      <c r="Q30" s="26">
        <f>(H30+I30+J30)/92</f>
        <v>0</v>
      </c>
      <c r="R30" s="25">
        <f>(K30+L30+M30)/92</f>
        <v>0</v>
      </c>
      <c r="S30" s="25">
        <f>AVERAGE(O30:R30)</f>
        <v>0</v>
      </c>
      <c r="T30" s="7"/>
      <c r="U30" s="7"/>
      <c r="V30" s="7"/>
      <c r="W30" s="7"/>
      <c r="X30" s="7"/>
    </row>
    <row r="31" spans="1:24" x14ac:dyDescent="0.25">
      <c r="A31" s="11" t="s">
        <v>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4"/>
      <c r="O31" s="23"/>
      <c r="P31" s="23"/>
      <c r="Q31" s="24"/>
      <c r="R31" s="25"/>
      <c r="S31" s="19"/>
    </row>
    <row r="32" spans="1:24" x14ac:dyDescent="0.25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4"/>
      <c r="O32" s="23"/>
      <c r="P32" s="23">
        <f>(E32+F32+G32)/91</f>
        <v>0</v>
      </c>
      <c r="Q32" s="26">
        <f>(H32+I32+J32)/92</f>
        <v>0</v>
      </c>
      <c r="R32" s="25">
        <f>(K32+L32+M32)/92</f>
        <v>0</v>
      </c>
      <c r="S32" s="25">
        <f>AVERAGE(O32:R32)</f>
        <v>0</v>
      </c>
    </row>
    <row r="33" spans="1:24" ht="18" x14ac:dyDescent="0.25">
      <c r="A33" s="1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3"/>
      <c r="P33" s="23"/>
      <c r="Q33" s="24"/>
      <c r="R33" s="25"/>
      <c r="S33" s="19"/>
      <c r="T33" s="7"/>
      <c r="U33" s="7"/>
      <c r="V33" s="7"/>
      <c r="W33" s="7"/>
      <c r="X33" s="7"/>
    </row>
    <row r="34" spans="1:24" x14ac:dyDescent="0.25">
      <c r="A34" s="10" t="s">
        <v>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23"/>
      <c r="P34" s="23"/>
      <c r="Q34" s="24"/>
      <c r="R34" s="25"/>
      <c r="S34" s="19"/>
    </row>
    <row r="35" spans="1:24" ht="18" x14ac:dyDescent="0.25">
      <c r="A35" s="11" t="s">
        <v>0</v>
      </c>
      <c r="B35" s="13">
        <v>0.13540805073063136</v>
      </c>
      <c r="C35" s="13">
        <v>0.13409114353079871</v>
      </c>
      <c r="D35" s="13">
        <v>0.12365043807248109</v>
      </c>
      <c r="E35" s="13">
        <v>0.13852084478985158</v>
      </c>
      <c r="F35" s="13">
        <v>0.16652149999098473</v>
      </c>
      <c r="G35" s="13">
        <v>0.17123323189693082</v>
      </c>
      <c r="H35" s="13">
        <v>0.16929598004076182</v>
      </c>
      <c r="I35" s="13">
        <v>0.16800319769484856</v>
      </c>
      <c r="J35" s="13">
        <v>0.16955210602759624</v>
      </c>
      <c r="K35" s="13">
        <v>0.16883565254058616</v>
      </c>
      <c r="L35" s="13">
        <v>0.16011084493964717</v>
      </c>
      <c r="M35" s="13">
        <v>0.20966658890962411</v>
      </c>
      <c r="N35" s="4"/>
      <c r="O35" s="23"/>
      <c r="P35" s="23"/>
      <c r="Q35" s="24"/>
      <c r="R35" s="25"/>
      <c r="S35" s="19"/>
      <c r="T35" s="7"/>
      <c r="U35" s="7"/>
      <c r="V35" s="7"/>
      <c r="W35" s="7"/>
      <c r="X35" s="7"/>
    </row>
    <row r="36" spans="1:24" ht="18" x14ac:dyDescent="0.25">
      <c r="A36" s="11"/>
      <c r="B36" s="15">
        <f>B35*B1</f>
        <v>4.1976495726495724</v>
      </c>
      <c r="C36" s="15">
        <f t="shared" ref="C36:M36" si="10">C35*C1</f>
        <v>3.8886431623931625</v>
      </c>
      <c r="D36" s="15">
        <f t="shared" si="10"/>
        <v>3.8331635802469139</v>
      </c>
      <c r="E36" s="15">
        <f t="shared" si="10"/>
        <v>4.1556253436955473</v>
      </c>
      <c r="F36" s="15">
        <f t="shared" si="10"/>
        <v>5.1621664997205263</v>
      </c>
      <c r="G36" s="15">
        <f t="shared" si="10"/>
        <v>5.1369969569079243</v>
      </c>
      <c r="H36" s="15">
        <f t="shared" si="10"/>
        <v>5.2481753812636169</v>
      </c>
      <c r="I36" s="15">
        <f t="shared" si="10"/>
        <v>5.2080991285403053</v>
      </c>
      <c r="J36" s="15">
        <f t="shared" si="10"/>
        <v>5.0865631808278868</v>
      </c>
      <c r="K36" s="15">
        <f t="shared" si="10"/>
        <v>5.2339052287581707</v>
      </c>
      <c r="L36" s="15">
        <f t="shared" si="10"/>
        <v>4.8033253481894151</v>
      </c>
      <c r="M36" s="15">
        <f t="shared" si="10"/>
        <v>6.4996642561983471</v>
      </c>
      <c r="N36" s="4"/>
      <c r="O36" s="23">
        <f>(B36+C36+D36)/91</f>
        <v>0.13098303643175438</v>
      </c>
      <c r="P36" s="23">
        <f>(E36+F36+G36)/91</f>
        <v>0.1588438329705934</v>
      </c>
      <c r="Q36" s="26">
        <f>(H36+I36+J36)/92</f>
        <v>0.16894388794165011</v>
      </c>
      <c r="R36" s="25">
        <f>(K36+L36+M36)/92</f>
        <v>0.179748856882021</v>
      </c>
      <c r="S36" s="25">
        <f>AVERAGE(O36:R36)</f>
        <v>0.15962990355650472</v>
      </c>
      <c r="T36" s="7"/>
      <c r="U36" s="7"/>
      <c r="V36" s="7"/>
      <c r="W36" s="7"/>
      <c r="X36" s="7"/>
    </row>
    <row r="37" spans="1:24" x14ac:dyDescent="0.25">
      <c r="A37" s="11" t="s">
        <v>1</v>
      </c>
      <c r="B37" s="13">
        <v>1.8592679354960475E-2</v>
      </c>
      <c r="C37" s="13">
        <v>1.8599881093935795E-2</v>
      </c>
      <c r="D37" s="13">
        <v>1.8599910931942656E-2</v>
      </c>
      <c r="E37" s="13">
        <v>1.859987913030035E-2</v>
      </c>
      <c r="F37" s="13">
        <v>1.8599944425630517E-2</v>
      </c>
      <c r="G37" s="13">
        <v>1.8600027383893256E-2</v>
      </c>
      <c r="H37" s="13">
        <v>1.8600011016788362E-2</v>
      </c>
      <c r="I37" s="13">
        <v>1.8599934036033321E-2</v>
      </c>
      <c r="J37" s="13">
        <v>1.8599876404677106E-2</v>
      </c>
      <c r="K37" s="13">
        <v>1.8599915863560662E-2</v>
      </c>
      <c r="L37" s="13">
        <v>1.8679720205839755E-2</v>
      </c>
      <c r="M37" s="13">
        <v>1.8599910742492089E-2</v>
      </c>
      <c r="N37" s="4"/>
      <c r="O37" s="23"/>
      <c r="P37" s="23"/>
      <c r="Q37" s="24"/>
      <c r="R37" s="25"/>
      <c r="S37" s="19"/>
    </row>
    <row r="38" spans="1:24" x14ac:dyDescent="0.25">
      <c r="A38" s="11"/>
      <c r="B38" s="15">
        <f>B37*B1</f>
        <v>0.57637306000377475</v>
      </c>
      <c r="C38" s="15">
        <f t="shared" ref="C38:M38" si="11">C37*C1</f>
        <v>0.53939655172413803</v>
      </c>
      <c r="D38" s="15">
        <f t="shared" si="11"/>
        <v>0.5765972388902223</v>
      </c>
      <c r="E38" s="15">
        <f t="shared" si="11"/>
        <v>0.55799637390901047</v>
      </c>
      <c r="F38" s="15">
        <f t="shared" si="11"/>
        <v>0.57659827719454604</v>
      </c>
      <c r="G38" s="15">
        <f t="shared" si="11"/>
        <v>0.55800082151679764</v>
      </c>
      <c r="H38" s="15">
        <f t="shared" si="11"/>
        <v>0.57660034152043926</v>
      </c>
      <c r="I38" s="15">
        <f t="shared" si="11"/>
        <v>0.57659795511703293</v>
      </c>
      <c r="J38" s="15">
        <f t="shared" si="11"/>
        <v>0.55799629214031321</v>
      </c>
      <c r="K38" s="15">
        <f t="shared" si="11"/>
        <v>0.5765973917703805</v>
      </c>
      <c r="L38" s="15">
        <f t="shared" si="11"/>
        <v>0.56039160617519268</v>
      </c>
      <c r="M38" s="15">
        <f t="shared" si="11"/>
        <v>0.57659723301725474</v>
      </c>
      <c r="N38" s="4"/>
      <c r="O38" s="23">
        <f>(B38+C38+D38)/91</f>
        <v>1.8597437918880605E-2</v>
      </c>
      <c r="P38" s="23">
        <f>(E38+F38+G38)/91</f>
        <v>1.8599950248575321E-2</v>
      </c>
      <c r="Q38" s="26">
        <f>(H38+I38+J38)/92</f>
        <v>1.8599941182367231E-2</v>
      </c>
      <c r="R38" s="25">
        <f>(K38+L38+M38)/92</f>
        <v>1.8625937293074216E-2</v>
      </c>
      <c r="S38" s="25">
        <f>AVERAGE(O38:R38)</f>
        <v>1.8605816660724341E-2</v>
      </c>
    </row>
    <row r="39" spans="1:24" ht="18" x14ac:dyDescent="0.25">
      <c r="A39" s="11" t="s">
        <v>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4"/>
      <c r="O39" s="23"/>
      <c r="P39" s="23"/>
      <c r="Q39" s="24"/>
      <c r="R39" s="25"/>
      <c r="S39" s="19"/>
      <c r="T39" s="7"/>
      <c r="U39" s="7"/>
      <c r="V39" s="7"/>
      <c r="W39" s="7"/>
      <c r="X39" s="7"/>
    </row>
    <row r="40" spans="1:24" ht="18" x14ac:dyDescent="0.25">
      <c r="A40" s="1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5"/>
      <c r="O40" s="23"/>
      <c r="P40" s="23">
        <f>(E40+F40+G40)/91</f>
        <v>0</v>
      </c>
      <c r="Q40" s="26">
        <f>(H40+I40+J40)/92</f>
        <v>0</v>
      </c>
      <c r="R40" s="25">
        <f>(K40+L40+M40)/92</f>
        <v>0</v>
      </c>
      <c r="S40" s="25">
        <f>AVERAGE(O40:R40)</f>
        <v>0</v>
      </c>
      <c r="T40" s="7"/>
      <c r="U40" s="7"/>
      <c r="V40" s="7"/>
      <c r="W40" s="7"/>
      <c r="X40" s="7"/>
    </row>
    <row r="41" spans="1:24" x14ac:dyDescent="0.25">
      <c r="A41" s="11" t="s">
        <v>3</v>
      </c>
      <c r="B41" s="13">
        <v>0</v>
      </c>
      <c r="C41" s="13">
        <v>0</v>
      </c>
      <c r="D41" s="13">
        <v>0</v>
      </c>
      <c r="E41" s="13">
        <v>0</v>
      </c>
      <c r="F41" s="13">
        <v>0.39189946369967177</v>
      </c>
      <c r="G41" s="13">
        <v>3.845023289467734E-2</v>
      </c>
      <c r="H41" s="13">
        <v>0</v>
      </c>
      <c r="I41" s="13">
        <v>0</v>
      </c>
      <c r="J41" s="13">
        <v>0</v>
      </c>
      <c r="K41" s="13">
        <v>0</v>
      </c>
      <c r="L41" s="13">
        <v>0.29137599137599141</v>
      </c>
      <c r="M41" s="13">
        <v>0</v>
      </c>
      <c r="N41" s="5"/>
      <c r="O41" s="23"/>
      <c r="P41" s="23"/>
      <c r="Q41" s="24"/>
      <c r="R41" s="25"/>
      <c r="S41" s="19"/>
    </row>
    <row r="42" spans="1:24" x14ac:dyDescent="0.25">
      <c r="A42" s="11"/>
      <c r="B42" s="15"/>
      <c r="C42" s="15"/>
      <c r="D42" s="15"/>
      <c r="E42" s="15"/>
      <c r="F42" s="15">
        <f>F41*F1</f>
        <v>12.148883374689825</v>
      </c>
      <c r="G42" s="15">
        <f>G41*G1</f>
        <v>1.1535069868403203</v>
      </c>
      <c r="H42" s="15"/>
      <c r="I42" s="15"/>
      <c r="J42" s="15"/>
      <c r="K42" s="15"/>
      <c r="L42" s="15">
        <f>L41*L1</f>
        <v>8.7412797412797421</v>
      </c>
      <c r="M42" s="15"/>
      <c r="N42" s="5"/>
      <c r="O42" s="23">
        <f>(B42+C42+D42)/91</f>
        <v>0</v>
      </c>
      <c r="P42" s="23">
        <f>(E42+F42+G42)/91</f>
        <v>0.14618011386296864</v>
      </c>
      <c r="Q42" s="26">
        <f>(H42+I42+J42)/92</f>
        <v>0</v>
      </c>
      <c r="R42" s="25">
        <f>(K42+L42+M42)/92</f>
        <v>9.501391023130154E-2</v>
      </c>
      <c r="S42" s="25">
        <f>AVERAGE(O42:R42)</f>
        <v>6.0298506023567545E-2</v>
      </c>
    </row>
    <row r="43" spans="1:24" ht="18" x14ac:dyDescent="0.25">
      <c r="A43" s="1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23"/>
      <c r="P43" s="23"/>
      <c r="Q43" s="24"/>
      <c r="R43" s="25"/>
      <c r="S43" s="19"/>
      <c r="T43" s="7"/>
      <c r="U43" s="7"/>
      <c r="V43" s="7"/>
      <c r="W43" s="7"/>
      <c r="X43" s="7"/>
    </row>
    <row r="44" spans="1:24" x14ac:dyDescent="0.25">
      <c r="A44" s="10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  <c r="O44" s="23"/>
      <c r="P44" s="23"/>
      <c r="Q44" s="24"/>
      <c r="R44" s="25"/>
      <c r="S44" s="19"/>
    </row>
    <row r="45" spans="1:24" ht="18" x14ac:dyDescent="0.25">
      <c r="A45" s="11" t="s">
        <v>0</v>
      </c>
      <c r="B45" s="13">
        <v>0.03</v>
      </c>
      <c r="C45" s="13">
        <v>4.9337164750957847E-2</v>
      </c>
      <c r="D45" s="13">
        <v>0</v>
      </c>
      <c r="E45" s="13">
        <v>8.0000000000000002E-3</v>
      </c>
      <c r="F45" s="13">
        <v>7.5000394738919682E-3</v>
      </c>
      <c r="G45" s="13">
        <v>8.3000000000000001E-3</v>
      </c>
      <c r="H45" s="13">
        <v>7.8000000000000005E-3</v>
      </c>
      <c r="I45" s="13">
        <v>6.5701612903225808E-3</v>
      </c>
      <c r="J45" s="13">
        <v>8.4608333333333341E-3</v>
      </c>
      <c r="K45" s="13">
        <v>8.8774193548387097E-3</v>
      </c>
      <c r="L45" s="13">
        <v>0</v>
      </c>
      <c r="M45" s="13">
        <v>8.0999999999999996E-3</v>
      </c>
      <c r="N45" s="5"/>
      <c r="O45" s="23"/>
      <c r="P45" s="23"/>
      <c r="Q45" s="24"/>
      <c r="R45" s="25"/>
      <c r="S45" s="19"/>
      <c r="T45" s="7"/>
      <c r="U45" s="7"/>
      <c r="V45" s="7"/>
      <c r="W45" s="7"/>
      <c r="X45" s="7"/>
    </row>
    <row r="46" spans="1:24" ht="18" x14ac:dyDescent="0.25">
      <c r="A46" s="11"/>
      <c r="B46" s="15">
        <f>B45*B1</f>
        <v>0.92999999999999994</v>
      </c>
      <c r="C46" s="15">
        <f t="shared" ref="C46:M46" si="12">C45*C1</f>
        <v>1.4307777777777775</v>
      </c>
      <c r="D46" s="15">
        <f t="shared" si="12"/>
        <v>0</v>
      </c>
      <c r="E46" s="15">
        <f t="shared" si="12"/>
        <v>0.24</v>
      </c>
      <c r="F46" s="15">
        <f t="shared" si="12"/>
        <v>0.23250122369065102</v>
      </c>
      <c r="G46" s="15">
        <f t="shared" si="12"/>
        <v>0.249</v>
      </c>
      <c r="H46" s="15">
        <f t="shared" si="12"/>
        <v>0.24180000000000001</v>
      </c>
      <c r="I46" s="15">
        <f t="shared" si="12"/>
        <v>0.20367499999999999</v>
      </c>
      <c r="J46" s="15">
        <f t="shared" si="12"/>
        <v>0.25382500000000002</v>
      </c>
      <c r="K46" s="15">
        <f t="shared" si="12"/>
        <v>0.2752</v>
      </c>
      <c r="L46" s="15">
        <f t="shared" si="12"/>
        <v>0</v>
      </c>
      <c r="M46" s="15">
        <f t="shared" si="12"/>
        <v>0.25109999999999999</v>
      </c>
      <c r="N46" s="5"/>
      <c r="O46" s="23">
        <f>(B46+C46+D46)/91</f>
        <v>2.5942612942612939E-2</v>
      </c>
      <c r="P46" s="23">
        <f>(E46+F46+G46)/91</f>
        <v>7.9285848757214405E-3</v>
      </c>
      <c r="Q46" s="26">
        <f>(H46+I46+J46)/92</f>
        <v>7.6010869565217394E-3</v>
      </c>
      <c r="R46" s="25">
        <f>(K46+L46+M46)/92</f>
        <v>5.7206521739130434E-3</v>
      </c>
      <c r="S46" s="25">
        <f>AVERAGE(O46:R46)</f>
        <v>1.179823423719229E-2</v>
      </c>
      <c r="T46" s="7"/>
      <c r="U46" s="7"/>
      <c r="V46" s="7"/>
      <c r="W46" s="7"/>
      <c r="X46" s="7"/>
    </row>
    <row r="47" spans="1:24" x14ac:dyDescent="0.25">
      <c r="A47" s="11" t="s">
        <v>1</v>
      </c>
      <c r="B47" s="13">
        <v>0</v>
      </c>
      <c r="C47" s="13">
        <v>0</v>
      </c>
      <c r="D47" s="13">
        <v>1.3818880198650445E-2</v>
      </c>
      <c r="E47" s="13">
        <v>1.0287335059810087E-2</v>
      </c>
      <c r="F47" s="13">
        <v>1.2249919264195375E-2</v>
      </c>
      <c r="G47" s="13">
        <v>9.2994358706727301E-3</v>
      </c>
      <c r="H47" s="13">
        <v>1.0586300121608447E-2</v>
      </c>
      <c r="I47" s="13">
        <v>8.4420576312592335E-3</v>
      </c>
      <c r="J47" s="13">
        <v>1.2301611807571172E-2</v>
      </c>
      <c r="K47" s="13">
        <v>1.0712228439763001E-2</v>
      </c>
      <c r="L47" s="13">
        <v>0</v>
      </c>
      <c r="M47" s="13">
        <v>9.2964241278231958E-3</v>
      </c>
      <c r="N47" s="5"/>
      <c r="O47" s="23"/>
      <c r="P47" s="23"/>
      <c r="Q47" s="24"/>
      <c r="R47" s="25"/>
      <c r="S47" s="19"/>
    </row>
    <row r="48" spans="1:24" x14ac:dyDescent="0.25">
      <c r="A48" s="11"/>
      <c r="B48" s="15">
        <f>B47*B1</f>
        <v>0</v>
      </c>
      <c r="C48" s="15">
        <f t="shared" ref="C48:M48" si="13">C47*C1</f>
        <v>0</v>
      </c>
      <c r="D48" s="15">
        <f t="shared" si="13"/>
        <v>0.42838528615816379</v>
      </c>
      <c r="E48" s="15">
        <f t="shared" si="13"/>
        <v>0.30862005179430263</v>
      </c>
      <c r="F48" s="15">
        <f t="shared" si="13"/>
        <v>0.37974749719005663</v>
      </c>
      <c r="G48" s="15">
        <f t="shared" si="13"/>
        <v>0.27898307612018192</v>
      </c>
      <c r="H48" s="15">
        <f t="shared" si="13"/>
        <v>0.32817530376986187</v>
      </c>
      <c r="I48" s="15">
        <f t="shared" si="13"/>
        <v>0.26170378656903626</v>
      </c>
      <c r="J48" s="15">
        <f t="shared" si="13"/>
        <v>0.36904835422713517</v>
      </c>
      <c r="K48" s="15">
        <f t="shared" si="13"/>
        <v>0.33207908163265304</v>
      </c>
      <c r="L48" s="15">
        <f t="shared" si="13"/>
        <v>0</v>
      </c>
      <c r="M48" s="15">
        <f t="shared" si="13"/>
        <v>0.28818914796251904</v>
      </c>
      <c r="N48" s="5"/>
      <c r="O48" s="23">
        <f>(B48+C48+D48)/91</f>
        <v>4.707530617122679E-3</v>
      </c>
      <c r="P48" s="23">
        <f>(E48+F48+G48)/91</f>
        <v>1.0630226649500453E-2</v>
      </c>
      <c r="Q48" s="26">
        <f>(H48+I48+J48)/92</f>
        <v>1.0423124397456884E-2</v>
      </c>
      <c r="R48" s="25">
        <f>(K48+L48+M48)/92</f>
        <v>6.7420459738605654E-3</v>
      </c>
      <c r="S48" s="25">
        <f>AVERAGE(O48:R48)</f>
        <v>8.1257319094851458E-3</v>
      </c>
    </row>
    <row r="49" spans="1:24" ht="18" x14ac:dyDescent="0.25">
      <c r="A49" s="11" t="s">
        <v>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5"/>
      <c r="O49" s="23"/>
      <c r="P49" s="23"/>
      <c r="Q49" s="24"/>
      <c r="R49" s="25"/>
      <c r="S49" s="19"/>
      <c r="T49" s="7"/>
      <c r="U49" s="7"/>
      <c r="V49" s="7"/>
      <c r="W49" s="7"/>
      <c r="X49" s="7"/>
    </row>
    <row r="50" spans="1:24" ht="18" x14ac:dyDescent="0.25">
      <c r="A50" s="1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5"/>
      <c r="O50" s="23">
        <f>(B50+C50+D50)/91</f>
        <v>0</v>
      </c>
      <c r="P50" s="23">
        <f>(E50+F50+G50)/91</f>
        <v>0</v>
      </c>
      <c r="Q50" s="26">
        <f>(H50+I50+J50)/92</f>
        <v>0</v>
      </c>
      <c r="R50" s="25">
        <f>(K50+L50+M50)/92</f>
        <v>0</v>
      </c>
      <c r="S50" s="25">
        <f>AVERAGE(O50:R50)</f>
        <v>0</v>
      </c>
      <c r="T50" s="7"/>
      <c r="U50" s="7"/>
      <c r="V50" s="7"/>
      <c r="W50" s="7"/>
      <c r="X50" s="7"/>
    </row>
    <row r="51" spans="1:24" x14ac:dyDescent="0.25">
      <c r="A51" s="11" t="s">
        <v>3</v>
      </c>
      <c r="B51" s="13">
        <v>5.1150139690588424E-2</v>
      </c>
      <c r="C51" s="13">
        <v>0</v>
      </c>
      <c r="D51" s="13">
        <v>0</v>
      </c>
      <c r="E51" s="13">
        <v>4.9968671679197989E-2</v>
      </c>
      <c r="F51" s="13">
        <v>3.1494652218959113E-2</v>
      </c>
      <c r="G51" s="13">
        <v>4.9987267634326461E-2</v>
      </c>
      <c r="H51" s="13">
        <v>2.9994924575869272E-2</v>
      </c>
      <c r="I51" s="13">
        <v>0.14582497893915511</v>
      </c>
      <c r="J51" s="13">
        <v>0</v>
      </c>
      <c r="K51" s="13">
        <v>0</v>
      </c>
      <c r="L51" s="13">
        <v>0</v>
      </c>
      <c r="M51" s="13">
        <v>0.11338952828659427</v>
      </c>
      <c r="N51" s="5"/>
      <c r="O51" s="23"/>
      <c r="P51" s="23"/>
      <c r="Q51" s="24"/>
      <c r="R51" s="25"/>
      <c r="S51" s="19"/>
    </row>
    <row r="52" spans="1:24" x14ac:dyDescent="0.25">
      <c r="A52" s="11"/>
      <c r="B52" s="15">
        <f>B51*B1</f>
        <v>1.5856543304082411</v>
      </c>
      <c r="C52" s="15">
        <f t="shared" ref="C52:M52" si="14">C51*C1</f>
        <v>0</v>
      </c>
      <c r="D52" s="15">
        <f t="shared" si="14"/>
        <v>0</v>
      </c>
      <c r="E52" s="15">
        <f t="shared" si="14"/>
        <v>1.4990601503759398</v>
      </c>
      <c r="F52" s="15">
        <f t="shared" si="14"/>
        <v>0.97633421878773252</v>
      </c>
      <c r="G52" s="15">
        <f t="shared" si="14"/>
        <v>1.4996180290297938</v>
      </c>
      <c r="H52" s="15">
        <f t="shared" si="14"/>
        <v>0.92984266185194742</v>
      </c>
      <c r="I52" s="15">
        <f t="shared" si="14"/>
        <v>4.5205743471138087</v>
      </c>
      <c r="J52" s="15">
        <f t="shared" si="14"/>
        <v>0</v>
      </c>
      <c r="K52" s="15">
        <f t="shared" si="14"/>
        <v>0</v>
      </c>
      <c r="L52" s="15">
        <f t="shared" si="14"/>
        <v>0</v>
      </c>
      <c r="M52" s="15">
        <f t="shared" si="14"/>
        <v>3.5150753768844223</v>
      </c>
      <c r="N52" s="5"/>
      <c r="O52" s="23">
        <f>(B52+C52+D52)/91</f>
        <v>1.7424772861629023E-2</v>
      </c>
      <c r="P52" s="23">
        <f>(E52+F52+G52)/91</f>
        <v>4.3681454925202923E-2</v>
      </c>
      <c r="Q52" s="26">
        <f>(H52+I52+J52)/92</f>
        <v>5.9243663140932129E-2</v>
      </c>
      <c r="R52" s="25">
        <f>(K52+L52+M52)/92</f>
        <v>3.8207341053091544E-2</v>
      </c>
      <c r="S52" s="25">
        <f>AVERAGE(O52:R52)</f>
        <v>3.9639307995213903E-2</v>
      </c>
    </row>
    <row r="53" spans="1:24" ht="18" x14ac:dyDescent="0.25">
      <c r="A53" s="1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23"/>
      <c r="P53" s="23"/>
      <c r="Q53" s="24"/>
      <c r="R53" s="25"/>
      <c r="S53" s="25"/>
      <c r="T53" s="7"/>
      <c r="U53" s="7"/>
      <c r="V53" s="7"/>
      <c r="W53" s="7"/>
      <c r="X53" s="7"/>
    </row>
    <row r="54" spans="1:24" x14ac:dyDescent="0.25">
      <c r="A54" s="10" t="s">
        <v>16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23"/>
      <c r="P54" s="23"/>
      <c r="Q54" s="24"/>
      <c r="R54" s="25"/>
      <c r="S54" s="19"/>
    </row>
    <row r="55" spans="1:24" ht="18" x14ac:dyDescent="0.25">
      <c r="A55" s="11" t="s">
        <v>0</v>
      </c>
      <c r="B55" s="13">
        <v>5.3223045403837752E-2</v>
      </c>
      <c r="C55" s="13">
        <v>5.4707581378151321E-2</v>
      </c>
      <c r="D55" s="13">
        <v>4.8584939516748402E-2</v>
      </c>
      <c r="E55" s="13">
        <v>2.3034814425887128E-2</v>
      </c>
      <c r="F55" s="13">
        <v>2.1602364165793725E-2</v>
      </c>
      <c r="G55" s="13">
        <v>2.6214726584418258E-2</v>
      </c>
      <c r="H55" s="13">
        <v>2.1252850783380805E-2</v>
      </c>
      <c r="I55" s="13">
        <v>1.7860462759101407E-2</v>
      </c>
      <c r="J55" s="13">
        <v>2.8211222596202415E-2</v>
      </c>
      <c r="K55" s="13">
        <v>2.4368431241022153E-2</v>
      </c>
      <c r="L55" s="13">
        <v>1.7165244646804582E-2</v>
      </c>
      <c r="M55" s="13">
        <v>2.9797057583725597E-2</v>
      </c>
      <c r="N55" s="5"/>
      <c r="O55" s="23"/>
      <c r="P55" s="23"/>
      <c r="Q55" s="24"/>
      <c r="R55" s="25"/>
      <c r="S55" s="19"/>
      <c r="T55" s="7"/>
      <c r="U55" s="7"/>
      <c r="V55" s="7"/>
      <c r="W55" s="7"/>
      <c r="X55" s="7"/>
    </row>
    <row r="56" spans="1:24" ht="18" x14ac:dyDescent="0.25">
      <c r="A56" s="11"/>
      <c r="B56" s="15">
        <f>B55*B1</f>
        <v>1.6499144075189702</v>
      </c>
      <c r="C56" s="15">
        <f t="shared" ref="C56:M56" si="15">C55*C1</f>
        <v>1.5865198599663883</v>
      </c>
      <c r="D56" s="15">
        <f t="shared" si="15"/>
        <v>1.5061331250192005</v>
      </c>
      <c r="E56" s="15">
        <f t="shared" si="15"/>
        <v>0.69104443277661387</v>
      </c>
      <c r="F56" s="15">
        <f t="shared" si="15"/>
        <v>0.66967328913960544</v>
      </c>
      <c r="G56" s="15">
        <f t="shared" si="15"/>
        <v>0.78644179753254773</v>
      </c>
      <c r="H56" s="15">
        <f t="shared" si="15"/>
        <v>0.65883837428480496</v>
      </c>
      <c r="I56" s="15">
        <f t="shared" si="15"/>
        <v>0.55367434553214367</v>
      </c>
      <c r="J56" s="15">
        <f t="shared" si="15"/>
        <v>0.84633667788607247</v>
      </c>
      <c r="K56" s="15">
        <f t="shared" si="15"/>
        <v>0.75542136847168673</v>
      </c>
      <c r="L56" s="15">
        <f t="shared" si="15"/>
        <v>0.51495733940413746</v>
      </c>
      <c r="M56" s="15">
        <f t="shared" si="15"/>
        <v>0.92370878509549348</v>
      </c>
      <c r="N56" s="5"/>
      <c r="O56" s="23">
        <f>(B56+C56+D56)/91</f>
        <v>5.2116125192357789E-2</v>
      </c>
      <c r="P56" s="23">
        <f>(E56+F56+G56)/91</f>
        <v>2.3595159554382055E-2</v>
      </c>
      <c r="Q56" s="26">
        <f>(H56+I56+J56)/92</f>
        <v>2.2378797801119794E-2</v>
      </c>
      <c r="R56" s="25">
        <f>(K56+L56+M56)/92</f>
        <v>2.3848777097514321E-2</v>
      </c>
      <c r="S56" s="25">
        <f>AVERAGE(O56:R56)</f>
        <v>3.048471491134349E-2</v>
      </c>
      <c r="T56" s="7"/>
      <c r="U56" s="7"/>
      <c r="V56" s="7"/>
      <c r="W56" s="7"/>
      <c r="X56" s="7"/>
    </row>
    <row r="57" spans="1:24" x14ac:dyDescent="0.25">
      <c r="A57" s="11" t="s">
        <v>7</v>
      </c>
      <c r="B57" s="13">
        <v>9.9382990990395884E-3</v>
      </c>
      <c r="C57" s="13">
        <v>9.4416302124153955E-3</v>
      </c>
      <c r="D57" s="13">
        <v>9.3815744733160168E-3</v>
      </c>
      <c r="E57" s="13">
        <v>9.3237623555471969E-3</v>
      </c>
      <c r="F57" s="13">
        <v>9.3269513871505529E-3</v>
      </c>
      <c r="G57" s="13">
        <v>9.409374457614833E-3</v>
      </c>
      <c r="H57" s="13">
        <v>1.0280749658522556E-2</v>
      </c>
      <c r="I57" s="13">
        <v>9.9994588982832977E-3</v>
      </c>
      <c r="J57" s="13">
        <v>1.1213991311128439E-2</v>
      </c>
      <c r="K57" s="13">
        <v>9.5356061767950598E-3</v>
      </c>
      <c r="L57" s="13">
        <v>9.8139959402060075E-3</v>
      </c>
      <c r="M57" s="13">
        <v>9.2913352063059857E-3</v>
      </c>
      <c r="N57" s="5"/>
      <c r="O57" s="23"/>
      <c r="P57" s="23"/>
      <c r="Q57" s="24"/>
      <c r="R57" s="25"/>
      <c r="S57" s="19"/>
    </row>
    <row r="58" spans="1:24" x14ac:dyDescent="0.25">
      <c r="A58" s="11"/>
      <c r="B58" s="15">
        <f>B57*B1</f>
        <v>0.30808727207022724</v>
      </c>
      <c r="C58" s="15">
        <f t="shared" ref="C58:M58" si="16">C57*C1</f>
        <v>0.27380727616004646</v>
      </c>
      <c r="D58" s="15">
        <f t="shared" si="16"/>
        <v>0.29082880867279653</v>
      </c>
      <c r="E58" s="15">
        <f t="shared" si="16"/>
        <v>0.27971287066641592</v>
      </c>
      <c r="F58" s="15">
        <f t="shared" si="16"/>
        <v>0.28913549300166713</v>
      </c>
      <c r="G58" s="15">
        <f t="shared" si="16"/>
        <v>0.28228123372844499</v>
      </c>
      <c r="H58" s="15">
        <f t="shared" si="16"/>
        <v>0.31870323941419926</v>
      </c>
      <c r="I58" s="15">
        <f t="shared" si="16"/>
        <v>0.30998322584678223</v>
      </c>
      <c r="J58" s="15">
        <f t="shared" si="16"/>
        <v>0.33641973933385316</v>
      </c>
      <c r="K58" s="15">
        <f t="shared" si="16"/>
        <v>0.29560379148064686</v>
      </c>
      <c r="L58" s="15">
        <f t="shared" si="16"/>
        <v>0.29441987820618021</v>
      </c>
      <c r="M58" s="15">
        <f t="shared" si="16"/>
        <v>0.28803139139548556</v>
      </c>
      <c r="N58" s="5"/>
      <c r="O58" s="23">
        <f>(B58+C58+D58)/91</f>
        <v>9.5903665593743987E-3</v>
      </c>
      <c r="P58" s="23">
        <f>(E58+F58+G58)/91</f>
        <v>9.3530724988629462E-3</v>
      </c>
      <c r="Q58" s="26">
        <f>(H58+I58+J58)/92</f>
        <v>1.049028483255255E-2</v>
      </c>
      <c r="R58" s="25">
        <f>(K58+L58+M58)/92</f>
        <v>9.5440767508947026E-3</v>
      </c>
      <c r="S58" s="25">
        <f>AVERAGE(O58:R58)</f>
        <v>9.7444501604211503E-3</v>
      </c>
    </row>
    <row r="59" spans="1:24" ht="18" x14ac:dyDescent="0.25">
      <c r="A59" s="11" t="s">
        <v>10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0.34627831715210355</v>
      </c>
      <c r="M59" s="13">
        <v>0</v>
      </c>
      <c r="N59" s="5"/>
      <c r="O59" s="23"/>
      <c r="P59" s="23"/>
      <c r="Q59" s="24"/>
      <c r="R59" s="25"/>
      <c r="S59" s="19"/>
      <c r="T59" s="7"/>
      <c r="U59" s="7"/>
      <c r="V59" s="7"/>
      <c r="W59" s="7"/>
      <c r="X59" s="7"/>
    </row>
    <row r="60" spans="1:24" ht="18" x14ac:dyDescent="0.25">
      <c r="A60" s="1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>
        <f>L59*L1</f>
        <v>10.388349514563107</v>
      </c>
      <c r="M60" s="15"/>
      <c r="N60" s="5"/>
      <c r="O60" s="23">
        <f>(B60+C60+D60)/91</f>
        <v>0</v>
      </c>
      <c r="P60" s="23">
        <f>(E60+F60+G60)/91</f>
        <v>0</v>
      </c>
      <c r="Q60" s="26">
        <f>(H60+I60+J60)/92</f>
        <v>0</v>
      </c>
      <c r="R60" s="25">
        <f>(K60+L60+M60)/92</f>
        <v>0.11291684254959898</v>
      </c>
      <c r="S60" s="25">
        <f>AVERAGE(O60:R60)</f>
        <v>2.8229210637399745E-2</v>
      </c>
      <c r="T60" s="7"/>
      <c r="U60" s="7"/>
      <c r="V60" s="7"/>
      <c r="W60" s="7"/>
      <c r="X60" s="7"/>
    </row>
    <row r="61" spans="1:24" x14ac:dyDescent="0.25">
      <c r="A61" s="11" t="s">
        <v>8</v>
      </c>
      <c r="B61" s="13">
        <v>5.2850228974899799E-2</v>
      </c>
      <c r="C61" s="13">
        <v>3.7537040756028747E-2</v>
      </c>
      <c r="D61" s="13">
        <v>4.9949435692510098E-2</v>
      </c>
      <c r="E61" s="13">
        <v>3.8449079891653401E-2</v>
      </c>
      <c r="F61" s="13">
        <v>4.4033296585662011E-2</v>
      </c>
      <c r="G61" s="13">
        <v>3.9695029227528288E-2</v>
      </c>
      <c r="H61" s="13">
        <v>4.1505882028437843E-2</v>
      </c>
      <c r="I61" s="13">
        <v>3.5914714380077824E-2</v>
      </c>
      <c r="J61" s="13">
        <v>5.2327612165010542E-2</v>
      </c>
      <c r="K61" s="13">
        <v>3.9086038643865624E-2</v>
      </c>
      <c r="L61" s="13">
        <v>0.04</v>
      </c>
      <c r="M61" s="13">
        <v>3.9861284207107862E-2</v>
      </c>
      <c r="N61" s="5"/>
      <c r="O61" s="23"/>
      <c r="P61" s="23"/>
      <c r="Q61" s="24"/>
      <c r="R61" s="25"/>
      <c r="S61" s="19"/>
    </row>
    <row r="62" spans="1:24" x14ac:dyDescent="0.25">
      <c r="A62" s="11"/>
      <c r="B62" s="15">
        <f>B61*B1</f>
        <v>1.6383570982218938</v>
      </c>
      <c r="C62" s="15">
        <f t="shared" ref="C62:M62" si="17">C61*C1</f>
        <v>1.0885741819248336</v>
      </c>
      <c r="D62" s="15">
        <f t="shared" si="17"/>
        <v>1.5484325064678131</v>
      </c>
      <c r="E62" s="15">
        <f t="shared" si="17"/>
        <v>1.1534723967496021</v>
      </c>
      <c r="F62" s="15">
        <f t="shared" si="17"/>
        <v>1.3650321941555223</v>
      </c>
      <c r="G62" s="15">
        <f t="shared" si="17"/>
        <v>1.1908508768258486</v>
      </c>
      <c r="H62" s="15">
        <f t="shared" si="17"/>
        <v>1.2866823428815732</v>
      </c>
      <c r="I62" s="15">
        <f t="shared" si="17"/>
        <v>1.1133561457824126</v>
      </c>
      <c r="J62" s="15">
        <f t="shared" si="17"/>
        <v>1.5698283649503162</v>
      </c>
      <c r="K62" s="15">
        <f t="shared" si="17"/>
        <v>1.2116671979598344</v>
      </c>
      <c r="L62" s="15">
        <f t="shared" si="17"/>
        <v>1.2</v>
      </c>
      <c r="M62" s="15">
        <f t="shared" si="17"/>
        <v>1.2356998104203438</v>
      </c>
      <c r="N62" s="5"/>
      <c r="O62" s="23">
        <f>(B62+C62+D62)/91</f>
        <v>4.6982019633126822E-2</v>
      </c>
      <c r="P62" s="23">
        <f>(E62+F62+G62)/91</f>
        <v>4.0762147997043661E-2</v>
      </c>
      <c r="Q62" s="26">
        <f>(H62+I62+J62)/92</f>
        <v>4.3150726669720682E-2</v>
      </c>
      <c r="R62" s="25">
        <f>(K62+L62+M62)/92</f>
        <v>3.9645293569349767E-2</v>
      </c>
      <c r="S62" s="25">
        <f>AVERAGE(O62:R62)</f>
        <v>4.2635046967310228E-2</v>
      </c>
    </row>
    <row r="63" spans="1:24" ht="18" x14ac:dyDescent="0.25">
      <c r="A63" s="1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23"/>
      <c r="P63" s="23"/>
      <c r="Q63" s="24"/>
      <c r="R63" s="25"/>
      <c r="S63" s="19"/>
      <c r="T63" s="7"/>
      <c r="U63" s="7"/>
      <c r="V63" s="7"/>
      <c r="W63" s="7"/>
      <c r="X63" s="7"/>
    </row>
    <row r="64" spans="1:24" x14ac:dyDescent="0.25">
      <c r="A64" s="10" t="s">
        <v>17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23"/>
      <c r="P64" s="23"/>
      <c r="Q64" s="24"/>
      <c r="R64" s="25"/>
      <c r="S64" s="19"/>
    </row>
    <row r="65" spans="1:24" ht="18" x14ac:dyDescent="0.25">
      <c r="A65" s="11" t="s">
        <v>0</v>
      </c>
      <c r="B65" s="13">
        <v>0.20738951612903225</v>
      </c>
      <c r="C65" s="13">
        <v>0.20767931034482756</v>
      </c>
      <c r="D65" s="13">
        <v>0.20399999999999999</v>
      </c>
      <c r="E65" s="13">
        <v>0.20800000000000002</v>
      </c>
      <c r="F65" s="13">
        <v>0.20767983870967743</v>
      </c>
      <c r="G65" s="13">
        <v>0.20784</v>
      </c>
      <c r="H65" s="13">
        <v>0.20615</v>
      </c>
      <c r="I65" s="13">
        <v>0.20759677419354838</v>
      </c>
      <c r="J65" s="13">
        <v>0.20746583333333335</v>
      </c>
      <c r="K65" s="13">
        <v>0.20734274193548391</v>
      </c>
      <c r="L65" s="13">
        <v>0.21159999999999998</v>
      </c>
      <c r="M65" s="13">
        <v>0.20736370967741932</v>
      </c>
      <c r="N65" s="3"/>
      <c r="O65" s="23"/>
      <c r="P65" s="23"/>
      <c r="Q65" s="24"/>
      <c r="R65" s="25"/>
      <c r="S65" s="19"/>
      <c r="T65" s="7"/>
      <c r="U65" s="7"/>
      <c r="V65" s="7"/>
      <c r="W65" s="7"/>
      <c r="X65" s="7"/>
    </row>
    <row r="66" spans="1:24" ht="18" x14ac:dyDescent="0.25">
      <c r="A66" s="11"/>
      <c r="B66" s="15">
        <f>B65*B1</f>
        <v>6.4290750000000001</v>
      </c>
      <c r="C66" s="15">
        <f t="shared" ref="C66:M66" si="18">C65*C1</f>
        <v>6.0226999999999995</v>
      </c>
      <c r="D66" s="15">
        <f t="shared" si="18"/>
        <v>6.3239999999999998</v>
      </c>
      <c r="E66" s="15">
        <f t="shared" si="18"/>
        <v>6.24</v>
      </c>
      <c r="F66" s="15">
        <f t="shared" si="18"/>
        <v>6.4380750000000004</v>
      </c>
      <c r="G66" s="15">
        <f t="shared" si="18"/>
        <v>6.2351999999999999</v>
      </c>
      <c r="H66" s="15">
        <f t="shared" si="18"/>
        <v>6.3906499999999999</v>
      </c>
      <c r="I66" s="15">
        <f t="shared" si="18"/>
        <v>6.4355000000000002</v>
      </c>
      <c r="J66" s="15">
        <f t="shared" si="18"/>
        <v>6.2239750000000003</v>
      </c>
      <c r="K66" s="15">
        <f t="shared" si="18"/>
        <v>6.4276250000000008</v>
      </c>
      <c r="L66" s="15">
        <f t="shared" si="18"/>
        <v>6.3479999999999999</v>
      </c>
      <c r="M66" s="15">
        <f t="shared" si="18"/>
        <v>6.4282749999999993</v>
      </c>
      <c r="N66" s="3"/>
      <c r="O66" s="23">
        <f>(B66+C66+D66)/91</f>
        <v>0.2063271978021978</v>
      </c>
      <c r="P66" s="23">
        <f>(E66+F66+G66)/91</f>
        <v>0.2078381868131868</v>
      </c>
      <c r="Q66" s="26">
        <f>(H66+I66+J66)/92</f>
        <v>0.20706657608695653</v>
      </c>
      <c r="R66" s="25">
        <f>(K66+L66+M66)/92</f>
        <v>0.20873804347826089</v>
      </c>
      <c r="S66" s="25">
        <f>AVERAGE(O66:R66)</f>
        <v>0.20749250104515049</v>
      </c>
      <c r="T66" s="7"/>
      <c r="U66" s="7"/>
      <c r="V66" s="7"/>
      <c r="W66" s="7"/>
      <c r="X66" s="7"/>
    </row>
    <row r="67" spans="1:24" x14ac:dyDescent="0.25">
      <c r="A67" s="11" t="s">
        <v>7</v>
      </c>
      <c r="B67" s="13">
        <v>1.7045628313553204E-2</v>
      </c>
      <c r="C67" s="13">
        <v>1.1053467819306894E-2</v>
      </c>
      <c r="D67" s="13">
        <v>1.7368910128766759E-2</v>
      </c>
      <c r="E67" s="13">
        <v>1.2283357777041837E-2</v>
      </c>
      <c r="F67" s="13">
        <v>1.0872215608370745E-2</v>
      </c>
      <c r="G67" s="13">
        <v>1.0857261638179462E-2</v>
      </c>
      <c r="H67" s="13">
        <v>1.1236444693292203E-2</v>
      </c>
      <c r="I67" s="13">
        <v>1.0399854075924739E-2</v>
      </c>
      <c r="J67" s="13">
        <v>1.0399793210408409E-2</v>
      </c>
      <c r="K67" s="13">
        <v>1.0399560705978646E-2</v>
      </c>
      <c r="L67" s="13">
        <v>1.0299999999999998E-2</v>
      </c>
      <c r="M67" s="13">
        <v>1.1982358351525359E-2</v>
      </c>
      <c r="N67" s="3"/>
      <c r="O67" s="23"/>
      <c r="P67" s="23"/>
      <c r="Q67" s="24"/>
      <c r="R67" s="25"/>
      <c r="S67" s="19"/>
    </row>
    <row r="68" spans="1:24" x14ac:dyDescent="0.25">
      <c r="A68" s="11"/>
      <c r="B68" s="15">
        <f>B67*B1</f>
        <v>0.52841447772014938</v>
      </c>
      <c r="C68" s="15">
        <f t="shared" ref="C68:M68" si="19">C67*C1</f>
        <v>0.3205505667598999</v>
      </c>
      <c r="D68" s="15">
        <f t="shared" si="19"/>
        <v>0.53843621399176955</v>
      </c>
      <c r="E68" s="15">
        <f t="shared" si="19"/>
        <v>0.3685007333112551</v>
      </c>
      <c r="F68" s="15">
        <f t="shared" si="19"/>
        <v>0.33703868385949309</v>
      </c>
      <c r="G68" s="15">
        <f t="shared" si="19"/>
        <v>0.32571784914538388</v>
      </c>
      <c r="H68" s="15">
        <f t="shared" si="19"/>
        <v>0.34832978549205829</v>
      </c>
      <c r="I68" s="15">
        <f t="shared" si="19"/>
        <v>0.32239547635366689</v>
      </c>
      <c r="J68" s="15">
        <f t="shared" si="19"/>
        <v>0.31199379631225227</v>
      </c>
      <c r="K68" s="15">
        <f t="shared" si="19"/>
        <v>0.32238638188533802</v>
      </c>
      <c r="L68" s="15">
        <f t="shared" si="19"/>
        <v>0.30899999999999994</v>
      </c>
      <c r="M68" s="15">
        <f t="shared" si="19"/>
        <v>0.37145310889728617</v>
      </c>
      <c r="N68" s="3"/>
      <c r="O68" s="23">
        <f>(B68+C68+D68)/91</f>
        <v>1.5246167675514491E-2</v>
      </c>
      <c r="P68" s="23">
        <f>(E68+F68+G68)/91</f>
        <v>1.1332497432045409E-2</v>
      </c>
      <c r="Q68" s="26">
        <f>(H68+I68+J68)/92</f>
        <v>1.0681728893021493E-2</v>
      </c>
      <c r="R68" s="25">
        <f>(K68+L68+M68)/92</f>
        <v>1.0900429247637219E-2</v>
      </c>
      <c r="S68" s="25">
        <f>AVERAGE(O68:R68)</f>
        <v>1.2040205812054653E-2</v>
      </c>
    </row>
    <row r="69" spans="1:24" ht="18" x14ac:dyDescent="0.25">
      <c r="A69" s="11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3"/>
      <c r="O69" s="23"/>
      <c r="P69" s="23"/>
      <c r="Q69" s="24"/>
      <c r="R69" s="25"/>
      <c r="S69" s="19"/>
      <c r="T69" s="7"/>
      <c r="U69" s="7"/>
      <c r="V69" s="7"/>
      <c r="W69" s="7"/>
      <c r="X69" s="7"/>
    </row>
    <row r="70" spans="1:24" ht="18" x14ac:dyDescent="0.25">
      <c r="A70" s="1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23">
        <f>(B70+C70+D70)/91</f>
        <v>0</v>
      </c>
      <c r="P70" s="23">
        <f>(E70+F70+G70)/91</f>
        <v>0</v>
      </c>
      <c r="Q70" s="26">
        <f>(H70+I70+J70)/92</f>
        <v>0</v>
      </c>
      <c r="R70" s="25">
        <f>(K70+L70+M70)/92</f>
        <v>0</v>
      </c>
      <c r="S70" s="25">
        <f>AVERAGE(O70:R70)</f>
        <v>0</v>
      </c>
      <c r="T70" s="7"/>
      <c r="U70" s="7"/>
      <c r="V70" s="7"/>
      <c r="W70" s="7"/>
      <c r="X70" s="7"/>
    </row>
    <row r="71" spans="1:24" x14ac:dyDescent="0.25">
      <c r="A71" s="11" t="s">
        <v>8</v>
      </c>
      <c r="B71" s="13">
        <v>0.22164542387945141</v>
      </c>
      <c r="C71" s="13">
        <v>0</v>
      </c>
      <c r="D71" s="13">
        <v>0</v>
      </c>
      <c r="E71" s="13">
        <v>0</v>
      </c>
      <c r="F71" s="13">
        <v>0.80209241499564088</v>
      </c>
      <c r="G71" s="13">
        <v>0</v>
      </c>
      <c r="H71" s="13">
        <v>0</v>
      </c>
      <c r="I71" s="13">
        <v>0</v>
      </c>
      <c r="J71" s="13">
        <v>0.22160438465371199</v>
      </c>
      <c r="K71" s="13">
        <v>0.22162591359583669</v>
      </c>
      <c r="L71" s="13">
        <v>0</v>
      </c>
      <c r="M71" s="13">
        <v>0.22160177975528367</v>
      </c>
      <c r="N71" s="3"/>
      <c r="O71" s="23"/>
      <c r="P71" s="23"/>
      <c r="Q71" s="24"/>
      <c r="R71" s="25"/>
      <c r="S71" s="19"/>
    </row>
    <row r="72" spans="1:24" x14ac:dyDescent="0.25">
      <c r="A72" s="11"/>
      <c r="B72" s="15">
        <f>B71*B1</f>
        <v>6.8710081402629939</v>
      </c>
      <c r="C72" s="15">
        <f t="shared" ref="C72:M72" si="20">C71*C1</f>
        <v>0</v>
      </c>
      <c r="D72" s="15">
        <f t="shared" si="20"/>
        <v>0</v>
      </c>
      <c r="E72" s="15">
        <f t="shared" si="20"/>
        <v>0</v>
      </c>
      <c r="F72" s="15">
        <f t="shared" si="20"/>
        <v>24.864864864864867</v>
      </c>
      <c r="G72" s="15">
        <f t="shared" si="20"/>
        <v>0</v>
      </c>
      <c r="H72" s="15">
        <f t="shared" si="20"/>
        <v>0</v>
      </c>
      <c r="I72" s="15">
        <f t="shared" si="20"/>
        <v>0</v>
      </c>
      <c r="J72" s="15">
        <f t="shared" si="20"/>
        <v>6.6481315396113594</v>
      </c>
      <c r="K72" s="15">
        <f t="shared" si="20"/>
        <v>6.8704033214709375</v>
      </c>
      <c r="L72" s="15">
        <f t="shared" si="20"/>
        <v>0</v>
      </c>
      <c r="M72" s="15">
        <f t="shared" si="20"/>
        <v>6.8696551724137933</v>
      </c>
      <c r="N72" s="3"/>
      <c r="O72" s="23">
        <f>(B72+C72+D72)/91</f>
        <v>7.5505583958934003E-2</v>
      </c>
      <c r="P72" s="23">
        <f>(E72+F72+G72)/91</f>
        <v>0.27324027324027328</v>
      </c>
      <c r="Q72" s="26">
        <f>(H72+I72+J72)/92</f>
        <v>7.2262299343601732E-2</v>
      </c>
      <c r="R72" s="25">
        <f>(K72+L72+M72)/92</f>
        <v>0.14934846189005144</v>
      </c>
      <c r="S72" s="25">
        <f>AVERAGE(O72:R72)</f>
        <v>0.14258915460821511</v>
      </c>
    </row>
    <row r="73" spans="1:24" ht="18" x14ac:dyDescent="0.25">
      <c r="A73" s="1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3"/>
      <c r="O73" s="23"/>
      <c r="P73" s="23"/>
      <c r="Q73" s="24"/>
      <c r="R73" s="25"/>
      <c r="S73" s="19"/>
      <c r="T73" s="7"/>
      <c r="U73" s="7"/>
      <c r="V73" s="7"/>
      <c r="W73" s="7"/>
      <c r="X73" s="7"/>
    </row>
    <row r="74" spans="1:24" x14ac:dyDescent="0.25">
      <c r="A74" s="10" t="s">
        <v>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3"/>
      <c r="P74" s="23"/>
      <c r="Q74" s="24"/>
      <c r="R74" s="25"/>
      <c r="S74" s="19"/>
    </row>
    <row r="75" spans="1:24" ht="18" x14ac:dyDescent="0.25">
      <c r="A75" s="11" t="s">
        <v>0</v>
      </c>
      <c r="B75" s="13">
        <v>0.13675167376749847</v>
      </c>
      <c r="C75" s="13">
        <v>0.17281912817176318</v>
      </c>
      <c r="D75" s="13">
        <v>0.14822642679900747</v>
      </c>
      <c r="E75" s="13">
        <v>0.14682266666666666</v>
      </c>
      <c r="F75" s="13">
        <v>0.14815073859762548</v>
      </c>
      <c r="G75" s="13">
        <v>0.14583366666666667</v>
      </c>
      <c r="H75" s="13">
        <v>0.14573838709677417</v>
      </c>
      <c r="I75" s="13">
        <v>0.14579806451612903</v>
      </c>
      <c r="J75" s="13">
        <v>0.14619666666666664</v>
      </c>
      <c r="K75" s="13">
        <v>0.14644000000000001</v>
      </c>
      <c r="L75" s="13">
        <v>0.14723478260869566</v>
      </c>
      <c r="M75" s="13">
        <v>0.1507683870967742</v>
      </c>
      <c r="N75" s="3"/>
      <c r="O75" s="23"/>
      <c r="P75" s="23"/>
      <c r="Q75" s="24"/>
      <c r="R75" s="25"/>
      <c r="S75" s="19"/>
      <c r="T75" s="7"/>
      <c r="U75" s="7"/>
      <c r="V75" s="7"/>
      <c r="W75" s="7"/>
      <c r="X75" s="7"/>
    </row>
    <row r="76" spans="1:24" ht="18" x14ac:dyDescent="0.25">
      <c r="A76" s="11"/>
      <c r="B76" s="15">
        <f>B75*B1</f>
        <v>4.239301886792453</v>
      </c>
      <c r="C76" s="15">
        <f t="shared" ref="C76:M76" si="21">C75*C1</f>
        <v>5.0117547169811321</v>
      </c>
      <c r="D76" s="15">
        <f t="shared" si="21"/>
        <v>4.595019230769231</v>
      </c>
      <c r="E76" s="15">
        <f t="shared" si="21"/>
        <v>4.4046799999999999</v>
      </c>
      <c r="F76" s="15">
        <f t="shared" si="21"/>
        <v>4.5926728965263903</v>
      </c>
      <c r="G76" s="15">
        <f t="shared" si="21"/>
        <v>4.3750099999999996</v>
      </c>
      <c r="H76" s="15">
        <f t="shared" si="21"/>
        <v>4.5178899999999995</v>
      </c>
      <c r="I76" s="15">
        <f t="shared" si="21"/>
        <v>4.5197399999999996</v>
      </c>
      <c r="J76" s="15">
        <f t="shared" si="21"/>
        <v>4.3858999999999995</v>
      </c>
      <c r="K76" s="15">
        <f t="shared" si="21"/>
        <v>4.5396400000000003</v>
      </c>
      <c r="L76" s="15">
        <f t="shared" si="21"/>
        <v>4.4170434782608696</v>
      </c>
      <c r="M76" s="15">
        <f t="shared" si="21"/>
        <v>4.6738200000000001</v>
      </c>
      <c r="N76" s="3"/>
      <c r="O76" s="23">
        <f>(B76+C76+D76)/91</f>
        <v>0.15215467950047051</v>
      </c>
      <c r="P76" s="23">
        <f>(E76+F76+G76)/91</f>
        <v>0.14694904281897131</v>
      </c>
      <c r="Q76" s="26">
        <f>(H76+I76+J76)/92</f>
        <v>0.14590793478260869</v>
      </c>
      <c r="R76" s="25">
        <f>(K76+L76+M76)/92</f>
        <v>0.14815764650283555</v>
      </c>
      <c r="S76" s="25">
        <f>AVERAGE(O76:R76)</f>
        <v>0.14829232590122152</v>
      </c>
      <c r="T76" s="7"/>
      <c r="U76" s="7"/>
      <c r="V76" s="7"/>
      <c r="W76" s="7"/>
      <c r="X76" s="7"/>
    </row>
    <row r="77" spans="1:24" x14ac:dyDescent="0.25">
      <c r="A77" s="11" t="s">
        <v>1</v>
      </c>
      <c r="B77" s="13">
        <v>1.0808474589430661E-2</v>
      </c>
      <c r="C77" s="13">
        <v>1.1300670426769618E-2</v>
      </c>
      <c r="D77" s="13">
        <v>1.1246885978920472E-2</v>
      </c>
      <c r="E77" s="13">
        <v>1.1760807837970079E-2</v>
      </c>
      <c r="F77" s="13">
        <v>1.1696096613696676E-2</v>
      </c>
      <c r="G77" s="13">
        <v>1.1715916045280026E-2</v>
      </c>
      <c r="H77" s="13">
        <v>1.1779183109784588E-2</v>
      </c>
      <c r="I77" s="13">
        <v>1.1628586473818866E-2</v>
      </c>
      <c r="J77" s="13">
        <v>1.1544688523383743E-2</v>
      </c>
      <c r="K77" s="13">
        <v>1.3411821365678844E-2</v>
      </c>
      <c r="L77" s="13">
        <v>2.0156857091101328E-2</v>
      </c>
      <c r="M77" s="13">
        <v>1.1292141636918768E-2</v>
      </c>
      <c r="N77" s="3"/>
      <c r="O77" s="23"/>
      <c r="P77" s="23"/>
      <c r="Q77" s="24"/>
      <c r="R77" s="25"/>
      <c r="S77" s="19"/>
    </row>
    <row r="78" spans="1:24" x14ac:dyDescent="0.25">
      <c r="A78" s="11"/>
      <c r="B78" s="15">
        <f>B77*B1</f>
        <v>0.33506271227235046</v>
      </c>
      <c r="C78" s="15">
        <f t="shared" ref="C78:M78" si="22">C77*C1</f>
        <v>0.32771944237631895</v>
      </c>
      <c r="D78" s="15">
        <f t="shared" si="22"/>
        <v>0.34865346534653463</v>
      </c>
      <c r="E78" s="15">
        <f t="shared" si="22"/>
        <v>0.35282423513910238</v>
      </c>
      <c r="F78" s="15">
        <f t="shared" si="22"/>
        <v>0.36257899502459695</v>
      </c>
      <c r="G78" s="15">
        <f t="shared" si="22"/>
        <v>0.35147748135840079</v>
      </c>
      <c r="H78" s="15">
        <f t="shared" si="22"/>
        <v>0.36515467640332222</v>
      </c>
      <c r="I78" s="15">
        <f t="shared" si="22"/>
        <v>0.36048618068838484</v>
      </c>
      <c r="J78" s="15">
        <f t="shared" si="22"/>
        <v>0.34634065570151229</v>
      </c>
      <c r="K78" s="15">
        <f t="shared" si="22"/>
        <v>0.41576646233604414</v>
      </c>
      <c r="L78" s="15">
        <f t="shared" si="22"/>
        <v>0.60470571273303986</v>
      </c>
      <c r="M78" s="15">
        <f t="shared" si="22"/>
        <v>0.3500563907444818</v>
      </c>
      <c r="N78" s="3"/>
      <c r="O78" s="23">
        <f>(B78+C78+D78)/91</f>
        <v>1.1114677142804442E-2</v>
      </c>
      <c r="P78" s="23">
        <f>(E78+F78+G78)/91</f>
        <v>1.1723963862880223E-2</v>
      </c>
      <c r="Q78" s="26">
        <f>(H78+I78+J78)/92</f>
        <v>1.1651972965143687E-2</v>
      </c>
      <c r="R78" s="25">
        <f>(K78+L78+M78)/92</f>
        <v>1.4897049628408323E-2</v>
      </c>
      <c r="S78" s="25">
        <f>AVERAGE(O78:R78)</f>
        <v>1.2346915899809168E-2</v>
      </c>
    </row>
    <row r="79" spans="1:24" ht="18" x14ac:dyDescent="0.25">
      <c r="A79" s="11" t="s">
        <v>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3"/>
      <c r="O79" s="23"/>
      <c r="P79" s="23"/>
      <c r="Q79" s="24"/>
      <c r="R79" s="25"/>
      <c r="S79" s="19"/>
      <c r="T79" s="7"/>
      <c r="U79" s="7"/>
      <c r="V79" s="7"/>
      <c r="W79" s="7"/>
      <c r="X79" s="7"/>
    </row>
    <row r="80" spans="1:24" ht="18" x14ac:dyDescent="0.25">
      <c r="A80" s="1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3"/>
      <c r="O80" s="23">
        <f>(B80+C80+D80)/91</f>
        <v>0</v>
      </c>
      <c r="P80" s="23">
        <f>(E80+F80+G80)/91</f>
        <v>0</v>
      </c>
      <c r="Q80" s="26">
        <f>(H80+I80+J80)/92</f>
        <v>0</v>
      </c>
      <c r="R80" s="25">
        <f>(K80+L80+M80)/92</f>
        <v>0</v>
      </c>
      <c r="S80" s="25">
        <f>AVERAGE(O80:R80)</f>
        <v>0</v>
      </c>
      <c r="T80" s="7"/>
      <c r="U80" s="7"/>
      <c r="V80" s="7"/>
      <c r="W80" s="7"/>
      <c r="X80" s="7"/>
    </row>
    <row r="81" spans="1:24" x14ac:dyDescent="0.25">
      <c r="A81" s="11" t="s">
        <v>3</v>
      </c>
      <c r="B81" s="13">
        <v>0.2304147465437788</v>
      </c>
      <c r="C81" s="13">
        <v>5.0011545566502467E-2</v>
      </c>
      <c r="D81" s="13">
        <v>4.9986617555218521E-2</v>
      </c>
      <c r="E81" s="13">
        <v>4.9995854063018243E-2</v>
      </c>
      <c r="F81" s="13">
        <v>4.7708099951990122E-2</v>
      </c>
      <c r="G81" s="13">
        <v>5.3316140333803719E-2</v>
      </c>
      <c r="H81" s="13">
        <v>0.12644791025583291</v>
      </c>
      <c r="I81" s="13">
        <v>0.11589769952448271</v>
      </c>
      <c r="J81" s="13">
        <v>0.18782595569644137</v>
      </c>
      <c r="K81" s="13">
        <v>0.18069319669928119</v>
      </c>
      <c r="L81" s="13">
        <v>0</v>
      </c>
      <c r="M81" s="13">
        <v>0.21437919345262799</v>
      </c>
      <c r="N81" s="3"/>
      <c r="O81" s="23"/>
      <c r="P81" s="23"/>
      <c r="Q81" s="26"/>
      <c r="R81" s="25"/>
      <c r="S81" s="19"/>
    </row>
    <row r="82" spans="1:24" x14ac:dyDescent="0.25">
      <c r="A82" s="11"/>
      <c r="B82" s="15">
        <f>B81*B1</f>
        <v>7.1428571428571432</v>
      </c>
      <c r="C82" s="15">
        <f t="shared" ref="C82:M82" si="23">C81*C1</f>
        <v>1.4503348214285716</v>
      </c>
      <c r="D82" s="15">
        <f t="shared" si="23"/>
        <v>1.5495851442117741</v>
      </c>
      <c r="E82" s="15">
        <f t="shared" si="23"/>
        <v>1.4998756218905474</v>
      </c>
      <c r="F82" s="15">
        <f t="shared" si="23"/>
        <v>1.4789510985116938</v>
      </c>
      <c r="G82" s="15">
        <f t="shared" si="23"/>
        <v>1.5994842100141116</v>
      </c>
      <c r="H82" s="15">
        <f t="shared" si="23"/>
        <v>3.9198852179308199</v>
      </c>
      <c r="I82" s="15">
        <f t="shared" si="23"/>
        <v>3.5928286852589641</v>
      </c>
      <c r="J82" s="15">
        <f t="shared" si="23"/>
        <v>5.6347786708932412</v>
      </c>
      <c r="K82" s="15">
        <f t="shared" si="23"/>
        <v>5.6014890976777165</v>
      </c>
      <c r="L82" s="15">
        <f t="shared" si="23"/>
        <v>0</v>
      </c>
      <c r="M82" s="15">
        <f t="shared" si="23"/>
        <v>6.6457549970314673</v>
      </c>
      <c r="N82" s="3"/>
      <c r="O82" s="23">
        <f>(B82+C82+D82)/91</f>
        <v>0.11145908910436801</v>
      </c>
      <c r="P82" s="23">
        <f>(E82+F82+G82)/91</f>
        <v>5.0311109125454431E-2</v>
      </c>
      <c r="Q82" s="26">
        <f>(H82+I82+J82)/92</f>
        <v>0.14290752797916331</v>
      </c>
      <c r="R82" s="25">
        <f>(K82+L82+M82)/92</f>
        <v>0.133122218420752</v>
      </c>
      <c r="S82" s="25">
        <f>AVERAGE(O82:R82)</f>
        <v>0.10944998615743444</v>
      </c>
    </row>
    <row r="83" spans="1:24" ht="18" x14ac:dyDescent="0.25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3"/>
      <c r="O83" s="23"/>
      <c r="P83" s="23"/>
      <c r="Q83" s="24"/>
      <c r="R83" s="25"/>
      <c r="S83" s="19"/>
      <c r="T83" s="7"/>
      <c r="U83" s="7"/>
      <c r="V83" s="7"/>
      <c r="W83" s="7"/>
      <c r="X83" s="7"/>
    </row>
    <row r="84" spans="1:24" x14ac:dyDescent="0.25">
      <c r="A84" s="10" t="s">
        <v>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3"/>
      <c r="P84" s="23"/>
      <c r="Q84" s="24"/>
      <c r="R84" s="25"/>
      <c r="S84" s="19"/>
    </row>
    <row r="85" spans="1:24" ht="18" x14ac:dyDescent="0.25">
      <c r="A85" s="11" t="s">
        <v>0</v>
      </c>
      <c r="B85" s="13">
        <v>5.2756540926762636E-2</v>
      </c>
      <c r="C85" s="13">
        <v>3.9395515705463513E-2</v>
      </c>
      <c r="D85" s="13">
        <v>4.002244039270688E-2</v>
      </c>
      <c r="E85" s="13">
        <v>4.0387784679089024E-2</v>
      </c>
      <c r="F85" s="13">
        <v>4.0511420557002603E-2</v>
      </c>
      <c r="G85" s="13">
        <v>4.1251449275362312E-2</v>
      </c>
      <c r="H85" s="13">
        <v>4.0474754558204769E-2</v>
      </c>
      <c r="I85" s="13">
        <v>4.0274393909036262E-2</v>
      </c>
      <c r="J85" s="13">
        <v>4.0554554865424433E-2</v>
      </c>
      <c r="K85" s="13">
        <v>4.0625726307353241E-2</v>
      </c>
      <c r="L85" s="13">
        <v>3.5054794520547945E-2</v>
      </c>
      <c r="M85" s="13">
        <v>3.9280104187537565E-2</v>
      </c>
      <c r="N85" s="3"/>
      <c r="O85" s="23"/>
      <c r="P85" s="23"/>
      <c r="Q85" s="24"/>
      <c r="R85" s="25"/>
      <c r="S85" s="19"/>
      <c r="T85" s="7"/>
      <c r="U85" s="7"/>
      <c r="V85" s="7"/>
      <c r="W85" s="7"/>
      <c r="X85" s="7"/>
    </row>
    <row r="86" spans="1:24" ht="18" x14ac:dyDescent="0.25">
      <c r="A86" s="11"/>
      <c r="B86" s="15">
        <f>B85*B1</f>
        <v>1.6354527687296416</v>
      </c>
      <c r="C86" s="15">
        <f t="shared" ref="C86:M86" si="24">C85*C1</f>
        <v>1.1424699554584419</v>
      </c>
      <c r="D86" s="15">
        <f t="shared" si="24"/>
        <v>1.2406956521739132</v>
      </c>
      <c r="E86" s="15">
        <f t="shared" si="24"/>
        <v>1.2116335403726708</v>
      </c>
      <c r="F86" s="15">
        <f t="shared" si="24"/>
        <v>1.2558540372670808</v>
      </c>
      <c r="G86" s="15">
        <f t="shared" si="24"/>
        <v>1.2375434782608694</v>
      </c>
      <c r="H86" s="15">
        <f t="shared" si="24"/>
        <v>1.2547173913043479</v>
      </c>
      <c r="I86" s="15">
        <f t="shared" si="24"/>
        <v>1.2485062111801242</v>
      </c>
      <c r="J86" s="15">
        <f t="shared" si="24"/>
        <v>1.2166366459627329</v>
      </c>
      <c r="K86" s="15">
        <f t="shared" si="24"/>
        <v>1.2593975155279504</v>
      </c>
      <c r="L86" s="15">
        <f t="shared" si="24"/>
        <v>1.0516438356164384</v>
      </c>
      <c r="M86" s="15">
        <f t="shared" si="24"/>
        <v>1.2176832298136646</v>
      </c>
      <c r="N86" s="3"/>
      <c r="O86" s="23">
        <f>(B86+C86+D86)/91</f>
        <v>4.4160641498483477E-2</v>
      </c>
      <c r="P86" s="23">
        <f>(E86+F86+G86)/91</f>
        <v>4.071462698791891E-2</v>
      </c>
      <c r="Q86" s="26">
        <f>(H86+I86+J86)/92</f>
        <v>4.0433263570078315E-2</v>
      </c>
      <c r="R86" s="25">
        <f>(K86+L86+M86)/92</f>
        <v>3.8355701966935364E-2</v>
      </c>
      <c r="S86" s="25">
        <f>AVERAGE(O86:R86)</f>
        <v>4.0916058505854017E-2</v>
      </c>
      <c r="T86" s="7"/>
      <c r="U86" s="7"/>
      <c r="V86" s="7"/>
      <c r="W86" s="7"/>
      <c r="X86" s="7"/>
    </row>
    <row r="87" spans="1:24" x14ac:dyDescent="0.25">
      <c r="A87" s="11" t="s">
        <v>1</v>
      </c>
      <c r="B87" s="13">
        <v>1.0999752275675438E-3</v>
      </c>
      <c r="C87" s="13">
        <v>1.1184169004325286E-3</v>
      </c>
      <c r="D87" s="13">
        <v>1.1023916129673183E-3</v>
      </c>
      <c r="E87" s="13">
        <v>1.0999446896882796E-3</v>
      </c>
      <c r="F87" s="13">
        <v>1.0999216908718795E-3</v>
      </c>
      <c r="G87" s="13">
        <v>1.0999061821636198E-3</v>
      </c>
      <c r="H87" s="13">
        <v>1.0999597373228226E-3</v>
      </c>
      <c r="I87" s="13">
        <v>1.0999827866176356E-3</v>
      </c>
      <c r="J87" s="13">
        <v>1.0999174706166936E-3</v>
      </c>
      <c r="K87" s="13">
        <v>1.0999868997385266E-3</v>
      </c>
      <c r="L87" s="13">
        <v>1.2271669793621012E-3</v>
      </c>
      <c r="M87" s="13">
        <v>2.0995904212982868E-3</v>
      </c>
      <c r="N87" s="3"/>
      <c r="O87" s="23"/>
      <c r="P87" s="23"/>
      <c r="Q87" s="24"/>
      <c r="R87" s="25"/>
      <c r="S87" s="19"/>
    </row>
    <row r="88" spans="1:24" x14ac:dyDescent="0.25">
      <c r="A88" s="11"/>
      <c r="B88" s="15">
        <f>B87*B1</f>
        <v>3.4099232054593857E-2</v>
      </c>
      <c r="C88" s="15">
        <f t="shared" ref="C88:M88" si="25">C87*C1</f>
        <v>3.2434090112543328E-2</v>
      </c>
      <c r="D88" s="15">
        <f t="shared" si="25"/>
        <v>3.4174140001986868E-2</v>
      </c>
      <c r="E88" s="15">
        <f t="shared" si="25"/>
        <v>3.2998340690648387E-2</v>
      </c>
      <c r="F88" s="15">
        <f t="shared" si="25"/>
        <v>3.4097572417028266E-2</v>
      </c>
      <c r="G88" s="15">
        <f t="shared" si="25"/>
        <v>3.2997185464908596E-2</v>
      </c>
      <c r="H88" s="15">
        <f t="shared" si="25"/>
        <v>3.4098751857007496E-2</v>
      </c>
      <c r="I88" s="15">
        <f t="shared" si="25"/>
        <v>3.4099466385146701E-2</v>
      </c>
      <c r="J88" s="15">
        <f t="shared" si="25"/>
        <v>3.2997524118500807E-2</v>
      </c>
      <c r="K88" s="15">
        <f t="shared" si="25"/>
        <v>3.4099593891894327E-2</v>
      </c>
      <c r="L88" s="15">
        <f t="shared" si="25"/>
        <v>3.6815009380863038E-2</v>
      </c>
      <c r="M88" s="15">
        <f t="shared" si="25"/>
        <v>6.508730306024689E-2</v>
      </c>
      <c r="N88" s="3"/>
      <c r="O88" s="23">
        <f>(B88+C88+D88)/91</f>
        <v>1.1066754084519126E-3</v>
      </c>
      <c r="P88" s="23">
        <f>(E88+F88+G88)/91</f>
        <v>1.0999241601382995E-3</v>
      </c>
      <c r="Q88" s="26">
        <f>(H88+I88+J88)/92</f>
        <v>1.0999537213114675E-3</v>
      </c>
      <c r="R88" s="25">
        <f>(K88+L88+M88)/92</f>
        <v>1.478281590576133E-3</v>
      </c>
      <c r="S88" s="25">
        <f>AVERAGE(O88:R88)</f>
        <v>1.1962087201194533E-3</v>
      </c>
    </row>
    <row r="89" spans="1:24" ht="18" x14ac:dyDescent="0.25">
      <c r="A89" s="11" t="s">
        <v>2</v>
      </c>
      <c r="B89" s="13">
        <v>1.0989247311827958E-3</v>
      </c>
      <c r="C89" s="13">
        <v>1.0988505747126438E-3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1.0989247311827958E-3</v>
      </c>
      <c r="N89" s="3"/>
      <c r="O89" s="23"/>
      <c r="P89" s="23"/>
      <c r="Q89" s="24"/>
      <c r="R89" s="25"/>
      <c r="S89" s="19"/>
      <c r="T89" s="7"/>
      <c r="U89" s="7"/>
      <c r="V89" s="7"/>
      <c r="W89" s="7"/>
      <c r="X89" s="7"/>
    </row>
    <row r="90" spans="1:24" ht="18" x14ac:dyDescent="0.25">
      <c r="A90" s="11"/>
      <c r="B90" s="15">
        <f>B89*B1</f>
        <v>3.4066666666666669E-2</v>
      </c>
      <c r="C90" s="15">
        <f t="shared" ref="C90:M90" si="26">C89*C1</f>
        <v>3.1866666666666668E-2</v>
      </c>
      <c r="D90" s="15">
        <f t="shared" si="26"/>
        <v>0</v>
      </c>
      <c r="E90" s="15">
        <f t="shared" si="26"/>
        <v>0</v>
      </c>
      <c r="F90" s="15">
        <f t="shared" si="26"/>
        <v>0</v>
      </c>
      <c r="G90" s="15">
        <f t="shared" si="26"/>
        <v>0</v>
      </c>
      <c r="H90" s="15">
        <f t="shared" si="26"/>
        <v>0</v>
      </c>
      <c r="I90" s="15">
        <f t="shared" si="26"/>
        <v>0</v>
      </c>
      <c r="J90" s="15">
        <f t="shared" si="26"/>
        <v>0</v>
      </c>
      <c r="K90" s="15">
        <f t="shared" si="26"/>
        <v>0</v>
      </c>
      <c r="L90" s="15">
        <f t="shared" si="26"/>
        <v>0</v>
      </c>
      <c r="M90" s="15">
        <f t="shared" si="26"/>
        <v>3.4066666666666669E-2</v>
      </c>
      <c r="N90" s="3"/>
      <c r="O90" s="23">
        <f>(B90+C90+D90)/91</f>
        <v>7.2454212454212466E-4</v>
      </c>
      <c r="P90" s="23">
        <f>(E90+F90+G90)/91</f>
        <v>0</v>
      </c>
      <c r="Q90" s="26">
        <f>(H90+I90+J90)/92</f>
        <v>0</v>
      </c>
      <c r="R90" s="25">
        <f>(K90+L90+M90)/92</f>
        <v>3.7028985507246378E-4</v>
      </c>
      <c r="S90" s="25">
        <f>AVERAGE(O90:R90)</f>
        <v>2.7370799490364708E-4</v>
      </c>
      <c r="T90" s="7"/>
      <c r="U90" s="7"/>
      <c r="V90" s="7"/>
      <c r="W90" s="7"/>
      <c r="X90" s="7"/>
    </row>
    <row r="91" spans="1:24" x14ac:dyDescent="0.25">
      <c r="A91" s="11" t="s">
        <v>3</v>
      </c>
      <c r="B91" s="13">
        <v>3.0022246941045608E-2</v>
      </c>
      <c r="C91" s="13">
        <v>3.0002674676981322E-2</v>
      </c>
      <c r="D91" s="13">
        <v>2.9999064454519938E-2</v>
      </c>
      <c r="E91" s="13">
        <v>2.9997393797237426E-2</v>
      </c>
      <c r="F91" s="13">
        <v>2.9999747735376604E-2</v>
      </c>
      <c r="G91" s="13">
        <v>6.2673894201812769E-2</v>
      </c>
      <c r="H91" s="13">
        <v>1.6277654319240189E-2</v>
      </c>
      <c r="I91" s="13">
        <v>4.6223620502972476E-2</v>
      </c>
      <c r="J91" s="13">
        <v>2.8817957193243239E-2</v>
      </c>
      <c r="K91" s="13">
        <v>3.5198267162232011E-2</v>
      </c>
      <c r="L91" s="13">
        <v>0</v>
      </c>
      <c r="M91" s="13">
        <v>3.107218180403875E-2</v>
      </c>
      <c r="N91" s="3"/>
      <c r="O91" s="23"/>
      <c r="P91" s="23"/>
      <c r="Q91" s="24"/>
      <c r="R91" s="25"/>
      <c r="S91" s="19"/>
    </row>
    <row r="92" spans="1:24" x14ac:dyDescent="0.25">
      <c r="A92" s="11"/>
      <c r="B92" s="15">
        <f>B91*B1</f>
        <v>0.93068965517241387</v>
      </c>
      <c r="C92" s="15">
        <f t="shared" ref="C92:M92" si="27">C91*C1</f>
        <v>0.87007756563245831</v>
      </c>
      <c r="D92" s="15">
        <f t="shared" si="27"/>
        <v>0.92997099809011807</v>
      </c>
      <c r="E92" s="15">
        <f t="shared" si="27"/>
        <v>0.89992181391712278</v>
      </c>
      <c r="F92" s="15">
        <f t="shared" si="27"/>
        <v>0.9299921797966747</v>
      </c>
      <c r="G92" s="15">
        <f t="shared" si="27"/>
        <v>1.880216826054383</v>
      </c>
      <c r="H92" s="15">
        <f t="shared" si="27"/>
        <v>0.50460728389644582</v>
      </c>
      <c r="I92" s="15">
        <f t="shared" si="27"/>
        <v>1.4329322355921468</v>
      </c>
      <c r="J92" s="15">
        <f t="shared" si="27"/>
        <v>0.86453871579729713</v>
      </c>
      <c r="K92" s="15">
        <f t="shared" si="27"/>
        <v>1.0911462820291924</v>
      </c>
      <c r="L92" s="15">
        <f t="shared" si="27"/>
        <v>0</v>
      </c>
      <c r="M92" s="15">
        <f t="shared" si="27"/>
        <v>0.96323763592520129</v>
      </c>
      <c r="N92" s="3"/>
      <c r="O92" s="23">
        <f>(B92+C92+D92)/91</f>
        <v>3.0008112295549342E-2</v>
      </c>
      <c r="P92" s="23">
        <f>(E92+F92+G92)/91</f>
        <v>4.0770668349100883E-2</v>
      </c>
      <c r="Q92" s="26">
        <f>(H92+I92+J92)/92</f>
        <v>3.0457372122672716E-2</v>
      </c>
      <c r="R92" s="25">
        <f>(K92+L92+M92)/92</f>
        <v>2.2330259977765152E-2</v>
      </c>
      <c r="S92" s="25">
        <f>AVERAGE(O92:R92)</f>
        <v>3.0891603186272022E-2</v>
      </c>
    </row>
    <row r="93" spans="1:24" ht="18" x14ac:dyDescent="0.25">
      <c r="A93" s="1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23"/>
      <c r="P93" s="23"/>
      <c r="Q93" s="24"/>
      <c r="R93" s="25"/>
      <c r="S93" s="19"/>
      <c r="T93" s="7"/>
      <c r="U93" s="7"/>
      <c r="V93" s="7"/>
      <c r="W93" s="7"/>
      <c r="X93" s="7"/>
    </row>
    <row r="94" spans="1:24" x14ac:dyDescent="0.25">
      <c r="A94" s="10" t="s">
        <v>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3"/>
      <c r="P94" s="23"/>
      <c r="Q94" s="24"/>
      <c r="R94" s="25"/>
      <c r="S94" s="19"/>
    </row>
    <row r="95" spans="1:24" ht="18" x14ac:dyDescent="0.25">
      <c r="A95" s="11" t="s">
        <v>0</v>
      </c>
      <c r="B95" s="13">
        <v>5.9193431931990219E-2</v>
      </c>
      <c r="C95" s="13">
        <v>3.8173559927408798E-2</v>
      </c>
      <c r="D95" s="13">
        <v>4.1088214354419429E-2</v>
      </c>
      <c r="E95" s="13">
        <v>4.1925449320121815E-2</v>
      </c>
      <c r="F95" s="13">
        <v>3.7249219491140198E-2</v>
      </c>
      <c r="G95" s="13">
        <v>4.1374323723574927E-2</v>
      </c>
      <c r="H95" s="13">
        <v>3.990280522250985E-2</v>
      </c>
      <c r="I95" s="13">
        <v>4.0069262273898253E-2</v>
      </c>
      <c r="J95" s="13">
        <v>3.9040092425678484E-2</v>
      </c>
      <c r="K95" s="13">
        <v>3.7451394475730752E-2</v>
      </c>
      <c r="L95" s="13">
        <v>5.4778097982708933E-2</v>
      </c>
      <c r="M95" s="13">
        <v>3.6576343348067052E-2</v>
      </c>
      <c r="N95" s="3"/>
      <c r="O95" s="23"/>
      <c r="P95" s="23"/>
      <c r="Q95" s="24"/>
      <c r="R95" s="25"/>
      <c r="S95" s="19"/>
      <c r="T95" s="7"/>
      <c r="U95" s="7"/>
      <c r="V95" s="7"/>
      <c r="W95" s="7"/>
      <c r="X95" s="7"/>
    </row>
    <row r="96" spans="1:24" ht="18" x14ac:dyDescent="0.25">
      <c r="A96" s="11"/>
      <c r="B96" s="15">
        <f>B95*B1</f>
        <v>1.8349963898916968</v>
      </c>
      <c r="C96" s="15">
        <f t="shared" ref="C96:M96" si="28">C95*C1</f>
        <v>1.1070332378948551</v>
      </c>
      <c r="D96" s="15">
        <f t="shared" si="28"/>
        <v>1.2737346449870024</v>
      </c>
      <c r="E96" s="15">
        <f t="shared" si="28"/>
        <v>1.2577634796036545</v>
      </c>
      <c r="F96" s="15">
        <f t="shared" si="28"/>
        <v>1.1547258042253461</v>
      </c>
      <c r="G96" s="15">
        <f t="shared" si="28"/>
        <v>1.2412297117072477</v>
      </c>
      <c r="H96" s="15">
        <f t="shared" si="28"/>
        <v>1.2369869618978053</v>
      </c>
      <c r="I96" s="15">
        <f t="shared" si="28"/>
        <v>1.2421471304908458</v>
      </c>
      <c r="J96" s="15">
        <f t="shared" si="28"/>
        <v>1.1712027727703544</v>
      </c>
      <c r="K96" s="15">
        <f t="shared" si="28"/>
        <v>1.1609932287476534</v>
      </c>
      <c r="L96" s="15">
        <f t="shared" si="28"/>
        <v>1.643342939481268</v>
      </c>
      <c r="M96" s="15">
        <f t="shared" si="28"/>
        <v>1.1338666437900786</v>
      </c>
      <c r="N96" s="3"/>
      <c r="O96" s="23">
        <f>(B96+C96+D96)/91</f>
        <v>4.6327079920588508E-2</v>
      </c>
      <c r="P96" s="23">
        <f>(E96+F96+G96)/91</f>
        <v>4.0150758192706026E-2</v>
      </c>
      <c r="Q96" s="26">
        <f>(H96+I96+J96)/92</f>
        <v>3.9677574621293538E-2</v>
      </c>
      <c r="R96" s="25">
        <f>(K96+L96+M96)/92</f>
        <v>4.2806552304554345E-2</v>
      </c>
      <c r="S96" s="25">
        <f>AVERAGE(O96:R96)</f>
        <v>4.2240491259785608E-2</v>
      </c>
      <c r="T96" s="7"/>
      <c r="U96" s="7"/>
      <c r="V96" s="7"/>
      <c r="W96" s="7"/>
      <c r="X96" s="7"/>
    </row>
    <row r="97" spans="1:24" x14ac:dyDescent="0.25">
      <c r="A97" s="11" t="s">
        <v>1</v>
      </c>
      <c r="B97" s="13">
        <v>3.3024612292352259E-3</v>
      </c>
      <c r="C97" s="13">
        <v>3.3000363846091515E-3</v>
      </c>
      <c r="D97" s="13">
        <v>2.7128457574228052E-3</v>
      </c>
      <c r="E97" s="13">
        <v>2.8737462665937514E-3</v>
      </c>
      <c r="F97" s="13">
        <v>3.2998730489991056E-3</v>
      </c>
      <c r="G97" s="13">
        <v>3.2998502312363881E-3</v>
      </c>
      <c r="H97" s="13">
        <v>3.2998433173306902E-3</v>
      </c>
      <c r="I97" s="13">
        <v>3.2997994823547945E-3</v>
      </c>
      <c r="J97" s="13">
        <v>3.3045271014499286E-3</v>
      </c>
      <c r="K97" s="13">
        <v>3.2999937840063583E-3</v>
      </c>
      <c r="L97" s="13">
        <v>2.0253954853696621E-3</v>
      </c>
      <c r="M97" s="13">
        <v>3.3202868431423402E-3</v>
      </c>
      <c r="N97" s="3"/>
      <c r="O97" s="23"/>
      <c r="P97" s="23"/>
      <c r="Q97" s="24"/>
      <c r="R97" s="25"/>
      <c r="S97" s="19"/>
    </row>
    <row r="98" spans="1:24" x14ac:dyDescent="0.25">
      <c r="A98" s="11"/>
      <c r="B98" s="15">
        <f>B97*B1</f>
        <v>0.10237629810629201</v>
      </c>
      <c r="C98" s="15">
        <f t="shared" ref="C98:M98" si="29">C97*C1</f>
        <v>9.5701055153665393E-2</v>
      </c>
      <c r="D98" s="15">
        <f t="shared" si="29"/>
        <v>8.4098218480106957E-2</v>
      </c>
      <c r="E98" s="15">
        <f t="shared" si="29"/>
        <v>8.6212387997812542E-2</v>
      </c>
      <c r="F98" s="15">
        <f t="shared" si="29"/>
        <v>0.10229606451897227</v>
      </c>
      <c r="G98" s="15">
        <f t="shared" si="29"/>
        <v>9.8995506937091637E-2</v>
      </c>
      <c r="H98" s="15">
        <f t="shared" si="29"/>
        <v>0.1022951428372514</v>
      </c>
      <c r="I98" s="15">
        <f t="shared" si="29"/>
        <v>0.10229378395299862</v>
      </c>
      <c r="J98" s="15">
        <f t="shared" si="29"/>
        <v>9.9135813043497861E-2</v>
      </c>
      <c r="K98" s="15">
        <f t="shared" si="29"/>
        <v>0.1022998073041971</v>
      </c>
      <c r="L98" s="15">
        <f t="shared" si="29"/>
        <v>6.0761864561089868E-2</v>
      </c>
      <c r="M98" s="15">
        <f t="shared" si="29"/>
        <v>0.10292889213741255</v>
      </c>
      <c r="N98" s="3"/>
      <c r="O98" s="23">
        <f>(B98+C98+D98)/91</f>
        <v>3.1008304586820257E-3</v>
      </c>
      <c r="P98" s="23">
        <f>(E98+F98+G98)/91</f>
        <v>3.1593841698228185E-3</v>
      </c>
      <c r="Q98" s="26">
        <f>(H98+I98+J98)/92</f>
        <v>3.3013558677581294E-3</v>
      </c>
      <c r="R98" s="25">
        <f>(K98+L98+M98)/92</f>
        <v>2.8912017826380381E-3</v>
      </c>
      <c r="S98" s="25">
        <f>AVERAGE(O98:R98)</f>
        <v>3.1131930697252527E-3</v>
      </c>
    </row>
    <row r="99" spans="1:24" ht="18" x14ac:dyDescent="0.25">
      <c r="A99" s="11" t="s">
        <v>2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-6.3057186344857574E-3</v>
      </c>
      <c r="M99" s="13">
        <v>0</v>
      </c>
      <c r="N99" s="3"/>
      <c r="O99" s="23"/>
      <c r="P99" s="23"/>
      <c r="Q99" s="24"/>
      <c r="R99" s="25"/>
      <c r="S99" s="19"/>
      <c r="T99" s="7"/>
      <c r="U99" s="7"/>
      <c r="V99" s="7"/>
      <c r="W99" s="7"/>
      <c r="X99" s="7"/>
    </row>
    <row r="100" spans="1:24" ht="18" x14ac:dyDescent="0.25">
      <c r="A100" s="1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3"/>
      <c r="O100" s="23">
        <f>(B100+C100+D100)/91</f>
        <v>0</v>
      </c>
      <c r="P100" s="23">
        <f>(E100+F100+G100)/91</f>
        <v>0</v>
      </c>
      <c r="Q100" s="26">
        <f>(H100+I100+J100)/92</f>
        <v>0</v>
      </c>
      <c r="R100" s="25">
        <f>(K100+L100+M100)/92</f>
        <v>0</v>
      </c>
      <c r="S100" s="25">
        <f>AVERAGE(O100:R100)</f>
        <v>0</v>
      </c>
      <c r="T100" s="7"/>
      <c r="U100" s="7"/>
      <c r="V100" s="7"/>
      <c r="W100" s="7"/>
      <c r="X100" s="7"/>
    </row>
    <row r="101" spans="1:24" x14ac:dyDescent="0.25">
      <c r="A101" s="11" t="s">
        <v>3</v>
      </c>
      <c r="B101" s="13">
        <v>1.7747864863836827E-2</v>
      </c>
      <c r="C101" s="13">
        <v>1.5392050024649075E-2</v>
      </c>
      <c r="D101" s="13">
        <v>2.4790629684200014E-2</v>
      </c>
      <c r="E101" s="13">
        <v>1.983697357685307E-2</v>
      </c>
      <c r="F101" s="13">
        <v>1.5140313297549541E-2</v>
      </c>
      <c r="G101" s="13">
        <v>1.9050256936844426E-2</v>
      </c>
      <c r="H101" s="13">
        <v>2.2925707308403428E-2</v>
      </c>
      <c r="I101" s="13">
        <v>2.3785516933817911E-2</v>
      </c>
      <c r="J101" s="13">
        <v>3.841986325182524E-2</v>
      </c>
      <c r="K101" s="13">
        <v>3.4759391352047038E-2</v>
      </c>
      <c r="L101" s="13">
        <v>0.1038095238095238</v>
      </c>
      <c r="M101" s="13">
        <v>3.6205233181682395E-2</v>
      </c>
      <c r="N101" s="3"/>
      <c r="O101" s="23"/>
      <c r="P101" s="23"/>
      <c r="Q101" s="24"/>
      <c r="R101" s="25"/>
      <c r="S101" s="19"/>
    </row>
    <row r="102" spans="1:24" x14ac:dyDescent="0.25">
      <c r="A102" s="11"/>
      <c r="B102" s="15">
        <f>B101*B1</f>
        <v>0.55018381077894163</v>
      </c>
      <c r="C102" s="15">
        <f t="shared" ref="C102:M102" si="30">C101*C1</f>
        <v>0.4463694507148232</v>
      </c>
      <c r="D102" s="15">
        <f t="shared" si="30"/>
        <v>0.76850952021020047</v>
      </c>
      <c r="E102" s="15">
        <f t="shared" si="30"/>
        <v>0.59510920730559214</v>
      </c>
      <c r="F102" s="15">
        <f t="shared" si="30"/>
        <v>0.46934971222403576</v>
      </c>
      <c r="G102" s="15">
        <f t="shared" si="30"/>
        <v>0.5715077081053328</v>
      </c>
      <c r="H102" s="15">
        <f t="shared" si="30"/>
        <v>0.71069692656050631</v>
      </c>
      <c r="I102" s="15">
        <f t="shared" si="30"/>
        <v>0.73735102494835525</v>
      </c>
      <c r="J102" s="15">
        <f t="shared" si="30"/>
        <v>1.1525958975547572</v>
      </c>
      <c r="K102" s="15">
        <f t="shared" si="30"/>
        <v>1.0775411319134582</v>
      </c>
      <c r="L102" s="15">
        <f t="shared" si="30"/>
        <v>3.1142857142857139</v>
      </c>
      <c r="M102" s="15">
        <f t="shared" si="30"/>
        <v>1.1223622286321542</v>
      </c>
      <c r="N102" s="3"/>
      <c r="O102" s="23">
        <f>(B102+C102+D102)/91</f>
        <v>1.939629430443918E-2</v>
      </c>
      <c r="P102" s="23">
        <f>(E102+F102+G102)/91</f>
        <v>1.7977655248735833E-2</v>
      </c>
      <c r="Q102" s="26">
        <f>(H102+I102+J102)/92</f>
        <v>2.8267867924604551E-2</v>
      </c>
      <c r="R102" s="25">
        <f>(K102+L102+M102)/92</f>
        <v>5.7762924726427453E-2</v>
      </c>
      <c r="S102" s="25">
        <f>AVERAGE(O102:R102)</f>
        <v>3.0851185551051753E-2</v>
      </c>
    </row>
    <row r="103" spans="1:24" ht="18" x14ac:dyDescent="0.25">
      <c r="A103" s="1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3"/>
      <c r="O103" s="23"/>
      <c r="P103" s="23"/>
      <c r="Q103" s="24"/>
      <c r="R103" s="25"/>
      <c r="S103" s="19"/>
      <c r="T103" s="7"/>
      <c r="U103" s="7"/>
      <c r="V103" s="7"/>
      <c r="W103" s="7"/>
      <c r="X103" s="7"/>
    </row>
    <row r="104" spans="1:24" x14ac:dyDescent="0.25">
      <c r="A104" s="10" t="s">
        <v>18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3"/>
      <c r="P104" s="23"/>
      <c r="Q104" s="24"/>
      <c r="R104" s="25"/>
      <c r="S104" s="19"/>
    </row>
    <row r="105" spans="1:24" ht="18" x14ac:dyDescent="0.25">
      <c r="A105" s="11" t="s">
        <v>0</v>
      </c>
      <c r="B105" s="13">
        <v>4.6760249739854313E-2</v>
      </c>
      <c r="C105" s="13">
        <v>5.9092992213570637E-2</v>
      </c>
      <c r="D105" s="13">
        <v>3.1784635849684072E-2</v>
      </c>
      <c r="E105" s="13">
        <v>3.1574767025089608E-2</v>
      </c>
      <c r="F105" s="13">
        <v>3.5560319112036075E-2</v>
      </c>
      <c r="G105" s="13">
        <v>3.1362078853046593E-2</v>
      </c>
      <c r="H105" s="13">
        <v>3.1341588622962192E-2</v>
      </c>
      <c r="I105" s="13">
        <v>3.1354422476586888E-2</v>
      </c>
      <c r="J105" s="13">
        <v>3.1440143369175624E-2</v>
      </c>
      <c r="K105" s="13">
        <v>3.1492473118279567E-2</v>
      </c>
      <c r="L105" s="13">
        <v>3.6102345415778253E-2</v>
      </c>
      <c r="M105" s="13">
        <v>3.242330905306972E-2</v>
      </c>
      <c r="N105" s="3"/>
      <c r="O105" s="23"/>
      <c r="P105" s="23"/>
      <c r="Q105" s="24"/>
      <c r="R105" s="25"/>
      <c r="S105" s="19"/>
      <c r="T105" s="7"/>
      <c r="U105" s="7"/>
      <c r="V105" s="7"/>
      <c r="W105" s="7"/>
      <c r="X105" s="7"/>
    </row>
    <row r="106" spans="1:24" ht="18" x14ac:dyDescent="0.25">
      <c r="A106" s="11"/>
      <c r="B106" s="15">
        <f>B105*B1</f>
        <v>1.4495677419354838</v>
      </c>
      <c r="C106" s="15">
        <f t="shared" ref="C106:M106" si="31">C105*C1</f>
        <v>1.7136967741935485</v>
      </c>
      <c r="D106" s="15">
        <f t="shared" si="31"/>
        <v>0.98532371134020624</v>
      </c>
      <c r="E106" s="15">
        <f t="shared" si="31"/>
        <v>0.94724301075268824</v>
      </c>
      <c r="F106" s="15">
        <f t="shared" si="31"/>
        <v>1.1023698924731182</v>
      </c>
      <c r="G106" s="15">
        <f t="shared" si="31"/>
        <v>0.9408623655913978</v>
      </c>
      <c r="H106" s="15">
        <f t="shared" si="31"/>
        <v>0.97158924731182794</v>
      </c>
      <c r="I106" s="15">
        <f t="shared" si="31"/>
        <v>0.97198709677419348</v>
      </c>
      <c r="J106" s="15">
        <f t="shared" si="31"/>
        <v>0.94320430107526876</v>
      </c>
      <c r="K106" s="15">
        <f t="shared" si="31"/>
        <v>0.97626666666666662</v>
      </c>
      <c r="L106" s="15">
        <f t="shared" si="31"/>
        <v>1.0830703624733475</v>
      </c>
      <c r="M106" s="15">
        <f t="shared" si="31"/>
        <v>1.0051225806451614</v>
      </c>
      <c r="N106" s="3"/>
      <c r="O106" s="23">
        <f>(B106+C106+D106)/91</f>
        <v>4.5588881620541082E-2</v>
      </c>
      <c r="P106" s="23">
        <f>(E106+F106+G106)/91</f>
        <v>3.2862365591397845E-2</v>
      </c>
      <c r="Q106" s="26">
        <f>(H106+I106+J106)/92</f>
        <v>3.1378050490883588E-2</v>
      </c>
      <c r="R106" s="25">
        <f>(K106+L106+M106)/92</f>
        <v>3.3309343584621474E-2</v>
      </c>
      <c r="S106" s="25">
        <f>AVERAGE(O106:R106)</f>
        <v>3.5784660321860999E-2</v>
      </c>
      <c r="T106" s="7"/>
      <c r="U106" s="7"/>
      <c r="V106" s="7"/>
      <c r="W106" s="7"/>
      <c r="X106" s="7"/>
    </row>
    <row r="107" spans="1:24" x14ac:dyDescent="0.25">
      <c r="A107" s="11" t="s">
        <v>7</v>
      </c>
      <c r="B107" s="13">
        <v>2.9129091543868202E-3</v>
      </c>
      <c r="C107" s="13">
        <v>3.8943661198384775E-3</v>
      </c>
      <c r="D107" s="13">
        <v>2.4163441866624853E-3</v>
      </c>
      <c r="E107" s="13">
        <v>2.8750051800198162E-3</v>
      </c>
      <c r="F107" s="13">
        <v>3.3085587513644759E-3</v>
      </c>
      <c r="G107" s="13">
        <v>4.077921768828912E-3</v>
      </c>
      <c r="H107" s="13">
        <v>4.1891214030466903E-3</v>
      </c>
      <c r="I107" s="13">
        <v>4.0789072742536091E-3</v>
      </c>
      <c r="J107" s="13">
        <v>3.8475074896101966E-3</v>
      </c>
      <c r="K107" s="13">
        <v>4.4196192684614784E-3</v>
      </c>
      <c r="L107" s="13">
        <v>3.9544894110821001E-3</v>
      </c>
      <c r="M107" s="13">
        <v>2.0332436964046463E-3</v>
      </c>
      <c r="N107" s="3"/>
      <c r="O107" s="23"/>
      <c r="P107" s="23"/>
      <c r="Q107" s="24"/>
      <c r="R107" s="25"/>
      <c r="S107" s="19"/>
    </row>
    <row r="108" spans="1:24" x14ac:dyDescent="0.25">
      <c r="A108" s="11"/>
      <c r="B108" s="15">
        <f>B107*B1</f>
        <v>9.0300183785991431E-2</v>
      </c>
      <c r="C108" s="15">
        <f t="shared" ref="C108:M108" si="32">C107*C1</f>
        <v>0.11293661747531585</v>
      </c>
      <c r="D108" s="15">
        <f t="shared" si="32"/>
        <v>7.4906669786537039E-2</v>
      </c>
      <c r="E108" s="15">
        <f t="shared" si="32"/>
        <v>8.6250155400594483E-2</v>
      </c>
      <c r="F108" s="15">
        <f t="shared" si="32"/>
        <v>0.10256532129229876</v>
      </c>
      <c r="G108" s="15">
        <f t="shared" si="32"/>
        <v>0.12233765306486735</v>
      </c>
      <c r="H108" s="15">
        <f t="shared" si="32"/>
        <v>0.12986276349444739</v>
      </c>
      <c r="I108" s="15">
        <f t="shared" si="32"/>
        <v>0.12644612550186188</v>
      </c>
      <c r="J108" s="15">
        <f t="shared" si="32"/>
        <v>0.11542522468830589</v>
      </c>
      <c r="K108" s="15">
        <f t="shared" si="32"/>
        <v>0.13700819732230582</v>
      </c>
      <c r="L108" s="15">
        <f t="shared" si="32"/>
        <v>0.11863468233246301</v>
      </c>
      <c r="M108" s="15">
        <f t="shared" si="32"/>
        <v>6.3030554588544035E-2</v>
      </c>
      <c r="N108" s="3"/>
      <c r="O108" s="23">
        <f>(B108+C108+D108)/91</f>
        <v>3.056521659866421E-3</v>
      </c>
      <c r="P108" s="23">
        <f>(E108+F108+G108)/91</f>
        <v>3.4192651621731927E-3</v>
      </c>
      <c r="Q108" s="26">
        <f>(H108+I108+J108)/92</f>
        <v>4.0405881922240781E-3</v>
      </c>
      <c r="R108" s="25">
        <f>(K108+L108+M108)/92</f>
        <v>3.4638416765577482E-3</v>
      </c>
      <c r="S108" s="25">
        <f>AVERAGE(O108:R108)</f>
        <v>3.49505417270536E-3</v>
      </c>
    </row>
    <row r="109" spans="1:24" ht="18" x14ac:dyDescent="0.25">
      <c r="A109" s="11" t="s">
        <v>10</v>
      </c>
      <c r="B109" s="13">
        <v>2.6381154926376281E-4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3"/>
      <c r="O109" s="23"/>
      <c r="P109" s="23"/>
      <c r="Q109" s="24"/>
      <c r="R109" s="25"/>
      <c r="S109" s="19"/>
      <c r="T109" s="7"/>
      <c r="U109" s="7"/>
      <c r="V109" s="7"/>
      <c r="W109" s="7"/>
      <c r="X109" s="7"/>
    </row>
    <row r="110" spans="1:24" ht="18" x14ac:dyDescent="0.25">
      <c r="A110" s="11"/>
      <c r="B110" s="15">
        <f>B109*B1</f>
        <v>8.1781580271766477E-3</v>
      </c>
      <c r="C110" s="15">
        <f t="shared" ref="C110:M110" si="33">C109*C1</f>
        <v>0</v>
      </c>
      <c r="D110" s="15">
        <f t="shared" si="33"/>
        <v>0</v>
      </c>
      <c r="E110" s="15">
        <f t="shared" si="33"/>
        <v>0</v>
      </c>
      <c r="F110" s="15">
        <f t="shared" si="33"/>
        <v>0</v>
      </c>
      <c r="G110" s="15">
        <f t="shared" si="33"/>
        <v>0</v>
      </c>
      <c r="H110" s="15">
        <f t="shared" si="33"/>
        <v>0</v>
      </c>
      <c r="I110" s="15">
        <f t="shared" si="33"/>
        <v>0</v>
      </c>
      <c r="J110" s="15">
        <f t="shared" si="33"/>
        <v>0</v>
      </c>
      <c r="K110" s="15">
        <f t="shared" si="33"/>
        <v>0</v>
      </c>
      <c r="L110" s="15">
        <f t="shared" si="33"/>
        <v>0</v>
      </c>
      <c r="M110" s="15">
        <f t="shared" si="33"/>
        <v>0</v>
      </c>
      <c r="N110" s="3"/>
      <c r="O110" s="23">
        <f>(B110+C110+D110)/91</f>
        <v>8.9869868430512618E-5</v>
      </c>
      <c r="P110" s="23">
        <f>(E110+F110+G110)/91</f>
        <v>0</v>
      </c>
      <c r="Q110" s="26">
        <f>(H110+I110+J110)/92</f>
        <v>0</v>
      </c>
      <c r="R110" s="25">
        <f>(K110+L110+M110)/92</f>
        <v>0</v>
      </c>
      <c r="S110" s="25">
        <f>AVERAGE(O110:R110)</f>
        <v>2.2467467107628154E-5</v>
      </c>
      <c r="T110" s="7"/>
      <c r="U110" s="7"/>
      <c r="V110" s="7"/>
      <c r="W110" s="7"/>
      <c r="X110" s="7"/>
    </row>
    <row r="111" spans="1:24" x14ac:dyDescent="0.25">
      <c r="A111" s="11" t="s">
        <v>8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0.34751030764351415</v>
      </c>
      <c r="H111" s="13">
        <v>2.0418526672995738</v>
      </c>
      <c r="I111" s="13">
        <v>0</v>
      </c>
      <c r="J111" s="13">
        <v>-0.32108896200245146</v>
      </c>
      <c r="K111" s="13">
        <v>0</v>
      </c>
      <c r="L111" s="13">
        <v>0</v>
      </c>
      <c r="M111" s="13">
        <v>0</v>
      </c>
      <c r="N111" s="3"/>
      <c r="O111" s="23"/>
      <c r="P111" s="23"/>
      <c r="Q111" s="24"/>
      <c r="R111" s="25"/>
      <c r="S111" s="19"/>
    </row>
    <row r="112" spans="1:24" x14ac:dyDescent="0.25">
      <c r="A112" s="11"/>
      <c r="B112" s="15">
        <f>B111*B1</f>
        <v>0</v>
      </c>
      <c r="C112" s="15">
        <f t="shared" ref="C112:M112" si="34">C111*C1</f>
        <v>0</v>
      </c>
      <c r="D112" s="15">
        <f t="shared" si="34"/>
        <v>0</v>
      </c>
      <c r="E112" s="15">
        <f t="shared" si="34"/>
        <v>0</v>
      </c>
      <c r="F112" s="15">
        <f t="shared" si="34"/>
        <v>0</v>
      </c>
      <c r="G112" s="15">
        <f t="shared" si="34"/>
        <v>10.425309229305425</v>
      </c>
      <c r="H112" s="15">
        <f t="shared" si="34"/>
        <v>63.29743268628679</v>
      </c>
      <c r="I112" s="15">
        <f t="shared" si="34"/>
        <v>0</v>
      </c>
      <c r="J112" s="15">
        <f t="shared" si="34"/>
        <v>-9.6326688600735437</v>
      </c>
      <c r="K112" s="15">
        <f t="shared" si="34"/>
        <v>0</v>
      </c>
      <c r="L112" s="15">
        <f t="shared" si="34"/>
        <v>0</v>
      </c>
      <c r="M112" s="15">
        <f t="shared" si="34"/>
        <v>0</v>
      </c>
      <c r="N112" s="3"/>
      <c r="O112" s="23">
        <f>(B112+C112+D112)/91</f>
        <v>0</v>
      </c>
      <c r="P112" s="23">
        <f>(E112+F112+G112)/91</f>
        <v>0.114563837684675</v>
      </c>
      <c r="Q112" s="26">
        <f>(H112+I112+J112)/92</f>
        <v>0.58331265028492663</v>
      </c>
      <c r="R112" s="25">
        <f>(K112+L112+M112)/92</f>
        <v>0</v>
      </c>
      <c r="S112" s="25">
        <f>AVERAGE(O112:R112)</f>
        <v>0.17446912199240042</v>
      </c>
    </row>
    <row r="113" spans="1:24" ht="18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8"/>
      <c r="P113" s="18"/>
      <c r="R113" s="19"/>
      <c r="S113" s="19"/>
      <c r="T113" s="7"/>
      <c r="U113" s="7"/>
      <c r="V113" s="7"/>
      <c r="W113" s="7"/>
      <c r="X113" s="7"/>
    </row>
    <row r="114" spans="1:24" x14ac:dyDescent="0.25">
      <c r="O114" s="21"/>
      <c r="P114" s="21"/>
      <c r="R114" s="19"/>
      <c r="S114" s="19"/>
    </row>
  </sheetData>
  <phoneticPr fontId="0" type="noConversion"/>
  <printOptions horizontalCentered="1" headings="1"/>
  <pageMargins left="0.5" right="0.5" top="0.5" bottom="1" header="0.5" footer="0.5"/>
  <pageSetup scale="85" fitToHeight="11" orientation="landscape" horizontalDpi="300" verticalDpi="300" r:id="rId1"/>
  <headerFooter alignWithMargins="0">
    <oddFooter>Page &amp;P of &amp;N</oddFooter>
  </headerFooter>
  <rowBreaks count="9" manualBreakCount="9">
    <brk id="2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PLAN00</vt:lpstr>
      <vt:lpstr>MARGIN_PLAN97_A</vt:lpstr>
      <vt:lpstr>PLAN00!Print_Area</vt:lpstr>
      <vt:lpstr>SALES_PLAN97_A</vt:lpstr>
      <vt:lpstr>SUMMARY_PLAN97_A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Havlíček Jan</cp:lastModifiedBy>
  <cp:lastPrinted>2001-04-17T18:38:11Z</cp:lastPrinted>
  <dcterms:created xsi:type="dcterms:W3CDTF">1999-02-17T17:05:42Z</dcterms:created>
  <dcterms:modified xsi:type="dcterms:W3CDTF">2023-09-10T15:38:08Z</dcterms:modified>
</cp:coreProperties>
</file>