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2"/>
  </bookViews>
  <sheets>
    <sheet name="Scenario 1" sheetId="1" r:id="rId1"/>
    <sheet name="Scenario 2" sheetId="4" r:id="rId2"/>
    <sheet name="Scenario 3" sheetId="5" r:id="rId3"/>
  </sheets>
  <calcPr calcId="92512"/>
</workbook>
</file>

<file path=xl/calcChain.xml><?xml version="1.0" encoding="utf-8"?>
<calcChain xmlns="http://schemas.openxmlformats.org/spreadsheetml/2006/main">
  <c r="D29" i="1" l="1"/>
  <c r="D54" i="1"/>
  <c r="B1" i="4"/>
  <c r="B2" i="4"/>
  <c r="D27" i="4"/>
  <c r="D51" i="4"/>
  <c r="B1" i="5"/>
  <c r="B2" i="5"/>
  <c r="D27" i="5"/>
  <c r="E27" i="5"/>
  <c r="D50" i="5"/>
  <c r="E50" i="5"/>
</calcChain>
</file>

<file path=xl/sharedStrings.xml><?xml version="1.0" encoding="utf-8"?>
<sst xmlns="http://schemas.openxmlformats.org/spreadsheetml/2006/main" count="296" uniqueCount="136">
  <si>
    <t>Cost Center Owner</t>
  </si>
  <si>
    <t>Cost Center Number</t>
  </si>
  <si>
    <t>Vendor Name</t>
  </si>
  <si>
    <t>Activity/Region</t>
  </si>
  <si>
    <t>2002 Est. $</t>
  </si>
  <si>
    <t>Retainers and Identified Needs</t>
  </si>
  <si>
    <t>Anticipated Needs</t>
  </si>
  <si>
    <t>Total:</t>
  </si>
  <si>
    <t>Scenario 1:  The "ideal" world</t>
  </si>
  <si>
    <t>Please use this form only for Outside Services</t>
  </si>
  <si>
    <t>Scenario 2:  Basic needs that are essential/necessary</t>
  </si>
  <si>
    <t>Scenario 3:  How would you implement a 40% reduction from Scenario 1?</t>
  </si>
  <si>
    <t>Target</t>
  </si>
  <si>
    <t>Janine Migden</t>
  </si>
  <si>
    <t>Legal/Illinois</t>
  </si>
  <si>
    <t>Lobby/Illinois</t>
  </si>
  <si>
    <t>Roan &amp; Potts</t>
  </si>
  <si>
    <t>Piper Marbury</t>
  </si>
  <si>
    <t>Vorys Sater Seymour</t>
  </si>
  <si>
    <t>Lobby/Ohio</t>
  </si>
  <si>
    <t>Karoub</t>
  </si>
  <si>
    <t>Lobbying/Michigan</t>
  </si>
  <si>
    <t>Varnum Riddering</t>
  </si>
  <si>
    <t>Legal/Michigan</t>
  </si>
  <si>
    <t>Bourgois</t>
  </si>
  <si>
    <t>Lobby/Indiana</t>
  </si>
  <si>
    <t>Lobby/Louisiana</t>
  </si>
  <si>
    <t>Bose McKinney</t>
  </si>
  <si>
    <t>Roy Cagle &amp; Associate</t>
  </si>
  <si>
    <t>Lobby/Missouri</t>
  </si>
  <si>
    <t>Additional Lobbyist</t>
  </si>
  <si>
    <t>MWIPPS</t>
  </si>
  <si>
    <t>Legal/Lobby/Regional</t>
  </si>
  <si>
    <t>IMA, IRMA</t>
  </si>
  <si>
    <t>Assoc./Illinois</t>
  </si>
  <si>
    <t>ORM, OPAE</t>
  </si>
  <si>
    <t>Assoc./Ohio</t>
  </si>
  <si>
    <t>MRM, Chamber</t>
  </si>
  <si>
    <t>Assoc./Michigan</t>
  </si>
  <si>
    <t>LMOGA, LABI</t>
  </si>
  <si>
    <t>Assoc./Louisiana</t>
  </si>
  <si>
    <t>IRC, Chamber</t>
  </si>
  <si>
    <t>Assoc./Indiana</t>
  </si>
  <si>
    <t>Coalition, MRM, Chmbr.</t>
  </si>
  <si>
    <t>Assoc/Missouri</t>
  </si>
  <si>
    <t>IEC, ABI, Retail Fed.</t>
  </si>
  <si>
    <t>Assoc.Lobby/Iowa</t>
  </si>
  <si>
    <t>Assoc.Lobby/Miss.</t>
  </si>
  <si>
    <t>BILLD, NLIEC</t>
  </si>
  <si>
    <t>Assoc.Lobbying</t>
  </si>
  <si>
    <t>Legal/Ohio</t>
  </si>
  <si>
    <t>Legal/Regional</t>
  </si>
  <si>
    <t>BoseTreacy</t>
  </si>
  <si>
    <t>Legal/Indiana</t>
  </si>
  <si>
    <t>Spillman Thomas</t>
  </si>
  <si>
    <t>Legal/West Virginia</t>
  </si>
  <si>
    <t>Note:</t>
  </si>
  <si>
    <t>Varnum - dereg. Proceedings, issues and rulemaking</t>
  </si>
  <si>
    <t>Piper Marbury - ComEd., PPO Litigation, complaint against IP; other</t>
  </si>
  <si>
    <t>Assorted ENA Matters - Legal support for ENA Gas</t>
  </si>
  <si>
    <t>Note also</t>
  </si>
  <si>
    <t xml:space="preserve">Retainers for Indiana, Missouri and Louisiana may increase or decrease  </t>
  </si>
  <si>
    <t xml:space="preserve">Vorys - Complaint on physical delivery, OFO case against Columbus Coal </t>
  </si>
  <si>
    <t xml:space="preserve">Plant Development </t>
  </si>
  <si>
    <t>Chamber Choice Coalit.</t>
  </si>
  <si>
    <t>Assoc., Lobby/Minn</t>
  </si>
  <si>
    <t>Manuf. &amp; Chmbr, ALEC</t>
  </si>
  <si>
    <t>Roan Potts</t>
  </si>
  <si>
    <t>Vorys Sater</t>
  </si>
  <si>
    <t>Karoub Associates</t>
  </si>
  <si>
    <t>Lobby/Michigan</t>
  </si>
  <si>
    <t>Roy Cagle Associates</t>
  </si>
  <si>
    <t>Additional Lobby</t>
  </si>
  <si>
    <t>Coalit. MRM, Chamber</t>
  </si>
  <si>
    <t>Assoc., Lobby/MO</t>
  </si>
  <si>
    <t>IEC, ABI Retail Fed.</t>
  </si>
  <si>
    <t>Assoc., Lobby/Iowa</t>
  </si>
  <si>
    <t>Chamber, Choice Coalit</t>
  </si>
  <si>
    <t>Assoc., Lobby/Minn.</t>
  </si>
  <si>
    <t>Manuf, Choice Coalit.</t>
  </si>
  <si>
    <t>Assoc., Lobby/ Wisc.</t>
  </si>
  <si>
    <t>Assoc., Lobby/LA</t>
  </si>
  <si>
    <t>Assoc., Lobby/MS</t>
  </si>
  <si>
    <t>Assoc., Lobby/AR</t>
  </si>
  <si>
    <t>Assoc., Lobby</t>
  </si>
  <si>
    <t>Varnum - dereg. Proceedings, issues and rulemakings</t>
  </si>
  <si>
    <t>Piper Marbury - Com Ed., PPO Litigation, complaint</t>
  </si>
  <si>
    <t>against IP; other</t>
  </si>
  <si>
    <t>Vorys - Complaint on physical delivery, OFO case against</t>
  </si>
  <si>
    <t>Columbia, coal plant development</t>
  </si>
  <si>
    <t>Assorted ENA Matters - legal support for ENA gas</t>
  </si>
  <si>
    <t>on transmission</t>
  </si>
  <si>
    <t>Assoc. Lobby/LA</t>
  </si>
  <si>
    <t>Assoc. Lobby/AR</t>
  </si>
  <si>
    <t>Roy Cable</t>
  </si>
  <si>
    <t>Coalit. MRM Chamber</t>
  </si>
  <si>
    <t>Assoc. Lobbying/MO</t>
  </si>
  <si>
    <t>IEC, ABI Retail Fed</t>
  </si>
  <si>
    <t>Assoc. Lobby/Iowa</t>
  </si>
  <si>
    <t>Chamber, Coalit.</t>
  </si>
  <si>
    <t>Assoc. Lobby/MN</t>
  </si>
  <si>
    <t>Manuf. Choice Coalit.</t>
  </si>
  <si>
    <t>Assoc. Lobby/Wis.</t>
  </si>
  <si>
    <t>Assoc. Lobby/MS</t>
  </si>
  <si>
    <t>Assoc. Lobby</t>
  </si>
  <si>
    <t>Note</t>
  </si>
  <si>
    <t>Varnum - dereg proceedings, issues and rulemakings</t>
  </si>
  <si>
    <t>Piper Marbury - Com Ed. PPO litigation, complaint against</t>
  </si>
  <si>
    <t>IP; other.</t>
  </si>
  <si>
    <t>Vorys - complaint on physical delivery, OFO case against</t>
  </si>
  <si>
    <t>Assorted ENA matters - legal support for ENA gas</t>
  </si>
  <si>
    <t>transmission.</t>
  </si>
  <si>
    <t>Additional Lobby/Legal</t>
  </si>
  <si>
    <t>Lobby/Arkansas</t>
  </si>
  <si>
    <t>Corp. Contributions</t>
  </si>
  <si>
    <t>Contribution/Illinois</t>
  </si>
  <si>
    <t>Contribution/Ohio</t>
  </si>
  <si>
    <t>Contribution/Michigan</t>
  </si>
  <si>
    <t>Contribution/Louisiana</t>
  </si>
  <si>
    <t>Contribution/Indiana</t>
  </si>
  <si>
    <t>Contribution/Missouri</t>
  </si>
  <si>
    <t>Contribution/Arkansas</t>
  </si>
  <si>
    <t>Contribution/MS</t>
  </si>
  <si>
    <t>Assoc., Lobby/WI</t>
  </si>
  <si>
    <t>Assoc.Lobby/LA</t>
  </si>
  <si>
    <t>Assorted - ENA</t>
  </si>
  <si>
    <t>on transmission.</t>
  </si>
  <si>
    <t xml:space="preserve">Bose McKinney- Miscellaneous legal activity; IURC proceeding </t>
  </si>
  <si>
    <t>based on decisions to pursue deregulation.</t>
  </si>
  <si>
    <t>Corp. Contribution</t>
  </si>
  <si>
    <t>USO&amp;GA, MS MMA</t>
  </si>
  <si>
    <t>Bose McKinney - Miscellaneous legal activity; IURC proceeding</t>
  </si>
  <si>
    <t>USO&amp;GA, MS, MMA</t>
  </si>
  <si>
    <t>Contribution/MO</t>
  </si>
  <si>
    <t>USO&amp;GA MS MMA</t>
  </si>
  <si>
    <t>Bose McKinney - Miscellaneous legal activity; IURC proceeding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</si>
</sst>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color indexed="12"/>
      <name val="Arial"/>
      <family val="2"/>
    </font>
    <font>
      <sz val="14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0" xfId="0" applyFont="1"/>
    <xf numFmtId="0" fontId="4" fillId="0" borderId="5" xfId="0" applyFont="1" applyBorder="1"/>
    <xf numFmtId="3" fontId="0" fillId="0" borderId="0" xfId="0" applyNumberFormat="1"/>
    <xf numFmtId="3" fontId="1" fillId="0" borderId="6" xfId="0" applyNumberFormat="1" applyFont="1" applyBorder="1"/>
    <xf numFmtId="3" fontId="1" fillId="0" borderId="7" xfId="0" applyNumberFormat="1" applyFont="1" applyBorder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/>
    <xf numFmtId="0" fontId="1" fillId="0" borderId="1" xfId="0" applyFont="1" applyBorder="1" applyAlignment="1"/>
    <xf numFmtId="0" fontId="4" fillId="0" borderId="11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B45" sqref="B45"/>
    </sheetView>
  </sheetViews>
  <sheetFormatPr defaultRowHeight="13.2" x14ac:dyDescent="0.25"/>
  <cols>
    <col min="1" max="1" width="20" customWidth="1"/>
    <col min="2" max="2" width="20.5546875" customWidth="1"/>
    <col min="3" max="3" width="20" style="5" customWidth="1"/>
    <col min="4" max="4" width="15.109375" style="10" customWidth="1"/>
  </cols>
  <sheetData>
    <row r="1" spans="1:4" x14ac:dyDescent="0.25">
      <c r="A1" s="8" t="s">
        <v>0</v>
      </c>
      <c r="B1" s="18" t="s">
        <v>13</v>
      </c>
    </row>
    <row r="2" spans="1:4" x14ac:dyDescent="0.25">
      <c r="A2" s="8" t="s">
        <v>1</v>
      </c>
      <c r="B2" s="9">
        <v>100088</v>
      </c>
    </row>
    <row r="4" spans="1:4" x14ac:dyDescent="0.25">
      <c r="B4" s="8" t="s">
        <v>9</v>
      </c>
    </row>
    <row r="6" spans="1:4" x14ac:dyDescent="0.25">
      <c r="B6" s="4" t="s">
        <v>8</v>
      </c>
    </row>
    <row r="7" spans="1:4" ht="17.399999999999999" x14ac:dyDescent="0.3">
      <c r="B7" s="19" t="s">
        <v>5</v>
      </c>
      <c r="C7" s="20"/>
      <c r="D7" s="21"/>
    </row>
    <row r="8" spans="1:4" x14ac:dyDescent="0.25">
      <c r="B8" s="1" t="s">
        <v>2</v>
      </c>
      <c r="C8" s="6" t="s">
        <v>3</v>
      </c>
      <c r="D8" s="11" t="s">
        <v>4</v>
      </c>
    </row>
    <row r="9" spans="1:4" x14ac:dyDescent="0.25">
      <c r="B9" s="1"/>
      <c r="C9" s="6"/>
      <c r="D9" s="11"/>
    </row>
    <row r="10" spans="1:4" x14ac:dyDescent="0.25">
      <c r="B10" s="1" t="s">
        <v>17</v>
      </c>
      <c r="C10" s="6" t="s">
        <v>14</v>
      </c>
      <c r="D10" s="11">
        <v>66000</v>
      </c>
    </row>
    <row r="11" spans="1:4" x14ac:dyDescent="0.25">
      <c r="B11" s="1" t="s">
        <v>16</v>
      </c>
      <c r="C11" s="6" t="s">
        <v>15</v>
      </c>
      <c r="D11" s="11">
        <v>60000</v>
      </c>
    </row>
    <row r="12" spans="1:4" x14ac:dyDescent="0.25">
      <c r="B12" s="1" t="s">
        <v>18</v>
      </c>
      <c r="C12" s="6" t="s">
        <v>19</v>
      </c>
      <c r="D12" s="11">
        <v>36000</v>
      </c>
    </row>
    <row r="13" spans="1:4" x14ac:dyDescent="0.25">
      <c r="B13" s="1" t="s">
        <v>20</v>
      </c>
      <c r="C13" s="6" t="s">
        <v>21</v>
      </c>
      <c r="D13" s="11">
        <v>60000</v>
      </c>
    </row>
    <row r="14" spans="1:4" x14ac:dyDescent="0.25">
      <c r="B14" s="1" t="s">
        <v>22</v>
      </c>
      <c r="C14" s="6" t="s">
        <v>23</v>
      </c>
      <c r="D14" s="11">
        <v>24000</v>
      </c>
    </row>
    <row r="15" spans="1:4" x14ac:dyDescent="0.25">
      <c r="B15" s="1" t="s">
        <v>24</v>
      </c>
      <c r="C15" s="6" t="s">
        <v>26</v>
      </c>
      <c r="D15" s="11">
        <v>36000</v>
      </c>
    </row>
    <row r="16" spans="1:4" x14ac:dyDescent="0.25">
      <c r="B16" s="1" t="s">
        <v>52</v>
      </c>
      <c r="C16" s="6" t="s">
        <v>25</v>
      </c>
      <c r="D16" s="11">
        <v>30000</v>
      </c>
    </row>
    <row r="17" spans="2:4" x14ac:dyDescent="0.25">
      <c r="B17" s="1" t="s">
        <v>28</v>
      </c>
      <c r="C17" s="6" t="s">
        <v>29</v>
      </c>
      <c r="D17" s="11">
        <v>18000</v>
      </c>
    </row>
    <row r="18" spans="2:4" x14ac:dyDescent="0.25">
      <c r="B18" s="1" t="s">
        <v>30</v>
      </c>
      <c r="C18" s="6" t="s">
        <v>29</v>
      </c>
      <c r="D18" s="11">
        <v>30000</v>
      </c>
    </row>
    <row r="19" spans="2:4" x14ac:dyDescent="0.25">
      <c r="B19" s="1" t="s">
        <v>112</v>
      </c>
      <c r="C19" s="6" t="s">
        <v>113</v>
      </c>
      <c r="D19" s="11">
        <v>15000</v>
      </c>
    </row>
    <row r="20" spans="2:4" x14ac:dyDescent="0.25">
      <c r="B20" s="1" t="s">
        <v>114</v>
      </c>
      <c r="C20" s="6" t="s">
        <v>115</v>
      </c>
      <c r="D20" s="11">
        <v>15000</v>
      </c>
    </row>
    <row r="21" spans="2:4" x14ac:dyDescent="0.25">
      <c r="B21" s="1" t="s">
        <v>114</v>
      </c>
      <c r="C21" s="6" t="s">
        <v>116</v>
      </c>
      <c r="D21" s="11">
        <v>8000</v>
      </c>
    </row>
    <row r="22" spans="2:4" x14ac:dyDescent="0.25">
      <c r="B22" s="1" t="s">
        <v>114</v>
      </c>
      <c r="C22" s="6" t="s">
        <v>117</v>
      </c>
      <c r="D22" s="11">
        <v>10000</v>
      </c>
    </row>
    <row r="23" spans="2:4" x14ac:dyDescent="0.25">
      <c r="B23" s="1" t="s">
        <v>114</v>
      </c>
      <c r="C23" s="6" t="s">
        <v>118</v>
      </c>
      <c r="D23" s="11">
        <v>10000</v>
      </c>
    </row>
    <row r="24" spans="2:4" x14ac:dyDescent="0.25">
      <c r="B24" s="1" t="s">
        <v>114</v>
      </c>
      <c r="C24" s="6" t="s">
        <v>119</v>
      </c>
      <c r="D24" s="11">
        <v>8000</v>
      </c>
    </row>
    <row r="25" spans="2:4" x14ac:dyDescent="0.25">
      <c r="B25" s="1" t="s">
        <v>114</v>
      </c>
      <c r="C25" s="6" t="s">
        <v>120</v>
      </c>
      <c r="D25" s="11">
        <v>5000</v>
      </c>
    </row>
    <row r="26" spans="2:4" x14ac:dyDescent="0.25">
      <c r="B26" s="1" t="s">
        <v>114</v>
      </c>
      <c r="C26" s="6" t="s">
        <v>121</v>
      </c>
      <c r="D26" s="11">
        <v>5000</v>
      </c>
    </row>
    <row r="27" spans="2:4" x14ac:dyDescent="0.25">
      <c r="B27" s="1" t="s">
        <v>114</v>
      </c>
      <c r="C27" s="6" t="s">
        <v>122</v>
      </c>
      <c r="D27" s="11">
        <v>3000</v>
      </c>
    </row>
    <row r="28" spans="2:4" x14ac:dyDescent="0.25">
      <c r="B28" s="1"/>
      <c r="C28" s="6"/>
      <c r="D28" s="11"/>
    </row>
    <row r="29" spans="2:4" ht="13.8" thickBot="1" x14ac:dyDescent="0.3">
      <c r="B29" s="3"/>
      <c r="C29" s="7" t="s">
        <v>7</v>
      </c>
      <c r="D29" s="12">
        <f>SUM(D10:D28)</f>
        <v>439000</v>
      </c>
    </row>
    <row r="30" spans="2:4" ht="18" thickTop="1" x14ac:dyDescent="0.3">
      <c r="B30" s="22" t="s">
        <v>6</v>
      </c>
      <c r="C30" s="23"/>
      <c r="D30" s="24"/>
    </row>
    <row r="31" spans="2:4" x14ac:dyDescent="0.25">
      <c r="B31" s="1" t="s">
        <v>2</v>
      </c>
      <c r="C31" s="6" t="s">
        <v>3</v>
      </c>
      <c r="D31" s="11" t="s">
        <v>4</v>
      </c>
    </row>
    <row r="32" spans="2:4" x14ac:dyDescent="0.25">
      <c r="B32" s="1"/>
      <c r="C32" s="6"/>
      <c r="D32" s="11"/>
    </row>
    <row r="33" spans="1:4" x14ac:dyDescent="0.25">
      <c r="B33" s="1" t="s">
        <v>31</v>
      </c>
      <c r="C33" s="6" t="s">
        <v>32</v>
      </c>
      <c r="D33" s="11">
        <v>30000</v>
      </c>
    </row>
    <row r="34" spans="1:4" x14ac:dyDescent="0.25">
      <c r="B34" s="1" t="s">
        <v>33</v>
      </c>
      <c r="C34" s="6" t="s">
        <v>34</v>
      </c>
      <c r="D34" s="11">
        <v>5000</v>
      </c>
    </row>
    <row r="35" spans="1:4" x14ac:dyDescent="0.25">
      <c r="B35" s="1" t="s">
        <v>35</v>
      </c>
      <c r="C35" s="6" t="s">
        <v>36</v>
      </c>
      <c r="D35" s="11">
        <v>3000</v>
      </c>
    </row>
    <row r="36" spans="1:4" x14ac:dyDescent="0.25">
      <c r="B36" s="1" t="s">
        <v>37</v>
      </c>
      <c r="C36" s="6" t="s">
        <v>38</v>
      </c>
      <c r="D36" s="11">
        <v>10000</v>
      </c>
    </row>
    <row r="37" spans="1:4" x14ac:dyDescent="0.25">
      <c r="B37" s="1" t="s">
        <v>39</v>
      </c>
      <c r="C37" s="6" t="s">
        <v>40</v>
      </c>
      <c r="D37" s="11">
        <v>15000</v>
      </c>
    </row>
    <row r="38" spans="1:4" x14ac:dyDescent="0.25">
      <c r="B38" s="1" t="s">
        <v>41</v>
      </c>
      <c r="C38" s="6" t="s">
        <v>42</v>
      </c>
      <c r="D38" s="11">
        <v>2000</v>
      </c>
    </row>
    <row r="39" spans="1:4" x14ac:dyDescent="0.25">
      <c r="B39" s="1" t="s">
        <v>43</v>
      </c>
      <c r="C39" s="6" t="s">
        <v>44</v>
      </c>
      <c r="D39" s="11">
        <v>15000</v>
      </c>
    </row>
    <row r="40" spans="1:4" x14ac:dyDescent="0.25">
      <c r="B40" s="1" t="s">
        <v>45</v>
      </c>
      <c r="C40" s="6" t="s">
        <v>46</v>
      </c>
      <c r="D40" s="11">
        <v>4000</v>
      </c>
    </row>
    <row r="41" spans="1:4" x14ac:dyDescent="0.25">
      <c r="B41" s="1" t="s">
        <v>64</v>
      </c>
      <c r="C41" s="6" t="s">
        <v>65</v>
      </c>
      <c r="D41" s="11">
        <v>5000</v>
      </c>
    </row>
    <row r="42" spans="1:4" x14ac:dyDescent="0.25">
      <c r="A42" s="16"/>
      <c r="B42" s="17" t="s">
        <v>66</v>
      </c>
      <c r="C42" s="6" t="s">
        <v>123</v>
      </c>
      <c r="D42" s="11">
        <v>4000</v>
      </c>
    </row>
    <row r="43" spans="1:4" x14ac:dyDescent="0.25">
      <c r="B43" s="1" t="s">
        <v>132</v>
      </c>
      <c r="C43" s="6" t="s">
        <v>124</v>
      </c>
      <c r="D43" s="11">
        <v>15000</v>
      </c>
    </row>
    <row r="44" spans="1:4" x14ac:dyDescent="0.25">
      <c r="B44" s="1" t="s">
        <v>132</v>
      </c>
      <c r="C44" s="6" t="s">
        <v>47</v>
      </c>
      <c r="D44" s="11">
        <v>5000</v>
      </c>
    </row>
    <row r="45" spans="1:4" x14ac:dyDescent="0.25">
      <c r="B45" s="1" t="s">
        <v>132</v>
      </c>
      <c r="C45" s="6" t="s">
        <v>93</v>
      </c>
      <c r="D45" s="11">
        <v>10000</v>
      </c>
    </row>
    <row r="46" spans="1:4" x14ac:dyDescent="0.25">
      <c r="B46" s="1" t="s">
        <v>48</v>
      </c>
      <c r="C46" s="6" t="s">
        <v>49</v>
      </c>
      <c r="D46" s="11">
        <v>9000</v>
      </c>
    </row>
    <row r="47" spans="1:4" x14ac:dyDescent="0.25">
      <c r="B47" s="1" t="s">
        <v>22</v>
      </c>
      <c r="C47" s="6" t="s">
        <v>23</v>
      </c>
      <c r="D47" s="11">
        <v>50000</v>
      </c>
    </row>
    <row r="48" spans="1:4" x14ac:dyDescent="0.25">
      <c r="B48" s="1" t="s">
        <v>17</v>
      </c>
      <c r="C48" s="6" t="s">
        <v>14</v>
      </c>
      <c r="D48" s="11">
        <v>250000</v>
      </c>
    </row>
    <row r="49" spans="2:4" x14ac:dyDescent="0.25">
      <c r="B49" s="1" t="s">
        <v>18</v>
      </c>
      <c r="C49" s="6" t="s">
        <v>50</v>
      </c>
      <c r="D49" s="11">
        <v>170000</v>
      </c>
    </row>
    <row r="50" spans="2:4" x14ac:dyDescent="0.25">
      <c r="B50" s="1" t="s">
        <v>125</v>
      </c>
      <c r="C50" s="6" t="s">
        <v>51</v>
      </c>
      <c r="D50" s="11">
        <v>60000</v>
      </c>
    </row>
    <row r="51" spans="2:4" x14ac:dyDescent="0.25">
      <c r="B51" s="1" t="s">
        <v>27</v>
      </c>
      <c r="C51" s="6" t="s">
        <v>53</v>
      </c>
      <c r="D51" s="11">
        <v>10000</v>
      </c>
    </row>
    <row r="52" spans="2:4" x14ac:dyDescent="0.25">
      <c r="B52" s="1" t="s">
        <v>54</v>
      </c>
      <c r="C52" s="6" t="s">
        <v>55</v>
      </c>
      <c r="D52" s="11">
        <v>5000</v>
      </c>
    </row>
    <row r="53" spans="2:4" x14ac:dyDescent="0.25">
      <c r="B53" s="1"/>
      <c r="C53" s="6"/>
      <c r="D53" s="11"/>
    </row>
    <row r="54" spans="2:4" ht="13.8" thickBot="1" x14ac:dyDescent="0.3">
      <c r="B54" s="2"/>
      <c r="C54" s="7" t="s">
        <v>7</v>
      </c>
      <c r="D54" s="12">
        <f>SUM(D33:D53)</f>
        <v>677000</v>
      </c>
    </row>
    <row r="55" spans="2:4" ht="13.8" thickTop="1" x14ac:dyDescent="0.25"/>
    <row r="56" spans="2:4" x14ac:dyDescent="0.25">
      <c r="B56" t="s">
        <v>56</v>
      </c>
    </row>
    <row r="57" spans="2:4" x14ac:dyDescent="0.25">
      <c r="B57" t="s">
        <v>57</v>
      </c>
    </row>
    <row r="58" spans="2:4" x14ac:dyDescent="0.25">
      <c r="B58" t="s">
        <v>58</v>
      </c>
    </row>
    <row r="59" spans="2:4" x14ac:dyDescent="0.25">
      <c r="B59" t="s">
        <v>62</v>
      </c>
    </row>
    <row r="60" spans="2:4" x14ac:dyDescent="0.25">
      <c r="B60" t="s">
        <v>63</v>
      </c>
    </row>
    <row r="61" spans="2:4" x14ac:dyDescent="0.25">
      <c r="B61" t="s">
        <v>59</v>
      </c>
    </row>
    <row r="62" spans="2:4" x14ac:dyDescent="0.25">
      <c r="B62" t="s">
        <v>127</v>
      </c>
    </row>
    <row r="63" spans="2:4" x14ac:dyDescent="0.25">
      <c r="B63" t="s">
        <v>126</v>
      </c>
    </row>
    <row r="65" spans="2:2" x14ac:dyDescent="0.25">
      <c r="B65" t="s">
        <v>60</v>
      </c>
    </row>
    <row r="66" spans="2:2" x14ac:dyDescent="0.25">
      <c r="B66" t="s">
        <v>61</v>
      </c>
    </row>
    <row r="67" spans="2:2" x14ac:dyDescent="0.25">
      <c r="B67" t="s">
        <v>128</v>
      </c>
    </row>
  </sheetData>
  <mergeCells count="2">
    <mergeCell ref="B7:D7"/>
    <mergeCell ref="B30:D3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B62" sqref="B62"/>
    </sheetView>
  </sheetViews>
  <sheetFormatPr defaultRowHeight="13.2" x14ac:dyDescent="0.25"/>
  <cols>
    <col min="1" max="1" width="20" customWidth="1"/>
    <col min="2" max="2" width="20.5546875" customWidth="1"/>
    <col min="3" max="3" width="20" style="5" customWidth="1"/>
    <col min="4" max="4" width="15.109375" style="10" customWidth="1"/>
  </cols>
  <sheetData>
    <row r="1" spans="1:4" x14ac:dyDescent="0.25">
      <c r="A1" s="8" t="s">
        <v>0</v>
      </c>
      <c r="B1" s="18" t="str">
        <f>'Scenario 1'!B1</f>
        <v>Janine Migden</v>
      </c>
    </row>
    <row r="2" spans="1:4" x14ac:dyDescent="0.25">
      <c r="A2" s="8" t="s">
        <v>1</v>
      </c>
      <c r="B2" s="9">
        <f>'Scenario 1'!B2</f>
        <v>100088</v>
      </c>
    </row>
    <row r="4" spans="1:4" x14ac:dyDescent="0.25">
      <c r="B4" s="8" t="s">
        <v>9</v>
      </c>
    </row>
    <row r="6" spans="1:4" x14ac:dyDescent="0.25">
      <c r="B6" s="13" t="s">
        <v>10</v>
      </c>
    </row>
    <row r="7" spans="1:4" ht="17.399999999999999" x14ac:dyDescent="0.3">
      <c r="B7" s="19" t="s">
        <v>5</v>
      </c>
      <c r="C7" s="20"/>
      <c r="D7" s="21"/>
    </row>
    <row r="8" spans="1:4" x14ac:dyDescent="0.25">
      <c r="B8" s="1" t="s">
        <v>2</v>
      </c>
      <c r="C8" s="6" t="s">
        <v>3</v>
      </c>
      <c r="D8" s="11" t="s">
        <v>4</v>
      </c>
    </row>
    <row r="9" spans="1:4" x14ac:dyDescent="0.25">
      <c r="B9" s="1" t="s">
        <v>17</v>
      </c>
      <c r="C9" s="6" t="s">
        <v>14</v>
      </c>
      <c r="D9" s="11">
        <v>60000</v>
      </c>
    </row>
    <row r="10" spans="1:4" x14ac:dyDescent="0.25">
      <c r="B10" s="1" t="s">
        <v>67</v>
      </c>
      <c r="C10" s="6" t="s">
        <v>15</v>
      </c>
      <c r="D10" s="11">
        <v>48000</v>
      </c>
    </row>
    <row r="11" spans="1:4" x14ac:dyDescent="0.25">
      <c r="B11" s="1" t="s">
        <v>68</v>
      </c>
      <c r="C11" s="6" t="s">
        <v>19</v>
      </c>
      <c r="D11" s="11">
        <v>30000</v>
      </c>
    </row>
    <row r="12" spans="1:4" x14ac:dyDescent="0.25">
      <c r="B12" s="1" t="s">
        <v>69</v>
      </c>
      <c r="C12" s="6" t="s">
        <v>70</v>
      </c>
      <c r="D12" s="11">
        <v>48000</v>
      </c>
    </row>
    <row r="13" spans="1:4" x14ac:dyDescent="0.25">
      <c r="B13" s="1" t="s">
        <v>22</v>
      </c>
      <c r="C13" s="6" t="s">
        <v>23</v>
      </c>
      <c r="D13" s="11">
        <v>24000</v>
      </c>
    </row>
    <row r="14" spans="1:4" x14ac:dyDescent="0.25">
      <c r="B14" s="1" t="s">
        <v>24</v>
      </c>
      <c r="C14" s="6" t="s">
        <v>26</v>
      </c>
      <c r="D14" s="11">
        <v>36000</v>
      </c>
    </row>
    <row r="15" spans="1:4" x14ac:dyDescent="0.25">
      <c r="B15" s="1" t="s">
        <v>52</v>
      </c>
      <c r="C15" s="6" t="s">
        <v>25</v>
      </c>
      <c r="D15" s="11">
        <v>30000</v>
      </c>
    </row>
    <row r="16" spans="1:4" x14ac:dyDescent="0.25">
      <c r="B16" s="1" t="s">
        <v>71</v>
      </c>
      <c r="C16" s="6" t="s">
        <v>29</v>
      </c>
      <c r="D16" s="11">
        <v>18000</v>
      </c>
    </row>
    <row r="17" spans="2:4" x14ac:dyDescent="0.25">
      <c r="B17" s="1" t="s">
        <v>72</v>
      </c>
      <c r="C17" s="6" t="s">
        <v>29</v>
      </c>
      <c r="D17" s="11">
        <v>30000</v>
      </c>
    </row>
    <row r="18" spans="2:4" x14ac:dyDescent="0.25">
      <c r="B18" s="1" t="s">
        <v>129</v>
      </c>
      <c r="C18" s="6" t="s">
        <v>115</v>
      </c>
      <c r="D18" s="11">
        <v>10000</v>
      </c>
    </row>
    <row r="19" spans="2:4" x14ac:dyDescent="0.25">
      <c r="B19" s="1" t="s">
        <v>129</v>
      </c>
      <c r="C19" s="6" t="s">
        <v>116</v>
      </c>
      <c r="D19" s="11">
        <v>5000</v>
      </c>
    </row>
    <row r="20" spans="2:4" x14ac:dyDescent="0.25">
      <c r="B20" s="1" t="s">
        <v>129</v>
      </c>
      <c r="C20" s="6" t="s">
        <v>117</v>
      </c>
      <c r="D20" s="11">
        <v>7500</v>
      </c>
    </row>
    <row r="21" spans="2:4" x14ac:dyDescent="0.25">
      <c r="B21" s="1" t="s">
        <v>129</v>
      </c>
      <c r="C21" s="6" t="s">
        <v>118</v>
      </c>
      <c r="D21" s="11">
        <v>5000</v>
      </c>
    </row>
    <row r="22" spans="2:4" x14ac:dyDescent="0.25">
      <c r="B22" s="1" t="s">
        <v>129</v>
      </c>
      <c r="C22" s="6" t="s">
        <v>119</v>
      </c>
      <c r="D22" s="11">
        <v>8000</v>
      </c>
    </row>
    <row r="23" spans="2:4" x14ac:dyDescent="0.25">
      <c r="B23" s="1" t="s">
        <v>129</v>
      </c>
      <c r="C23" s="6" t="s">
        <v>120</v>
      </c>
      <c r="D23" s="11">
        <v>5000</v>
      </c>
    </row>
    <row r="24" spans="2:4" x14ac:dyDescent="0.25">
      <c r="B24" s="1" t="s">
        <v>129</v>
      </c>
      <c r="C24" s="6" t="s">
        <v>121</v>
      </c>
      <c r="D24" s="11">
        <v>3000</v>
      </c>
    </row>
    <row r="25" spans="2:4" x14ac:dyDescent="0.25">
      <c r="B25" s="1" t="s">
        <v>129</v>
      </c>
      <c r="C25" s="6" t="s">
        <v>122</v>
      </c>
      <c r="D25" s="11">
        <v>2000</v>
      </c>
    </row>
    <row r="26" spans="2:4" x14ac:dyDescent="0.25">
      <c r="B26" s="1"/>
      <c r="C26" s="6"/>
      <c r="D26" s="11"/>
    </row>
    <row r="27" spans="2:4" ht="13.8" thickBot="1" x14ac:dyDescent="0.3">
      <c r="B27" s="3"/>
      <c r="C27" s="7" t="s">
        <v>7</v>
      </c>
      <c r="D27" s="12">
        <f>SUM(D9:D26)</f>
        <v>369500</v>
      </c>
    </row>
    <row r="28" spans="2:4" ht="18" thickTop="1" x14ac:dyDescent="0.3">
      <c r="B28" s="22" t="s">
        <v>6</v>
      </c>
      <c r="C28" s="23"/>
      <c r="D28" s="24"/>
    </row>
    <row r="29" spans="2:4" x14ac:dyDescent="0.25">
      <c r="B29" s="1" t="s">
        <v>2</v>
      </c>
      <c r="C29" s="6" t="s">
        <v>3</v>
      </c>
      <c r="D29" s="11" t="s">
        <v>4</v>
      </c>
    </row>
    <row r="30" spans="2:4" x14ac:dyDescent="0.25">
      <c r="B30" s="1" t="s">
        <v>31</v>
      </c>
      <c r="C30" s="6" t="s">
        <v>32</v>
      </c>
      <c r="D30" s="11">
        <v>20000</v>
      </c>
    </row>
    <row r="31" spans="2:4" x14ac:dyDescent="0.25">
      <c r="B31" s="1" t="s">
        <v>33</v>
      </c>
      <c r="C31" s="6" t="s">
        <v>34</v>
      </c>
      <c r="D31" s="11">
        <v>5000</v>
      </c>
    </row>
    <row r="32" spans="2:4" x14ac:dyDescent="0.25">
      <c r="B32" s="1" t="s">
        <v>35</v>
      </c>
      <c r="C32" s="6" t="s">
        <v>36</v>
      </c>
      <c r="D32" s="11">
        <v>3000</v>
      </c>
    </row>
    <row r="33" spans="2:4" x14ac:dyDescent="0.25">
      <c r="B33" s="1" t="s">
        <v>37</v>
      </c>
      <c r="C33" s="6" t="s">
        <v>38</v>
      </c>
      <c r="D33" s="11">
        <v>10000</v>
      </c>
    </row>
    <row r="34" spans="2:4" x14ac:dyDescent="0.25">
      <c r="B34" s="1" t="s">
        <v>39</v>
      </c>
      <c r="C34" s="6" t="s">
        <v>40</v>
      </c>
      <c r="D34" s="11">
        <v>15000</v>
      </c>
    </row>
    <row r="35" spans="2:4" x14ac:dyDescent="0.25">
      <c r="B35" s="1" t="s">
        <v>41</v>
      </c>
      <c r="C35" s="6" t="s">
        <v>42</v>
      </c>
      <c r="D35" s="11">
        <v>2000</v>
      </c>
    </row>
    <row r="36" spans="2:4" x14ac:dyDescent="0.25">
      <c r="B36" s="1" t="s">
        <v>73</v>
      </c>
      <c r="C36" s="6" t="s">
        <v>74</v>
      </c>
      <c r="D36" s="11">
        <v>15000</v>
      </c>
    </row>
    <row r="37" spans="2:4" x14ac:dyDescent="0.25">
      <c r="B37" s="1" t="s">
        <v>75</v>
      </c>
      <c r="C37" s="6" t="s">
        <v>76</v>
      </c>
      <c r="D37" s="11">
        <v>4000</v>
      </c>
    </row>
    <row r="38" spans="2:4" x14ac:dyDescent="0.25">
      <c r="B38" s="1" t="s">
        <v>77</v>
      </c>
      <c r="C38" s="6" t="s">
        <v>78</v>
      </c>
      <c r="D38" s="11">
        <v>5000</v>
      </c>
    </row>
    <row r="39" spans="2:4" x14ac:dyDescent="0.25">
      <c r="B39" s="1" t="s">
        <v>79</v>
      </c>
      <c r="C39" s="6" t="s">
        <v>80</v>
      </c>
      <c r="D39" s="11">
        <v>4000</v>
      </c>
    </row>
    <row r="40" spans="2:4" x14ac:dyDescent="0.25">
      <c r="B40" s="1" t="s">
        <v>130</v>
      </c>
      <c r="C40" s="6" t="s">
        <v>81</v>
      </c>
      <c r="D40" s="11">
        <v>15000</v>
      </c>
    </row>
    <row r="41" spans="2:4" x14ac:dyDescent="0.25">
      <c r="B41" s="1" t="s">
        <v>130</v>
      </c>
      <c r="C41" s="6" t="s">
        <v>82</v>
      </c>
      <c r="D41" s="11">
        <v>3000</v>
      </c>
    </row>
    <row r="42" spans="2:4" x14ac:dyDescent="0.25">
      <c r="B42" s="1" t="s">
        <v>130</v>
      </c>
      <c r="C42" s="6" t="s">
        <v>83</v>
      </c>
      <c r="D42" s="11">
        <v>10000</v>
      </c>
    </row>
    <row r="43" spans="2:4" x14ac:dyDescent="0.25">
      <c r="B43" s="1" t="s">
        <v>48</v>
      </c>
      <c r="C43" s="6" t="s">
        <v>84</v>
      </c>
      <c r="D43" s="11">
        <v>8000</v>
      </c>
    </row>
    <row r="44" spans="2:4" x14ac:dyDescent="0.25">
      <c r="B44" s="1" t="s">
        <v>22</v>
      </c>
      <c r="C44" s="6" t="s">
        <v>23</v>
      </c>
      <c r="D44" s="11">
        <v>50000</v>
      </c>
    </row>
    <row r="45" spans="2:4" x14ac:dyDescent="0.25">
      <c r="B45" s="1" t="s">
        <v>17</v>
      </c>
      <c r="C45" s="6" t="s">
        <v>14</v>
      </c>
      <c r="D45" s="11">
        <v>200000</v>
      </c>
    </row>
    <row r="46" spans="2:4" x14ac:dyDescent="0.25">
      <c r="B46" s="1" t="s">
        <v>68</v>
      </c>
      <c r="C46" s="6" t="s">
        <v>50</v>
      </c>
      <c r="D46" s="11">
        <v>170000</v>
      </c>
    </row>
    <row r="47" spans="2:4" x14ac:dyDescent="0.25">
      <c r="B47" s="1" t="s">
        <v>125</v>
      </c>
      <c r="C47" s="6" t="s">
        <v>51</v>
      </c>
      <c r="D47" s="11">
        <v>60000</v>
      </c>
    </row>
    <row r="48" spans="2:4" x14ac:dyDescent="0.25">
      <c r="B48" s="1" t="s">
        <v>27</v>
      </c>
      <c r="C48" s="6" t="s">
        <v>53</v>
      </c>
      <c r="D48" s="11">
        <v>10000</v>
      </c>
    </row>
    <row r="49" spans="2:4" x14ac:dyDescent="0.25">
      <c r="B49" s="1" t="s">
        <v>54</v>
      </c>
      <c r="C49" s="6" t="s">
        <v>55</v>
      </c>
      <c r="D49" s="11">
        <v>5000</v>
      </c>
    </row>
    <row r="50" spans="2:4" x14ac:dyDescent="0.25">
      <c r="B50" s="1"/>
      <c r="C50" s="6"/>
      <c r="D50" s="11"/>
    </row>
    <row r="51" spans="2:4" ht="13.8" thickBot="1" x14ac:dyDescent="0.3">
      <c r="B51" s="2"/>
      <c r="C51" s="7" t="s">
        <v>7</v>
      </c>
      <c r="D51" s="12">
        <f>SUM(D30:D50)</f>
        <v>614000</v>
      </c>
    </row>
    <row r="52" spans="2:4" ht="13.8" thickTop="1" x14ac:dyDescent="0.25"/>
    <row r="53" spans="2:4" x14ac:dyDescent="0.25">
      <c r="B53" t="s">
        <v>56</v>
      </c>
    </row>
    <row r="54" spans="2:4" x14ac:dyDescent="0.25">
      <c r="B54" t="s">
        <v>85</v>
      </c>
    </row>
    <row r="55" spans="2:4" x14ac:dyDescent="0.25">
      <c r="B55" t="s">
        <v>86</v>
      </c>
    </row>
    <row r="56" spans="2:4" x14ac:dyDescent="0.25">
      <c r="B56" t="s">
        <v>87</v>
      </c>
    </row>
    <row r="57" spans="2:4" x14ac:dyDescent="0.25">
      <c r="B57" t="s">
        <v>88</v>
      </c>
    </row>
    <row r="58" spans="2:4" x14ac:dyDescent="0.25">
      <c r="B58" t="s">
        <v>89</v>
      </c>
    </row>
    <row r="59" spans="2:4" x14ac:dyDescent="0.25">
      <c r="B59" t="s">
        <v>90</v>
      </c>
    </row>
    <row r="60" spans="2:4" x14ac:dyDescent="0.25">
      <c r="B60" t="s">
        <v>131</v>
      </c>
    </row>
    <row r="61" spans="2:4" x14ac:dyDescent="0.25">
      <c r="B61" t="s">
        <v>91</v>
      </c>
    </row>
  </sheetData>
  <mergeCells count="2">
    <mergeCell ref="B7:D7"/>
    <mergeCell ref="B28:D28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workbookViewId="0">
      <selection activeCell="B1" sqref="B1"/>
    </sheetView>
  </sheetViews>
  <sheetFormatPr defaultRowHeight="13.2" x14ac:dyDescent="0.25"/>
  <cols>
    <col min="1" max="1" width="20" customWidth="1"/>
    <col min="2" max="2" width="20.5546875" customWidth="1"/>
    <col min="3" max="3" width="20" style="5" customWidth="1"/>
    <col min="4" max="4" width="15.109375" style="10" customWidth="1"/>
    <col min="5" max="5" width="12" customWidth="1"/>
  </cols>
  <sheetData>
    <row r="1" spans="1:4" x14ac:dyDescent="0.25">
      <c r="A1" s="8" t="s">
        <v>0</v>
      </c>
      <c r="B1" s="18" t="str">
        <f>'Scenario 1'!B1</f>
        <v>Janine Migden</v>
      </c>
    </row>
    <row r="2" spans="1:4" x14ac:dyDescent="0.25">
      <c r="A2" s="8" t="s">
        <v>1</v>
      </c>
      <c r="B2" s="9">
        <f>'Scenario 1'!B2</f>
        <v>100088</v>
      </c>
    </row>
    <row r="4" spans="1:4" x14ac:dyDescent="0.25">
      <c r="B4" s="8" t="s">
        <v>9</v>
      </c>
    </row>
    <row r="6" spans="1:4" x14ac:dyDescent="0.25">
      <c r="B6" s="14" t="s">
        <v>11</v>
      </c>
    </row>
    <row r="7" spans="1:4" ht="17.399999999999999" x14ac:dyDescent="0.3">
      <c r="B7" s="19" t="s">
        <v>5</v>
      </c>
      <c r="C7" s="20"/>
      <c r="D7" s="21"/>
    </row>
    <row r="8" spans="1:4" x14ac:dyDescent="0.25">
      <c r="B8" s="1" t="s">
        <v>2</v>
      </c>
      <c r="C8" s="6" t="s">
        <v>3</v>
      </c>
      <c r="D8" s="11" t="s">
        <v>4</v>
      </c>
    </row>
    <row r="9" spans="1:4" x14ac:dyDescent="0.25">
      <c r="B9" s="1" t="s">
        <v>17</v>
      </c>
      <c r="C9" s="6" t="s">
        <v>14</v>
      </c>
      <c r="D9" s="11">
        <v>54000</v>
      </c>
    </row>
    <row r="10" spans="1:4" x14ac:dyDescent="0.25">
      <c r="B10" s="1" t="s">
        <v>16</v>
      </c>
      <c r="C10" s="6" t="s">
        <v>15</v>
      </c>
      <c r="D10" s="11">
        <v>36000</v>
      </c>
    </row>
    <row r="11" spans="1:4" x14ac:dyDescent="0.25">
      <c r="B11" s="1" t="s">
        <v>68</v>
      </c>
      <c r="C11" s="6" t="s">
        <v>19</v>
      </c>
      <c r="D11" s="11">
        <v>24000</v>
      </c>
    </row>
    <row r="12" spans="1:4" x14ac:dyDescent="0.25">
      <c r="B12" s="1" t="s">
        <v>20</v>
      </c>
      <c r="C12" s="6" t="s">
        <v>70</v>
      </c>
      <c r="D12" s="11">
        <v>30000</v>
      </c>
    </row>
    <row r="13" spans="1:4" x14ac:dyDescent="0.25">
      <c r="B13" s="1" t="s">
        <v>22</v>
      </c>
      <c r="C13" s="6" t="s">
        <v>23</v>
      </c>
      <c r="D13" s="11">
        <v>12000</v>
      </c>
    </row>
    <row r="14" spans="1:4" x14ac:dyDescent="0.25">
      <c r="B14" s="1" t="s">
        <v>24</v>
      </c>
      <c r="C14" s="6" t="s">
        <v>26</v>
      </c>
      <c r="D14" s="11">
        <v>24000</v>
      </c>
    </row>
    <row r="15" spans="1:4" x14ac:dyDescent="0.25">
      <c r="B15" s="1" t="s">
        <v>52</v>
      </c>
      <c r="C15" s="6" t="s">
        <v>25</v>
      </c>
      <c r="D15" s="11">
        <v>30000</v>
      </c>
    </row>
    <row r="16" spans="1:4" x14ac:dyDescent="0.25">
      <c r="B16" s="1" t="s">
        <v>94</v>
      </c>
      <c r="C16" s="6" t="s">
        <v>29</v>
      </c>
      <c r="D16" s="11">
        <v>18000</v>
      </c>
    </row>
    <row r="17" spans="2:5" x14ac:dyDescent="0.25">
      <c r="B17" s="1" t="s">
        <v>30</v>
      </c>
      <c r="C17" s="6" t="s">
        <v>29</v>
      </c>
      <c r="D17" s="11">
        <v>18000</v>
      </c>
    </row>
    <row r="18" spans="2:5" x14ac:dyDescent="0.25">
      <c r="B18" s="1" t="s">
        <v>129</v>
      </c>
      <c r="C18" s="6" t="s">
        <v>115</v>
      </c>
      <c r="D18" s="11">
        <v>10000</v>
      </c>
    </row>
    <row r="19" spans="2:5" x14ac:dyDescent="0.25">
      <c r="B19" s="1" t="s">
        <v>129</v>
      </c>
      <c r="C19" s="6" t="s">
        <v>116</v>
      </c>
      <c r="D19" s="11">
        <v>4000</v>
      </c>
    </row>
    <row r="20" spans="2:5" x14ac:dyDescent="0.25">
      <c r="B20" s="1" t="s">
        <v>129</v>
      </c>
      <c r="C20" s="6" t="s">
        <v>117</v>
      </c>
      <c r="D20" s="11">
        <v>5000</v>
      </c>
    </row>
    <row r="21" spans="2:5" x14ac:dyDescent="0.25">
      <c r="B21" s="1" t="s">
        <v>129</v>
      </c>
      <c r="C21" s="6" t="s">
        <v>118</v>
      </c>
      <c r="D21" s="11">
        <v>5000</v>
      </c>
    </row>
    <row r="22" spans="2:5" x14ac:dyDescent="0.25">
      <c r="B22" s="1" t="s">
        <v>129</v>
      </c>
      <c r="C22" s="6" t="s">
        <v>119</v>
      </c>
      <c r="D22" s="11">
        <v>5000</v>
      </c>
    </row>
    <row r="23" spans="2:5" x14ac:dyDescent="0.25">
      <c r="B23" s="1" t="s">
        <v>129</v>
      </c>
      <c r="C23" s="6" t="s">
        <v>133</v>
      </c>
      <c r="D23" s="11">
        <v>5000</v>
      </c>
    </row>
    <row r="24" spans="2:5" x14ac:dyDescent="0.25">
      <c r="B24" s="1" t="s">
        <v>129</v>
      </c>
      <c r="C24" s="6" t="s">
        <v>121</v>
      </c>
      <c r="D24" s="11">
        <v>2000</v>
      </c>
    </row>
    <row r="25" spans="2:5" x14ac:dyDescent="0.25">
      <c r="B25" s="1" t="s">
        <v>129</v>
      </c>
      <c r="C25" s="6" t="s">
        <v>122</v>
      </c>
      <c r="D25" s="11">
        <v>0</v>
      </c>
    </row>
    <row r="26" spans="2:5" x14ac:dyDescent="0.25">
      <c r="B26" s="1"/>
      <c r="C26" s="6"/>
      <c r="D26" s="11"/>
      <c r="E26" s="15" t="s">
        <v>12</v>
      </c>
    </row>
    <row r="27" spans="2:5" ht="13.8" thickBot="1" x14ac:dyDescent="0.3">
      <c r="B27" s="3"/>
      <c r="C27" s="7" t="s">
        <v>7</v>
      </c>
      <c r="D27" s="12">
        <f>SUM(D9:D26)</f>
        <v>282000</v>
      </c>
      <c r="E27" s="10">
        <f>'Scenario 1'!D29*0.4</f>
        <v>175600</v>
      </c>
    </row>
    <row r="28" spans="2:5" ht="18" thickTop="1" x14ac:dyDescent="0.3">
      <c r="B28" s="22" t="s">
        <v>6</v>
      </c>
      <c r="C28" s="23"/>
      <c r="D28" s="24"/>
    </row>
    <row r="29" spans="2:5" x14ac:dyDescent="0.25">
      <c r="B29" s="1" t="s">
        <v>2</v>
      </c>
      <c r="C29" s="6" t="s">
        <v>3</v>
      </c>
      <c r="D29" s="11" t="s">
        <v>4</v>
      </c>
    </row>
    <row r="30" spans="2:5" x14ac:dyDescent="0.25">
      <c r="B30" s="1" t="s">
        <v>31</v>
      </c>
      <c r="C30" s="6" t="s">
        <v>32</v>
      </c>
      <c r="D30" s="11">
        <v>10000</v>
      </c>
    </row>
    <row r="31" spans="2:5" x14ac:dyDescent="0.25">
      <c r="B31" s="1" t="s">
        <v>33</v>
      </c>
      <c r="C31" s="6" t="s">
        <v>34</v>
      </c>
      <c r="D31" s="11">
        <v>5000</v>
      </c>
    </row>
    <row r="32" spans="2:5" x14ac:dyDescent="0.25">
      <c r="B32" s="1" t="s">
        <v>35</v>
      </c>
      <c r="C32" s="6" t="s">
        <v>36</v>
      </c>
      <c r="D32" s="11">
        <v>3000</v>
      </c>
    </row>
    <row r="33" spans="2:4" x14ac:dyDescent="0.25">
      <c r="B33" s="1" t="s">
        <v>37</v>
      </c>
      <c r="C33" s="6" t="s">
        <v>38</v>
      </c>
      <c r="D33" s="11">
        <v>5000</v>
      </c>
    </row>
    <row r="34" spans="2:4" x14ac:dyDescent="0.25">
      <c r="B34" s="1" t="s">
        <v>39</v>
      </c>
      <c r="C34" s="6" t="s">
        <v>40</v>
      </c>
      <c r="D34" s="11">
        <v>5000</v>
      </c>
    </row>
    <row r="35" spans="2:4" x14ac:dyDescent="0.25">
      <c r="B35" s="1" t="s">
        <v>41</v>
      </c>
      <c r="C35" s="6" t="s">
        <v>42</v>
      </c>
      <c r="D35" s="11">
        <v>2000</v>
      </c>
    </row>
    <row r="36" spans="2:4" x14ac:dyDescent="0.25">
      <c r="B36" s="1" t="s">
        <v>95</v>
      </c>
      <c r="C36" s="6" t="s">
        <v>96</v>
      </c>
      <c r="D36" s="11">
        <v>5000</v>
      </c>
    </row>
    <row r="37" spans="2:4" x14ac:dyDescent="0.25">
      <c r="B37" s="1" t="s">
        <v>97</v>
      </c>
      <c r="C37" s="6" t="s">
        <v>98</v>
      </c>
      <c r="D37" s="11">
        <v>2500</v>
      </c>
    </row>
    <row r="38" spans="2:4" x14ac:dyDescent="0.25">
      <c r="B38" s="1" t="s">
        <v>99</v>
      </c>
      <c r="C38" s="6" t="s">
        <v>100</v>
      </c>
      <c r="D38" s="11">
        <v>2500</v>
      </c>
    </row>
    <row r="39" spans="2:4" x14ac:dyDescent="0.25">
      <c r="B39" s="1" t="s">
        <v>101</v>
      </c>
      <c r="C39" s="6" t="s">
        <v>102</v>
      </c>
      <c r="D39" s="11">
        <v>1000</v>
      </c>
    </row>
    <row r="40" spans="2:4" x14ac:dyDescent="0.25">
      <c r="B40" s="1" t="s">
        <v>134</v>
      </c>
      <c r="C40" s="6" t="s">
        <v>92</v>
      </c>
      <c r="D40" s="11">
        <v>5000</v>
      </c>
    </row>
    <row r="41" spans="2:4" x14ac:dyDescent="0.25">
      <c r="B41" s="1" t="s">
        <v>134</v>
      </c>
      <c r="C41" s="6" t="s">
        <v>103</v>
      </c>
      <c r="D41" s="11">
        <v>0</v>
      </c>
    </row>
    <row r="42" spans="2:4" x14ac:dyDescent="0.25">
      <c r="B42" s="1" t="s">
        <v>134</v>
      </c>
      <c r="C42" s="6" t="s">
        <v>93</v>
      </c>
      <c r="D42" s="11">
        <v>1000</v>
      </c>
    </row>
    <row r="43" spans="2:4" x14ac:dyDescent="0.25">
      <c r="B43" s="1" t="s">
        <v>48</v>
      </c>
      <c r="C43" s="6" t="s">
        <v>104</v>
      </c>
      <c r="D43" s="11">
        <v>8000</v>
      </c>
    </row>
    <row r="44" spans="2:4" x14ac:dyDescent="0.25">
      <c r="B44" s="1" t="s">
        <v>22</v>
      </c>
      <c r="C44" s="6" t="s">
        <v>23</v>
      </c>
      <c r="D44" s="11">
        <v>50000</v>
      </c>
    </row>
    <row r="45" spans="2:4" x14ac:dyDescent="0.25">
      <c r="B45" s="1" t="s">
        <v>17</v>
      </c>
      <c r="C45" s="6" t="s">
        <v>14</v>
      </c>
      <c r="D45" s="11">
        <v>145000</v>
      </c>
    </row>
    <row r="46" spans="2:4" x14ac:dyDescent="0.25">
      <c r="B46" s="1" t="s">
        <v>68</v>
      </c>
      <c r="C46" s="6" t="s">
        <v>50</v>
      </c>
      <c r="D46" s="11">
        <v>126000</v>
      </c>
    </row>
    <row r="47" spans="2:4" x14ac:dyDescent="0.25">
      <c r="B47" s="1" t="s">
        <v>125</v>
      </c>
      <c r="C47" s="6" t="s">
        <v>51</v>
      </c>
      <c r="D47" s="11">
        <v>0</v>
      </c>
    </row>
    <row r="48" spans="2:4" x14ac:dyDescent="0.25">
      <c r="B48" s="1" t="s">
        <v>27</v>
      </c>
      <c r="C48" s="6" t="s">
        <v>53</v>
      </c>
      <c r="D48" s="11">
        <v>5000</v>
      </c>
    </row>
    <row r="49" spans="2:5" x14ac:dyDescent="0.25">
      <c r="B49" s="1"/>
      <c r="C49" s="6"/>
      <c r="D49" s="11"/>
      <c r="E49" s="15" t="s">
        <v>12</v>
      </c>
    </row>
    <row r="50" spans="2:5" ht="13.8" thickBot="1" x14ac:dyDescent="0.3">
      <c r="B50" s="2"/>
      <c r="C50" s="7" t="s">
        <v>7</v>
      </c>
      <c r="D50" s="12">
        <f>SUM(D30:D49)</f>
        <v>381000</v>
      </c>
      <c r="E50" s="10">
        <f>'Scenario 1'!D54*0.4</f>
        <v>270800</v>
      </c>
    </row>
    <row r="51" spans="2:5" ht="13.8" thickTop="1" x14ac:dyDescent="0.25"/>
    <row r="52" spans="2:5" x14ac:dyDescent="0.25">
      <c r="B52" t="s">
        <v>105</v>
      </c>
    </row>
    <row r="53" spans="2:5" x14ac:dyDescent="0.25">
      <c r="B53" t="s">
        <v>106</v>
      </c>
    </row>
    <row r="54" spans="2:5" x14ac:dyDescent="0.25">
      <c r="B54" t="s">
        <v>107</v>
      </c>
    </row>
    <row r="55" spans="2:5" x14ac:dyDescent="0.25">
      <c r="B55" t="s">
        <v>108</v>
      </c>
    </row>
    <row r="56" spans="2:5" x14ac:dyDescent="0.25">
      <c r="B56" t="s">
        <v>109</v>
      </c>
    </row>
    <row r="57" spans="2:5" x14ac:dyDescent="0.25">
      <c r="B57" t="s">
        <v>89</v>
      </c>
    </row>
    <row r="58" spans="2:5" x14ac:dyDescent="0.25">
      <c r="B58" t="s">
        <v>110</v>
      </c>
    </row>
    <row r="59" spans="2:5" x14ac:dyDescent="0.25">
      <c r="B59" t="s">
        <v>135</v>
      </c>
    </row>
    <row r="60" spans="2:5" x14ac:dyDescent="0.25">
      <c r="B60" t="s">
        <v>111</v>
      </c>
    </row>
  </sheetData>
  <mergeCells count="2">
    <mergeCell ref="B7:D7"/>
    <mergeCell ref="B28:D28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Havlíček Jan</cp:lastModifiedBy>
  <cp:lastPrinted>2001-10-01T21:03:56Z</cp:lastPrinted>
  <dcterms:created xsi:type="dcterms:W3CDTF">2001-09-25T15:33:54Z</dcterms:created>
  <dcterms:modified xsi:type="dcterms:W3CDTF">2023-09-10T15:42:26Z</dcterms:modified>
</cp:coreProperties>
</file>