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72" yWindow="12" windowWidth="7428" windowHeight="6540" tabRatio="606"/>
  </bookViews>
  <sheets>
    <sheet name="Personnel" sheetId="2" r:id="rId1"/>
    <sheet name="Summary" sheetId="1" r:id="rId2"/>
  </sheets>
  <calcPr calcId="92512"/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G24" i="1"/>
  <c r="B25" i="1"/>
  <c r="C25" i="1"/>
  <c r="D25" i="1"/>
  <c r="E25" i="1"/>
  <c r="F25" i="1"/>
  <c r="G25" i="1"/>
  <c r="F30" i="1"/>
  <c r="G33" i="1"/>
  <c r="G40" i="1"/>
  <c r="B45" i="1"/>
  <c r="C45" i="1"/>
  <c r="D45" i="1"/>
  <c r="E45" i="1"/>
  <c r="F45" i="1"/>
  <c r="G45" i="1"/>
  <c r="A47" i="1"/>
  <c r="G53" i="1"/>
  <c r="G54" i="1"/>
  <c r="G55" i="1"/>
  <c r="G56" i="1"/>
  <c r="G57" i="1"/>
  <c r="B58" i="1"/>
  <c r="C58" i="1"/>
  <c r="D58" i="1"/>
  <c r="E58" i="1"/>
  <c r="F58" i="1"/>
  <c r="G58" i="1"/>
  <c r="A62" i="1"/>
  <c r="G68" i="1"/>
  <c r="G69" i="1"/>
  <c r="G70" i="1"/>
  <c r="G71" i="1"/>
  <c r="G72" i="1"/>
  <c r="B73" i="1"/>
  <c r="C73" i="1"/>
  <c r="D73" i="1"/>
  <c r="E73" i="1"/>
  <c r="F73" i="1"/>
  <c r="G73" i="1"/>
  <c r="A75" i="1"/>
  <c r="G81" i="1"/>
  <c r="G82" i="1"/>
  <c r="G83" i="1"/>
  <c r="G84" i="1"/>
  <c r="G85" i="1"/>
  <c r="B86" i="1"/>
  <c r="C86" i="1"/>
  <c r="D86" i="1"/>
  <c r="E86" i="1"/>
  <c r="F86" i="1"/>
  <c r="G86" i="1"/>
  <c r="A95" i="1"/>
  <c r="G101" i="1"/>
  <c r="G102" i="1"/>
  <c r="G103" i="1"/>
  <c r="G104" i="1"/>
  <c r="G105" i="1"/>
  <c r="B106" i="1"/>
  <c r="C106" i="1"/>
  <c r="D106" i="1"/>
  <c r="E106" i="1"/>
  <c r="F106" i="1"/>
  <c r="G106" i="1"/>
  <c r="A110" i="1"/>
  <c r="G116" i="1"/>
  <c r="G117" i="1"/>
  <c r="G118" i="1"/>
  <c r="G119" i="1"/>
  <c r="G120" i="1"/>
  <c r="B121" i="1"/>
  <c r="C121" i="1"/>
  <c r="D121" i="1"/>
  <c r="E121" i="1"/>
  <c r="F121" i="1"/>
  <c r="G121" i="1"/>
  <c r="A123" i="1"/>
  <c r="G129" i="1"/>
  <c r="G130" i="1"/>
  <c r="G131" i="1"/>
  <c r="G132" i="1"/>
  <c r="G133" i="1"/>
  <c r="B134" i="1"/>
  <c r="C134" i="1"/>
  <c r="D134" i="1"/>
  <c r="E134" i="1"/>
  <c r="F134" i="1"/>
  <c r="G134" i="1"/>
  <c r="A136" i="1"/>
  <c r="G142" i="1"/>
  <c r="G143" i="1"/>
  <c r="G144" i="1"/>
  <c r="G145" i="1"/>
  <c r="G146" i="1"/>
  <c r="B147" i="1"/>
  <c r="C147" i="1"/>
  <c r="D147" i="1"/>
  <c r="E147" i="1"/>
  <c r="F147" i="1"/>
  <c r="G147" i="1"/>
  <c r="A149" i="1"/>
  <c r="G155" i="1"/>
  <c r="G156" i="1"/>
  <c r="G157" i="1"/>
  <c r="G158" i="1"/>
  <c r="G159" i="1"/>
  <c r="B160" i="1"/>
  <c r="C160" i="1"/>
  <c r="D160" i="1"/>
  <c r="E160" i="1"/>
  <c r="F160" i="1"/>
  <c r="G160" i="1"/>
  <c r="A162" i="1"/>
  <c r="G168" i="1"/>
  <c r="G169" i="1"/>
  <c r="G170" i="1"/>
  <c r="G171" i="1"/>
  <c r="G172" i="1"/>
  <c r="B173" i="1"/>
  <c r="C173" i="1"/>
  <c r="D173" i="1"/>
  <c r="E173" i="1"/>
  <c r="F173" i="1"/>
  <c r="G173" i="1"/>
  <c r="A175" i="1"/>
  <c r="G181" i="1"/>
  <c r="G182" i="1"/>
  <c r="G183" i="1"/>
  <c r="G184" i="1"/>
  <c r="G185" i="1"/>
  <c r="B186" i="1"/>
  <c r="C186" i="1"/>
  <c r="D186" i="1"/>
  <c r="E186" i="1"/>
  <c r="F186" i="1"/>
  <c r="G186" i="1"/>
  <c r="A188" i="1"/>
  <c r="G194" i="1"/>
  <c r="G195" i="1"/>
  <c r="G196" i="1"/>
  <c r="G197" i="1"/>
  <c r="G198" i="1"/>
  <c r="B199" i="1"/>
  <c r="C199" i="1"/>
  <c r="D199" i="1"/>
  <c r="E199" i="1"/>
  <c r="F199" i="1"/>
  <c r="G199" i="1"/>
  <c r="A201" i="1"/>
  <c r="G206" i="1"/>
  <c r="G207" i="1"/>
  <c r="G208" i="1"/>
  <c r="G209" i="1"/>
  <c r="G210" i="1"/>
  <c r="B211" i="1"/>
  <c r="C211" i="1"/>
  <c r="D211" i="1"/>
  <c r="E211" i="1"/>
  <c r="F211" i="1"/>
  <c r="G211" i="1"/>
  <c r="A213" i="1"/>
  <c r="G218" i="1"/>
  <c r="G219" i="1"/>
  <c r="G220" i="1"/>
  <c r="G221" i="1"/>
  <c r="G222" i="1"/>
  <c r="B223" i="1"/>
  <c r="C223" i="1"/>
  <c r="D223" i="1"/>
  <c r="E223" i="1"/>
  <c r="F223" i="1"/>
  <c r="G223" i="1"/>
  <c r="A225" i="1"/>
  <c r="G231" i="1"/>
  <c r="G232" i="1"/>
  <c r="G233" i="1"/>
  <c r="G234" i="1"/>
  <c r="G235" i="1"/>
  <c r="B236" i="1"/>
  <c r="C236" i="1"/>
  <c r="D236" i="1"/>
  <c r="E236" i="1"/>
  <c r="F236" i="1"/>
  <c r="G236" i="1"/>
  <c r="A238" i="1"/>
  <c r="G244" i="1"/>
  <c r="G245" i="1"/>
  <c r="G246" i="1"/>
  <c r="G247" i="1"/>
  <c r="G248" i="1"/>
  <c r="B249" i="1"/>
  <c r="C249" i="1"/>
  <c r="D249" i="1"/>
  <c r="E249" i="1"/>
  <c r="F249" i="1"/>
  <c r="G249" i="1"/>
  <c r="A251" i="1"/>
  <c r="G257" i="1"/>
  <c r="G258" i="1"/>
  <c r="G259" i="1"/>
  <c r="G260" i="1"/>
  <c r="G261" i="1"/>
  <c r="B262" i="1"/>
  <c r="C262" i="1"/>
  <c r="D262" i="1"/>
  <c r="E262" i="1"/>
  <c r="F262" i="1"/>
  <c r="G262" i="1"/>
  <c r="G269" i="1"/>
  <c r="G270" i="1"/>
  <c r="G271" i="1"/>
  <c r="G272" i="1"/>
  <c r="G273" i="1"/>
  <c r="B274" i="1"/>
  <c r="C274" i="1"/>
  <c r="D274" i="1"/>
  <c r="E274" i="1"/>
  <c r="F274" i="1"/>
  <c r="G274" i="1"/>
  <c r="A279" i="1"/>
</calcChain>
</file>

<file path=xl/sharedStrings.xml><?xml version="1.0" encoding="utf-8"?>
<sst xmlns="http://schemas.openxmlformats.org/spreadsheetml/2006/main" count="316" uniqueCount="98">
  <si>
    <t>New York</t>
  </si>
  <si>
    <t>Pennsylvania</t>
  </si>
  <si>
    <t>New Jersey</t>
  </si>
  <si>
    <t>Maryland</t>
  </si>
  <si>
    <t>New Hampshire</t>
  </si>
  <si>
    <t>Connecticut</t>
  </si>
  <si>
    <t>Maine</t>
  </si>
  <si>
    <t>Vermont</t>
  </si>
  <si>
    <t>Rhode Island</t>
  </si>
  <si>
    <t>Virginia</t>
  </si>
  <si>
    <t>Massachussets</t>
  </si>
  <si>
    <t>Lobbying</t>
  </si>
  <si>
    <t>Legal Support</t>
  </si>
  <si>
    <t>Professional Services</t>
  </si>
  <si>
    <t>States</t>
  </si>
  <si>
    <t>Public Relation</t>
  </si>
  <si>
    <t>General Bus.</t>
  </si>
  <si>
    <t>Office Supplies</t>
  </si>
  <si>
    <t>Trade Assoc.</t>
  </si>
  <si>
    <t>Analysis</t>
  </si>
  <si>
    <t>Outside Services</t>
  </si>
  <si>
    <t>Total Outside</t>
  </si>
  <si>
    <t>Services</t>
  </si>
  <si>
    <t>Miscellaneous</t>
  </si>
  <si>
    <t xml:space="preserve">   Sub-Totals - Outside Services</t>
  </si>
  <si>
    <t>Wholesale Activity</t>
  </si>
  <si>
    <t xml:space="preserve">Total </t>
  </si>
  <si>
    <t xml:space="preserve">Sub-Total </t>
  </si>
  <si>
    <t>Rents</t>
  </si>
  <si>
    <t xml:space="preserve">      Total</t>
  </si>
  <si>
    <t>Budget Detail</t>
  </si>
  <si>
    <t>Wholesale  Activities</t>
  </si>
  <si>
    <t>Miscellaneous Total - Outside Services</t>
  </si>
  <si>
    <t>Legislative Activity</t>
  </si>
  <si>
    <t>Regional Cost</t>
  </si>
  <si>
    <t>North Carolina</t>
  </si>
  <si>
    <t>South Carolina</t>
  </si>
  <si>
    <t>Georgia</t>
  </si>
  <si>
    <t>Alabama</t>
  </si>
  <si>
    <t>Florida</t>
  </si>
  <si>
    <t>Mississippi</t>
  </si>
  <si>
    <t>Massachusetts</t>
  </si>
  <si>
    <t>Legislative Activity - Murtha Culina - UI Position</t>
  </si>
  <si>
    <t>Legislative Activity - Katz Kutter</t>
  </si>
  <si>
    <t>Legislative Activity - Courter Kolbert</t>
  </si>
  <si>
    <t>Alabama Total</t>
  </si>
  <si>
    <t>Connecticut Total</t>
  </si>
  <si>
    <t>Florida Total</t>
  </si>
  <si>
    <t>Georgia Total</t>
  </si>
  <si>
    <t>Maine Total</t>
  </si>
  <si>
    <t>Maryland Total</t>
  </si>
  <si>
    <t>Massachusetts Total</t>
  </si>
  <si>
    <t>Mississippi Total</t>
  </si>
  <si>
    <t>New Hampshire Total</t>
  </si>
  <si>
    <t>New Jersey Total</t>
  </si>
  <si>
    <t>CIC</t>
  </si>
  <si>
    <t>Contributions</t>
  </si>
  <si>
    <t>New York Total</t>
  </si>
  <si>
    <t>North Carolina Total</t>
  </si>
  <si>
    <t>Pennsylvania Total</t>
  </si>
  <si>
    <t>Rhode Island Total</t>
  </si>
  <si>
    <t>South Carolina Total</t>
  </si>
  <si>
    <t>Donations</t>
  </si>
  <si>
    <t>Reception</t>
  </si>
  <si>
    <t>Fla Alert, Southern States Energy Council</t>
  </si>
  <si>
    <t>NESPA</t>
  </si>
  <si>
    <t>IPPNY</t>
  </si>
  <si>
    <t>Price Response Load Coalition</t>
  </si>
  <si>
    <t>Legislative Activity - Maile</t>
  </si>
  <si>
    <t>Computers</t>
  </si>
  <si>
    <t>Public Relation/</t>
  </si>
  <si>
    <t>Government Affairs - Atlantic Seaboard Region Budget 2002-DRAFT</t>
  </si>
  <si>
    <t>Government Affairs - Atlantic Seaboard</t>
  </si>
  <si>
    <t>Legislative Activity - Wolf Block</t>
  </si>
  <si>
    <t>Name</t>
  </si>
  <si>
    <t>Responsibilities</t>
  </si>
  <si>
    <t>Allegretti, Dan</t>
  </si>
  <si>
    <t>Fromer, Howard</t>
  </si>
  <si>
    <t>Staines, Dan</t>
  </si>
  <si>
    <t>Hoatson, Tom</t>
  </si>
  <si>
    <t>Rishe, Frank</t>
  </si>
  <si>
    <t>Atlantic Seaboard Personnel - 2002</t>
  </si>
  <si>
    <t>Robinson, Marchris</t>
  </si>
  <si>
    <t>Sullivan, Kathleen</t>
  </si>
  <si>
    <t>Bellas, Kirsten</t>
  </si>
  <si>
    <t>Miller, Teri</t>
  </si>
  <si>
    <t>Support Montovano, Staines, Hoatson, Rishe, Robinson</t>
  </si>
  <si>
    <t>Support Allegretti and assist in New England</t>
  </si>
  <si>
    <t>Cover New England wholesale/retail issues, work with EES (Ader).</t>
  </si>
  <si>
    <t>Cover New York wholesale/retail issues</t>
  </si>
  <si>
    <t>Cover Florida wholesale issues, Work closely with ENA on NY TCC market, Assist with NY wholesale matters.</t>
  </si>
  <si>
    <t>Cover PJM wholesale/retail issues, Coordinate NE RTO issues.</t>
  </si>
  <si>
    <t>Cover Mass./NJ retail issues, Cover EDI proceedings for region.</t>
  </si>
  <si>
    <t>Cover Florida retail issues, Cover EBS regional issues, Assist whne needed throughout region.</t>
  </si>
  <si>
    <t>Cover NY retail issues, Assist with national political campaigns.</t>
  </si>
  <si>
    <t>Cover SERC issues</t>
  </si>
  <si>
    <t>Connor, Joe *</t>
  </si>
  <si>
    <t>* Contract through 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</si>
</sst>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65" fontId="0" fillId="0" borderId="0" xfId="2" applyNumberFormat="1" applyFont="1"/>
    <xf numFmtId="167" fontId="0" fillId="0" borderId="0" xfId="1" applyNumberFormat="1" applyFont="1"/>
    <xf numFmtId="167" fontId="2" fillId="0" borderId="0" xfId="1" applyNumberFormat="1" applyFont="1"/>
    <xf numFmtId="167" fontId="3" fillId="0" borderId="0" xfId="1" applyNumberFormat="1" applyFont="1"/>
    <xf numFmtId="167" fontId="2" fillId="0" borderId="0" xfId="1" applyNumberFormat="1" applyFont="1" applyAlignment="1">
      <alignment horizontal="center"/>
    </xf>
    <xf numFmtId="165" fontId="3" fillId="0" borderId="0" xfId="2" applyNumberFormat="1" applyFont="1"/>
    <xf numFmtId="167" fontId="0" fillId="0" borderId="1" xfId="1" applyNumberFormat="1" applyFont="1" applyBorder="1"/>
    <xf numFmtId="165" fontId="0" fillId="0" borderId="2" xfId="2" applyNumberFormat="1" applyFont="1" applyBorder="1"/>
    <xf numFmtId="167" fontId="0" fillId="0" borderId="0" xfId="1" applyNumberFormat="1" applyFont="1" applyBorder="1"/>
    <xf numFmtId="167" fontId="0" fillId="0" borderId="3" xfId="1" applyNumberFormat="1" applyFont="1" applyBorder="1"/>
    <xf numFmtId="167" fontId="5" fillId="0" borderId="0" xfId="1" applyNumberFormat="1" applyFont="1" applyAlignment="1">
      <alignment horizontal="center"/>
    </xf>
    <xf numFmtId="167" fontId="0" fillId="0" borderId="0" xfId="2" applyNumberFormat="1" applyFont="1"/>
    <xf numFmtId="37" fontId="0" fillId="0" borderId="0" xfId="2" applyNumberFormat="1" applyFont="1"/>
    <xf numFmtId="37" fontId="0" fillId="0" borderId="3" xfId="1" applyNumberFormat="1" applyFont="1" applyBorder="1"/>
    <xf numFmtId="3" fontId="0" fillId="0" borderId="0" xfId="2" applyNumberFormat="1" applyFont="1"/>
    <xf numFmtId="3" fontId="0" fillId="0" borderId="0" xfId="1" applyNumberFormat="1" applyFont="1"/>
    <xf numFmtId="37" fontId="0" fillId="0" borderId="0" xfId="1" applyNumberFormat="1" applyFont="1"/>
    <xf numFmtId="49" fontId="3" fillId="0" borderId="0" xfId="2" applyNumberFormat="1" applyFont="1" applyAlignment="1">
      <alignment wrapText="1"/>
    </xf>
    <xf numFmtId="43" fontId="0" fillId="0" borderId="0" xfId="1" applyFont="1"/>
    <xf numFmtId="165" fontId="0" fillId="0" borderId="0" xfId="2" applyNumberFormat="1" applyFont="1" applyBorder="1"/>
    <xf numFmtId="49" fontId="3" fillId="0" borderId="0" xfId="1" applyNumberFormat="1" applyFont="1" applyAlignment="1">
      <alignment wrapText="1"/>
    </xf>
    <xf numFmtId="44" fontId="0" fillId="0" borderId="0" xfId="2" applyFont="1"/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7" fontId="2" fillId="0" borderId="0" xfId="1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167" fontId="5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D8" sqref="D8"/>
    </sheetView>
  </sheetViews>
  <sheetFormatPr defaultRowHeight="13.2" x14ac:dyDescent="0.25"/>
  <cols>
    <col min="1" max="1" width="21.44140625" customWidth="1"/>
    <col min="2" max="2" width="37" customWidth="1"/>
  </cols>
  <sheetData>
    <row r="1" spans="1:2" ht="17.399999999999999" x14ac:dyDescent="0.3">
      <c r="A1" s="27" t="s">
        <v>81</v>
      </c>
      <c r="B1" s="27"/>
    </row>
    <row r="3" spans="1:2" ht="15.6" x14ac:dyDescent="0.3">
      <c r="A3" s="23" t="s">
        <v>74</v>
      </c>
      <c r="B3" s="23" t="s">
        <v>75</v>
      </c>
    </row>
    <row r="4" spans="1:2" s="25" customFormat="1" x14ac:dyDescent="0.25">
      <c r="A4" s="26" t="s">
        <v>96</v>
      </c>
      <c r="B4" s="26" t="s">
        <v>95</v>
      </c>
    </row>
    <row r="5" spans="1:2" ht="26.4" x14ac:dyDescent="0.25">
      <c r="A5" t="s">
        <v>76</v>
      </c>
      <c r="B5" s="24" t="s">
        <v>88</v>
      </c>
    </row>
    <row r="6" spans="1:2" x14ac:dyDescent="0.25">
      <c r="A6" t="s">
        <v>77</v>
      </c>
      <c r="B6" s="24" t="s">
        <v>89</v>
      </c>
    </row>
    <row r="7" spans="1:2" ht="39.6" x14ac:dyDescent="0.25">
      <c r="A7" t="s">
        <v>78</v>
      </c>
      <c r="B7" s="24" t="s">
        <v>90</v>
      </c>
    </row>
    <row r="8" spans="1:2" ht="26.4" x14ac:dyDescent="0.25">
      <c r="A8" t="s">
        <v>79</v>
      </c>
      <c r="B8" s="24" t="s">
        <v>91</v>
      </c>
    </row>
    <row r="9" spans="1:2" ht="26.4" x14ac:dyDescent="0.25">
      <c r="A9" t="s">
        <v>80</v>
      </c>
      <c r="B9" s="24" t="s">
        <v>92</v>
      </c>
    </row>
    <row r="10" spans="1:2" ht="39.6" x14ac:dyDescent="0.25">
      <c r="A10" t="s">
        <v>82</v>
      </c>
      <c r="B10" s="24" t="s">
        <v>93</v>
      </c>
    </row>
    <row r="11" spans="1:2" ht="26.4" x14ac:dyDescent="0.25">
      <c r="A11" t="s">
        <v>83</v>
      </c>
      <c r="B11" s="24" t="s">
        <v>94</v>
      </c>
    </row>
    <row r="12" spans="1:2" ht="26.4" x14ac:dyDescent="0.25">
      <c r="A12" t="s">
        <v>84</v>
      </c>
      <c r="B12" s="24" t="s">
        <v>86</v>
      </c>
    </row>
    <row r="13" spans="1:2" ht="26.4" x14ac:dyDescent="0.25">
      <c r="A13" t="s">
        <v>85</v>
      </c>
      <c r="B13" s="24" t="s">
        <v>87</v>
      </c>
    </row>
    <row r="19" spans="1:1" x14ac:dyDescent="0.25">
      <c r="A19" t="s">
        <v>97</v>
      </c>
    </row>
  </sheetData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86"/>
  <sheetViews>
    <sheetView zoomScaleNormal="100" workbookViewId="0">
      <selection activeCell="A30" sqref="A30"/>
    </sheetView>
  </sheetViews>
  <sheetFormatPr defaultColWidth="15.6640625" defaultRowHeight="13.2" x14ac:dyDescent="0.25"/>
  <cols>
    <col min="1" max="1" width="32.6640625" style="2" customWidth="1"/>
    <col min="2" max="16384" width="15.6640625" style="2"/>
  </cols>
  <sheetData>
    <row r="1" spans="1:7" ht="20.399999999999999" x14ac:dyDescent="0.35">
      <c r="A1" s="29" t="s">
        <v>71</v>
      </c>
      <c r="B1" s="29"/>
      <c r="C1" s="29"/>
      <c r="D1" s="29"/>
      <c r="E1" s="29"/>
      <c r="F1" s="29"/>
      <c r="G1" s="29"/>
    </row>
    <row r="2" spans="1:7" x14ac:dyDescent="0.25">
      <c r="A2" s="9"/>
    </row>
    <row r="3" spans="1:7" x14ac:dyDescent="0.25">
      <c r="B3" s="28" t="s">
        <v>20</v>
      </c>
      <c r="C3" s="28"/>
      <c r="D3" s="28"/>
      <c r="E3" s="28"/>
      <c r="F3" s="28"/>
      <c r="G3" s="3" t="s">
        <v>21</v>
      </c>
    </row>
    <row r="4" spans="1:7" x14ac:dyDescent="0.25">
      <c r="A4" s="5" t="s">
        <v>14</v>
      </c>
      <c r="B4" s="28" t="s">
        <v>13</v>
      </c>
      <c r="C4" s="28"/>
      <c r="D4" s="28"/>
      <c r="E4" s="5" t="s">
        <v>70</v>
      </c>
      <c r="F4" s="5" t="s">
        <v>18</v>
      </c>
      <c r="G4" s="5" t="s">
        <v>22</v>
      </c>
    </row>
    <row r="5" spans="1:7" x14ac:dyDescent="0.25">
      <c r="B5" s="5" t="s">
        <v>11</v>
      </c>
      <c r="C5" s="5" t="s">
        <v>12</v>
      </c>
      <c r="D5" s="5" t="s">
        <v>19</v>
      </c>
      <c r="E5" s="5" t="s">
        <v>62</v>
      </c>
    </row>
    <row r="6" spans="1:7" s="1" customFormat="1" x14ac:dyDescent="0.25">
      <c r="A6" s="6" t="s">
        <v>38</v>
      </c>
      <c r="B6" s="1">
        <f>+B45</f>
        <v>0</v>
      </c>
      <c r="C6" s="1">
        <f>+C45</f>
        <v>0</v>
      </c>
      <c r="D6" s="1">
        <f>+D45</f>
        <v>0</v>
      </c>
      <c r="E6" s="1">
        <f>+E45</f>
        <v>0</v>
      </c>
      <c r="F6" s="1">
        <f>+F45</f>
        <v>0</v>
      </c>
      <c r="G6" s="1">
        <f>SUM(B6:F6)</f>
        <v>0</v>
      </c>
    </row>
    <row r="7" spans="1:7" x14ac:dyDescent="0.25">
      <c r="A7" s="4" t="s">
        <v>5</v>
      </c>
      <c r="B7" s="2">
        <f>+B58</f>
        <v>125000</v>
      </c>
      <c r="C7" s="2">
        <f>+C58</f>
        <v>0</v>
      </c>
      <c r="D7" s="2">
        <f>+D58</f>
        <v>0</v>
      </c>
      <c r="E7" s="2">
        <f>+E58</f>
        <v>5000</v>
      </c>
      <c r="F7" s="2">
        <f>+F58</f>
        <v>0</v>
      </c>
      <c r="G7" s="2">
        <f>SUM(B7:F7)</f>
        <v>130000</v>
      </c>
    </row>
    <row r="8" spans="1:7" x14ac:dyDescent="0.25">
      <c r="A8" s="4" t="s">
        <v>39</v>
      </c>
      <c r="B8" s="2">
        <f>+B73</f>
        <v>120000</v>
      </c>
      <c r="C8" s="2">
        <f>+C73</f>
        <v>0</v>
      </c>
      <c r="D8" s="2">
        <f>+D73</f>
        <v>0</v>
      </c>
      <c r="E8" s="2">
        <f>+E73</f>
        <v>30000</v>
      </c>
      <c r="F8" s="2">
        <f>+F73</f>
        <v>17000</v>
      </c>
      <c r="G8" s="2">
        <f t="shared" ref="G8:G23" si="0">SUM(B8:F8)</f>
        <v>167000</v>
      </c>
    </row>
    <row r="9" spans="1:7" x14ac:dyDescent="0.25">
      <c r="A9" s="4" t="s">
        <v>37</v>
      </c>
      <c r="B9" s="2">
        <f>+B86</f>
        <v>36000</v>
      </c>
      <c r="C9" s="2">
        <f>+C86</f>
        <v>0</v>
      </c>
      <c r="D9" s="2">
        <f>+D86</f>
        <v>0</v>
      </c>
      <c r="E9" s="2">
        <f>+E86</f>
        <v>0</v>
      </c>
      <c r="F9" s="2">
        <f>+F86</f>
        <v>0</v>
      </c>
      <c r="G9" s="2">
        <f t="shared" si="0"/>
        <v>36000</v>
      </c>
    </row>
    <row r="10" spans="1:7" x14ac:dyDescent="0.25">
      <c r="A10" s="4" t="s">
        <v>6</v>
      </c>
      <c r="B10" s="2">
        <f>+B106</f>
        <v>0</v>
      </c>
      <c r="C10" s="2">
        <f>+C106</f>
        <v>0</v>
      </c>
      <c r="D10" s="2">
        <f>+D106</f>
        <v>0</v>
      </c>
      <c r="E10" s="2">
        <f>+E106</f>
        <v>0</v>
      </c>
      <c r="F10" s="2">
        <f>+F106</f>
        <v>0</v>
      </c>
      <c r="G10" s="2">
        <f t="shared" si="0"/>
        <v>0</v>
      </c>
    </row>
    <row r="11" spans="1:7" x14ac:dyDescent="0.25">
      <c r="A11" s="2" t="s">
        <v>3</v>
      </c>
      <c r="B11" s="2">
        <f>+B121</f>
        <v>48000</v>
      </c>
      <c r="C11" s="2">
        <f>+C121</f>
        <v>0</v>
      </c>
      <c r="D11" s="2">
        <f>+D121</f>
        <v>0</v>
      </c>
      <c r="E11" s="2">
        <f>+E121</f>
        <v>0</v>
      </c>
      <c r="F11" s="2">
        <f>+F121</f>
        <v>0</v>
      </c>
      <c r="G11" s="2">
        <f t="shared" si="0"/>
        <v>48000</v>
      </c>
    </row>
    <row r="12" spans="1:7" x14ac:dyDescent="0.25">
      <c r="A12" s="2" t="s">
        <v>10</v>
      </c>
      <c r="B12" s="2">
        <f>+B134</f>
        <v>50000</v>
      </c>
      <c r="C12" s="2">
        <f>+C134</f>
        <v>0</v>
      </c>
      <c r="D12" s="2">
        <f>+D134</f>
        <v>0</v>
      </c>
      <c r="E12" s="2">
        <f>+E134</f>
        <v>0</v>
      </c>
      <c r="F12" s="2">
        <f>+F134</f>
        <v>0</v>
      </c>
      <c r="G12" s="2">
        <f t="shared" si="0"/>
        <v>50000</v>
      </c>
    </row>
    <row r="13" spans="1:7" x14ac:dyDescent="0.25">
      <c r="A13" s="2" t="s">
        <v>40</v>
      </c>
      <c r="B13" s="2">
        <f>+B147</f>
        <v>0</v>
      </c>
      <c r="C13" s="2">
        <f>+C147</f>
        <v>0</v>
      </c>
      <c r="D13" s="2">
        <f>+D147</f>
        <v>0</v>
      </c>
      <c r="E13" s="2">
        <f>+E147</f>
        <v>0</v>
      </c>
      <c r="F13" s="2">
        <f>+F147</f>
        <v>0</v>
      </c>
      <c r="G13" s="2">
        <f t="shared" si="0"/>
        <v>0</v>
      </c>
    </row>
    <row r="14" spans="1:7" x14ac:dyDescent="0.25">
      <c r="A14" s="2" t="s">
        <v>4</v>
      </c>
      <c r="B14" s="2">
        <f>+B160</f>
        <v>24000</v>
      </c>
      <c r="C14" s="2">
        <f>+C160</f>
        <v>0</v>
      </c>
      <c r="D14" s="2">
        <f>+D160</f>
        <v>0</v>
      </c>
      <c r="E14" s="2">
        <f>+E160</f>
        <v>0</v>
      </c>
      <c r="F14" s="2">
        <f>+F160</f>
        <v>0</v>
      </c>
      <c r="G14" s="2">
        <f t="shared" si="0"/>
        <v>24000</v>
      </c>
    </row>
    <row r="15" spans="1:7" x14ac:dyDescent="0.25">
      <c r="A15" s="2" t="s">
        <v>2</v>
      </c>
      <c r="B15" s="2">
        <f>+B173</f>
        <v>240000</v>
      </c>
      <c r="C15" s="2">
        <f>+C173</f>
        <v>0</v>
      </c>
      <c r="D15" s="2">
        <f>+D173</f>
        <v>0</v>
      </c>
      <c r="E15" s="2">
        <f>+E173</f>
        <v>10000</v>
      </c>
      <c r="F15" s="2">
        <f>+F173</f>
        <v>12000</v>
      </c>
      <c r="G15" s="2">
        <f t="shared" si="0"/>
        <v>262000</v>
      </c>
    </row>
    <row r="16" spans="1:7" x14ac:dyDescent="0.25">
      <c r="A16" s="2" t="s">
        <v>0</v>
      </c>
      <c r="B16" s="2">
        <f>+B186</f>
        <v>75000</v>
      </c>
      <c r="C16" s="2">
        <f>+C186</f>
        <v>0</v>
      </c>
      <c r="D16" s="2">
        <f>+D186</f>
        <v>0</v>
      </c>
      <c r="E16" s="2">
        <f>+E186</f>
        <v>5000</v>
      </c>
      <c r="F16" s="2">
        <f>+F186</f>
        <v>125000</v>
      </c>
      <c r="G16" s="2">
        <f t="shared" si="0"/>
        <v>205000</v>
      </c>
    </row>
    <row r="17" spans="1:7" x14ac:dyDescent="0.25">
      <c r="A17" s="2" t="s">
        <v>35</v>
      </c>
      <c r="B17" s="2">
        <f>+B199</f>
        <v>0</v>
      </c>
      <c r="C17" s="2">
        <f>+C199</f>
        <v>0</v>
      </c>
      <c r="D17" s="2">
        <f>+D199</f>
        <v>0</v>
      </c>
      <c r="E17" s="2">
        <f>+E199</f>
        <v>0</v>
      </c>
      <c r="F17" s="2">
        <f>+F199</f>
        <v>0</v>
      </c>
      <c r="G17" s="2">
        <f t="shared" si="0"/>
        <v>0</v>
      </c>
    </row>
    <row r="18" spans="1:7" x14ac:dyDescent="0.25">
      <c r="A18" s="2" t="s">
        <v>1</v>
      </c>
      <c r="B18" s="2">
        <f>+B211</f>
        <v>75000</v>
      </c>
      <c r="C18" s="2">
        <f>+C211</f>
        <v>0</v>
      </c>
      <c r="D18" s="2">
        <f>+D211</f>
        <v>0</v>
      </c>
      <c r="E18" s="2">
        <f>+E211</f>
        <v>5000</v>
      </c>
      <c r="F18" s="2">
        <f>+F211</f>
        <v>0</v>
      </c>
      <c r="G18" s="2">
        <f t="shared" si="0"/>
        <v>80000</v>
      </c>
    </row>
    <row r="19" spans="1:7" x14ac:dyDescent="0.25">
      <c r="A19" s="2" t="s">
        <v>8</v>
      </c>
      <c r="B19" s="2">
        <f>+B223</f>
        <v>0</v>
      </c>
      <c r="C19" s="2">
        <f>+C223</f>
        <v>0</v>
      </c>
      <c r="D19" s="2">
        <f>+D223</f>
        <v>0</v>
      </c>
      <c r="E19" s="2">
        <f>+E223</f>
        <v>0</v>
      </c>
      <c r="F19" s="2">
        <f>+F223</f>
        <v>0</v>
      </c>
      <c r="G19" s="2">
        <f t="shared" si="0"/>
        <v>0</v>
      </c>
    </row>
    <row r="20" spans="1:7" x14ac:dyDescent="0.25">
      <c r="A20" s="2" t="s">
        <v>36</v>
      </c>
      <c r="B20" s="2">
        <f>+B236</f>
        <v>0</v>
      </c>
      <c r="C20" s="2">
        <f>+C236</f>
        <v>0</v>
      </c>
      <c r="D20" s="2">
        <f>+D236</f>
        <v>0</v>
      </c>
      <c r="E20" s="2">
        <f>+E236</f>
        <v>0</v>
      </c>
      <c r="F20" s="2">
        <f>+F236</f>
        <v>0</v>
      </c>
      <c r="G20" s="2">
        <f t="shared" si="0"/>
        <v>0</v>
      </c>
    </row>
    <row r="21" spans="1:7" x14ac:dyDescent="0.25">
      <c r="A21" s="2" t="s">
        <v>7</v>
      </c>
      <c r="B21" s="2">
        <f>+B249</f>
        <v>0</v>
      </c>
      <c r="C21" s="2">
        <f>+C249</f>
        <v>0</v>
      </c>
      <c r="D21" s="2">
        <f>+D249</f>
        <v>0</v>
      </c>
      <c r="E21" s="2">
        <f>+E249</f>
        <v>0</v>
      </c>
      <c r="F21" s="2">
        <f>+F249</f>
        <v>0</v>
      </c>
      <c r="G21" s="2">
        <f t="shared" si="0"/>
        <v>0</v>
      </c>
    </row>
    <row r="22" spans="1:7" x14ac:dyDescent="0.25">
      <c r="A22" s="2" t="s">
        <v>9</v>
      </c>
      <c r="B22" s="2">
        <f>+B262</f>
        <v>50000</v>
      </c>
      <c r="C22" s="2">
        <f>+C262</f>
        <v>0</v>
      </c>
      <c r="D22" s="2">
        <f>+D262</f>
        <v>0</v>
      </c>
      <c r="E22" s="2">
        <f>+E262</f>
        <v>0</v>
      </c>
      <c r="F22" s="2">
        <f>+F262</f>
        <v>0</v>
      </c>
      <c r="G22" s="2">
        <f t="shared" si="0"/>
        <v>50000</v>
      </c>
    </row>
    <row r="23" spans="1:7" x14ac:dyDescent="0.25">
      <c r="A23" s="2" t="s">
        <v>25</v>
      </c>
      <c r="B23" s="2">
        <f>+B274</f>
        <v>0</v>
      </c>
      <c r="C23" s="2">
        <f>+C274</f>
        <v>0</v>
      </c>
      <c r="D23" s="2">
        <f>+D274</f>
        <v>0</v>
      </c>
      <c r="E23" s="2">
        <f>+E274</f>
        <v>0</v>
      </c>
      <c r="F23" s="2">
        <f>+F274</f>
        <v>0</v>
      </c>
      <c r="G23" s="2">
        <f t="shared" si="0"/>
        <v>0</v>
      </c>
    </row>
    <row r="24" spans="1:7" x14ac:dyDescent="0.25">
      <c r="A24" s="2" t="s">
        <v>23</v>
      </c>
      <c r="G24" s="2">
        <f>SUM(B24:F24)</f>
        <v>0</v>
      </c>
    </row>
    <row r="25" spans="1:7" x14ac:dyDescent="0.25">
      <c r="A25" s="2" t="s">
        <v>24</v>
      </c>
      <c r="B25" s="8">
        <f>SUM(B6:B24)</f>
        <v>843000</v>
      </c>
      <c r="C25" s="8">
        <f>SUM(C6:C24)</f>
        <v>0</v>
      </c>
      <c r="D25" s="8">
        <f>SUM(D6:D24)</f>
        <v>0</v>
      </c>
      <c r="E25" s="8">
        <f>SUM(E6:E24)</f>
        <v>55000</v>
      </c>
      <c r="F25" s="8">
        <f>SUM(F6:F24)</f>
        <v>154000</v>
      </c>
      <c r="G25" s="4">
        <f>SUM(B25:F25)</f>
        <v>1052000</v>
      </c>
    </row>
    <row r="27" spans="1:7" x14ac:dyDescent="0.25">
      <c r="A27" s="5"/>
    </row>
    <row r="28" spans="1:7" x14ac:dyDescent="0.25">
      <c r="B28" s="5" t="s">
        <v>16</v>
      </c>
      <c r="C28" s="5" t="s">
        <v>17</v>
      </c>
      <c r="D28" s="5" t="s">
        <v>28</v>
      </c>
      <c r="E28" s="5" t="s">
        <v>69</v>
      </c>
      <c r="F28" s="5" t="s">
        <v>27</v>
      </c>
      <c r="G28" s="5" t="s">
        <v>26</v>
      </c>
    </row>
    <row r="30" spans="1:7" x14ac:dyDescent="0.25">
      <c r="A30" s="2" t="s">
        <v>34</v>
      </c>
      <c r="B30" s="10">
        <v>708000</v>
      </c>
      <c r="C30" s="10"/>
      <c r="D30" s="10"/>
      <c r="E30" s="10"/>
      <c r="F30" s="10">
        <f>SUM(B30:E30)</f>
        <v>708000</v>
      </c>
      <c r="G30" s="9"/>
    </row>
    <row r="33" spans="1:7" ht="13.8" thickBot="1" x14ac:dyDescent="0.3">
      <c r="A33" s="2" t="s">
        <v>29</v>
      </c>
      <c r="G33" s="7">
        <f>+G25+F30</f>
        <v>1760000</v>
      </c>
    </row>
    <row r="34" spans="1:7" ht="21" thickTop="1" x14ac:dyDescent="0.35">
      <c r="A34" s="29" t="s">
        <v>72</v>
      </c>
      <c r="B34" s="29"/>
      <c r="C34" s="29"/>
      <c r="D34" s="29"/>
      <c r="E34" s="29"/>
      <c r="F34" s="29"/>
      <c r="G34" s="29"/>
    </row>
    <row r="35" spans="1:7" ht="17.399999999999999" x14ac:dyDescent="0.3">
      <c r="A35" s="30" t="s">
        <v>38</v>
      </c>
      <c r="B35" s="30"/>
      <c r="C35" s="30"/>
      <c r="D35" s="30"/>
      <c r="E35" s="30"/>
      <c r="F35" s="30"/>
      <c r="G35" s="30"/>
    </row>
    <row r="36" spans="1:7" ht="17.399999999999999" x14ac:dyDescent="0.3">
      <c r="A36" s="11"/>
      <c r="B36" s="11"/>
      <c r="C36" s="11"/>
      <c r="D36" s="11"/>
      <c r="E36" s="11"/>
      <c r="F36" s="11"/>
      <c r="G36" s="11"/>
    </row>
    <row r="37" spans="1:7" x14ac:dyDescent="0.25">
      <c r="B37" s="28" t="s">
        <v>20</v>
      </c>
      <c r="C37" s="28"/>
      <c r="D37" s="28"/>
      <c r="E37" s="28"/>
      <c r="F37" s="28"/>
      <c r="G37" s="3" t="s">
        <v>21</v>
      </c>
    </row>
    <row r="38" spans="1:7" x14ac:dyDescent="0.25">
      <c r="A38" s="5"/>
      <c r="B38" s="28" t="s">
        <v>13</v>
      </c>
      <c r="C38" s="28"/>
      <c r="D38" s="28"/>
      <c r="E38" s="3" t="s">
        <v>62</v>
      </c>
      <c r="F38" s="3" t="s">
        <v>18</v>
      </c>
      <c r="G38" s="3" t="s">
        <v>22</v>
      </c>
    </row>
    <row r="39" spans="1:7" x14ac:dyDescent="0.25">
      <c r="A39" s="5" t="s">
        <v>30</v>
      </c>
      <c r="B39" s="3" t="s">
        <v>11</v>
      </c>
      <c r="C39" s="3" t="s">
        <v>12</v>
      </c>
      <c r="D39" s="3" t="s">
        <v>19</v>
      </c>
    </row>
    <row r="40" spans="1:7" x14ac:dyDescent="0.25">
      <c r="A40" s="6" t="s">
        <v>33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f>SUM(B40:F40)</f>
        <v>0</v>
      </c>
    </row>
    <row r="41" spans="1:7" x14ac:dyDescent="0.25">
      <c r="A41" s="4"/>
    </row>
    <row r="44" spans="1:7" x14ac:dyDescent="0.25">
      <c r="B44" s="10"/>
      <c r="C44" s="10"/>
      <c r="D44" s="10"/>
      <c r="E44" s="10"/>
      <c r="F44" s="10"/>
      <c r="G44" s="10"/>
    </row>
    <row r="45" spans="1:7" x14ac:dyDescent="0.25">
      <c r="A45" s="2" t="s">
        <v>45</v>
      </c>
      <c r="B45" s="8">
        <f t="shared" ref="B45:G45" si="1">SUM(B40:B44)</f>
        <v>0</v>
      </c>
      <c r="C45" s="8">
        <f t="shared" si="1"/>
        <v>0</v>
      </c>
      <c r="D45" s="8">
        <f t="shared" si="1"/>
        <v>0</v>
      </c>
      <c r="E45" s="8">
        <f t="shared" si="1"/>
        <v>0</v>
      </c>
      <c r="F45" s="8">
        <f t="shared" si="1"/>
        <v>0</v>
      </c>
      <c r="G45" s="8">
        <f t="shared" si="1"/>
        <v>0</v>
      </c>
    </row>
    <row r="46" spans="1:7" x14ac:dyDescent="0.25">
      <c r="A46"/>
      <c r="B46"/>
      <c r="C46"/>
      <c r="D46"/>
      <c r="E46"/>
      <c r="F46"/>
      <c r="G46"/>
    </row>
    <row r="47" spans="1:7" ht="20.399999999999999" x14ac:dyDescent="0.35">
      <c r="A47" s="29" t="str">
        <f>+A34</f>
        <v>Government Affairs - Atlantic Seaboard</v>
      </c>
      <c r="B47" s="29"/>
      <c r="C47" s="29"/>
      <c r="D47" s="29"/>
      <c r="E47" s="29"/>
      <c r="F47" s="29"/>
      <c r="G47" s="29"/>
    </row>
    <row r="48" spans="1:7" ht="17.399999999999999" x14ac:dyDescent="0.3">
      <c r="A48" s="30" t="s">
        <v>5</v>
      </c>
      <c r="B48" s="30"/>
      <c r="C48" s="30"/>
      <c r="D48" s="30"/>
      <c r="E48" s="30"/>
      <c r="F48" s="30"/>
      <c r="G48" s="30"/>
    </row>
    <row r="49" spans="1:7" ht="17.399999999999999" x14ac:dyDescent="0.3">
      <c r="A49" s="11"/>
      <c r="B49" s="11"/>
      <c r="C49" s="11"/>
      <c r="D49" s="11"/>
      <c r="E49" s="11"/>
      <c r="F49" s="11"/>
      <c r="G49" s="11"/>
    </row>
    <row r="50" spans="1:7" x14ac:dyDescent="0.25">
      <c r="B50" s="28" t="s">
        <v>20</v>
      </c>
      <c r="C50" s="28"/>
      <c r="D50" s="28"/>
      <c r="E50" s="28"/>
      <c r="F50" s="28"/>
      <c r="G50" s="3" t="s">
        <v>21</v>
      </c>
    </row>
    <row r="51" spans="1:7" x14ac:dyDescent="0.25">
      <c r="A51" s="5"/>
      <c r="B51" s="28" t="s">
        <v>13</v>
      </c>
      <c r="C51" s="28"/>
      <c r="D51" s="28"/>
      <c r="E51" s="3" t="s">
        <v>62</v>
      </c>
      <c r="F51" s="3" t="s">
        <v>18</v>
      </c>
      <c r="G51" s="3" t="s">
        <v>22</v>
      </c>
    </row>
    <row r="52" spans="1:7" x14ac:dyDescent="0.25">
      <c r="A52" s="5" t="s">
        <v>30</v>
      </c>
      <c r="B52" s="3" t="s">
        <v>11</v>
      </c>
      <c r="C52" s="3" t="s">
        <v>12</v>
      </c>
      <c r="D52" s="3" t="s">
        <v>19</v>
      </c>
    </row>
    <row r="53" spans="1:7" ht="26.4" x14ac:dyDescent="0.25">
      <c r="A53" s="18" t="s">
        <v>42</v>
      </c>
      <c r="B53" s="1">
        <v>125000</v>
      </c>
      <c r="C53" s="1">
        <v>0</v>
      </c>
      <c r="D53" s="1">
        <v>0</v>
      </c>
      <c r="E53" s="1">
        <v>5000</v>
      </c>
      <c r="F53" s="1">
        <v>0</v>
      </c>
      <c r="G53" s="1">
        <f>SUM(B53:F53)</f>
        <v>130000</v>
      </c>
    </row>
    <row r="54" spans="1:7" x14ac:dyDescent="0.25">
      <c r="A54" s="18"/>
      <c r="B54" s="1"/>
      <c r="C54" s="1"/>
      <c r="D54" s="1"/>
      <c r="E54" s="1"/>
      <c r="F54" s="1"/>
      <c r="G54" s="19">
        <f>SUM(B54:F54)</f>
        <v>0</v>
      </c>
    </row>
    <row r="55" spans="1:7" x14ac:dyDescent="0.25">
      <c r="A55" s="18"/>
      <c r="B55" s="1"/>
      <c r="C55" s="1"/>
      <c r="D55" s="1"/>
      <c r="E55" s="1"/>
      <c r="F55" s="1"/>
      <c r="G55" s="19">
        <f>SUM(B55:F55)</f>
        <v>0</v>
      </c>
    </row>
    <row r="56" spans="1:7" x14ac:dyDescent="0.25">
      <c r="A56" s="18"/>
      <c r="B56" s="1"/>
      <c r="C56" s="1"/>
      <c r="D56" s="1"/>
      <c r="E56" s="1"/>
      <c r="F56" s="1"/>
      <c r="G56" s="19">
        <f>SUM(B56:F56)</f>
        <v>0</v>
      </c>
    </row>
    <row r="57" spans="1:7" x14ac:dyDescent="0.25">
      <c r="B57" s="10"/>
      <c r="C57" s="10"/>
      <c r="D57" s="10"/>
      <c r="E57" s="10"/>
      <c r="F57" s="10"/>
      <c r="G57" s="19">
        <f>SUM(B57:F57)</f>
        <v>0</v>
      </c>
    </row>
    <row r="58" spans="1:7" x14ac:dyDescent="0.25">
      <c r="A58" s="2" t="s">
        <v>46</v>
      </c>
      <c r="B58" s="8">
        <f t="shared" ref="B58:G58" si="2">SUM(B53:B57)</f>
        <v>125000</v>
      </c>
      <c r="C58" s="8">
        <f t="shared" si="2"/>
        <v>0</v>
      </c>
      <c r="D58" s="8">
        <f t="shared" si="2"/>
        <v>0</v>
      </c>
      <c r="E58" s="8">
        <f t="shared" si="2"/>
        <v>5000</v>
      </c>
      <c r="F58" s="8">
        <f t="shared" si="2"/>
        <v>0</v>
      </c>
      <c r="G58" s="8">
        <f t="shared" si="2"/>
        <v>130000</v>
      </c>
    </row>
    <row r="62" spans="1:7" ht="20.399999999999999" x14ac:dyDescent="0.35">
      <c r="A62" s="29" t="str">
        <f>+A47</f>
        <v>Government Affairs - Atlantic Seaboard</v>
      </c>
      <c r="B62" s="29"/>
      <c r="C62" s="29"/>
      <c r="D62" s="29"/>
      <c r="E62" s="29"/>
      <c r="F62" s="29"/>
      <c r="G62" s="29"/>
    </row>
    <row r="63" spans="1:7" ht="17.399999999999999" x14ac:dyDescent="0.3">
      <c r="A63" s="30" t="s">
        <v>39</v>
      </c>
      <c r="B63" s="30"/>
      <c r="C63" s="30"/>
      <c r="D63" s="30"/>
      <c r="E63" s="30"/>
      <c r="F63" s="30"/>
      <c r="G63" s="30"/>
    </row>
    <row r="64" spans="1:7" ht="17.399999999999999" x14ac:dyDescent="0.3">
      <c r="A64" s="11"/>
      <c r="B64" s="11"/>
      <c r="C64" s="11"/>
      <c r="D64" s="11"/>
      <c r="E64" s="11"/>
      <c r="F64" s="11"/>
      <c r="G64" s="11"/>
    </row>
    <row r="65" spans="1:7" x14ac:dyDescent="0.25">
      <c r="B65" s="28" t="s">
        <v>20</v>
      </c>
      <c r="C65" s="28"/>
      <c r="D65" s="28"/>
      <c r="E65" s="28"/>
      <c r="F65" s="28"/>
      <c r="G65" s="3" t="s">
        <v>21</v>
      </c>
    </row>
    <row r="66" spans="1:7" x14ac:dyDescent="0.25">
      <c r="A66" s="5"/>
      <c r="B66" s="28" t="s">
        <v>13</v>
      </c>
      <c r="C66" s="28"/>
      <c r="D66" s="28"/>
      <c r="E66" s="3" t="s">
        <v>62</v>
      </c>
      <c r="F66" s="3" t="s">
        <v>18</v>
      </c>
      <c r="G66" s="3" t="s">
        <v>22</v>
      </c>
    </row>
    <row r="67" spans="1:7" x14ac:dyDescent="0.25">
      <c r="A67" s="5" t="s">
        <v>30</v>
      </c>
      <c r="B67" s="3" t="s">
        <v>11</v>
      </c>
      <c r="C67" s="3" t="s">
        <v>12</v>
      </c>
      <c r="D67" s="3" t="s">
        <v>19</v>
      </c>
    </row>
    <row r="68" spans="1:7" x14ac:dyDescent="0.25">
      <c r="A68" s="6" t="s">
        <v>43</v>
      </c>
      <c r="B68" s="1">
        <v>120000</v>
      </c>
      <c r="C68" s="1">
        <v>0</v>
      </c>
      <c r="D68" s="1">
        <v>0</v>
      </c>
      <c r="E68" s="1">
        <v>30000</v>
      </c>
      <c r="F68" s="1">
        <v>0</v>
      </c>
      <c r="G68" s="1">
        <f>SUM(B68:F68)</f>
        <v>150000</v>
      </c>
    </row>
    <row r="69" spans="1:7" x14ac:dyDescent="0.25">
      <c r="A69" s="4" t="s">
        <v>63</v>
      </c>
      <c r="F69" s="2">
        <v>7000</v>
      </c>
      <c r="G69" s="2">
        <f>SUM(B69:F69)</f>
        <v>7000</v>
      </c>
    </row>
    <row r="70" spans="1:7" ht="26.4" x14ac:dyDescent="0.25">
      <c r="A70" s="21" t="s">
        <v>64</v>
      </c>
      <c r="F70" s="2">
        <v>10000</v>
      </c>
      <c r="G70" s="2">
        <f>SUM(B70:F70)</f>
        <v>10000</v>
      </c>
    </row>
    <row r="71" spans="1:7" x14ac:dyDescent="0.25">
      <c r="A71" s="4"/>
      <c r="G71" s="2">
        <f>SUM(B71:F71)</f>
        <v>0</v>
      </c>
    </row>
    <row r="72" spans="1:7" x14ac:dyDescent="0.25">
      <c r="A72" s="4"/>
      <c r="G72" s="2">
        <f>SUM(B72:F72)</f>
        <v>0</v>
      </c>
    </row>
    <row r="73" spans="1:7" x14ac:dyDescent="0.25">
      <c r="A73" s="4" t="s">
        <v>47</v>
      </c>
      <c r="B73" s="8">
        <f t="shared" ref="B73:G73" si="3">SUM(B68:B72)</f>
        <v>120000</v>
      </c>
      <c r="C73" s="8">
        <f t="shared" si="3"/>
        <v>0</v>
      </c>
      <c r="D73" s="8">
        <f t="shared" si="3"/>
        <v>0</v>
      </c>
      <c r="E73" s="8">
        <f t="shared" si="3"/>
        <v>30000</v>
      </c>
      <c r="F73" s="8">
        <f t="shared" si="3"/>
        <v>17000</v>
      </c>
      <c r="G73" s="8">
        <f t="shared" si="3"/>
        <v>167000</v>
      </c>
    </row>
    <row r="75" spans="1:7" ht="20.399999999999999" x14ac:dyDescent="0.35">
      <c r="A75" s="29" t="str">
        <f>+A62</f>
        <v>Government Affairs - Atlantic Seaboard</v>
      </c>
      <c r="B75" s="29"/>
      <c r="C75" s="29"/>
      <c r="D75" s="29"/>
      <c r="E75" s="29"/>
      <c r="F75" s="29"/>
      <c r="G75" s="29"/>
    </row>
    <row r="76" spans="1:7" ht="17.399999999999999" x14ac:dyDescent="0.3">
      <c r="A76" s="30" t="s">
        <v>37</v>
      </c>
      <c r="B76" s="30"/>
      <c r="C76" s="30"/>
      <c r="D76" s="30"/>
      <c r="E76" s="30"/>
      <c r="F76" s="30"/>
      <c r="G76" s="30"/>
    </row>
    <row r="77" spans="1:7" ht="17.399999999999999" x14ac:dyDescent="0.3">
      <c r="A77" s="11"/>
      <c r="B77" s="11"/>
      <c r="C77" s="11"/>
      <c r="D77" s="11"/>
      <c r="E77" s="11"/>
      <c r="F77" s="11"/>
      <c r="G77" s="11"/>
    </row>
    <row r="78" spans="1:7" x14ac:dyDescent="0.25">
      <c r="B78" s="28" t="s">
        <v>20</v>
      </c>
      <c r="C78" s="28"/>
      <c r="D78" s="28"/>
      <c r="E78" s="28"/>
      <c r="F78" s="28"/>
      <c r="G78" s="3" t="s">
        <v>21</v>
      </c>
    </row>
    <row r="79" spans="1:7" x14ac:dyDescent="0.25">
      <c r="A79" s="5"/>
      <c r="B79" s="28" t="s">
        <v>13</v>
      </c>
      <c r="C79" s="28"/>
      <c r="D79" s="28"/>
      <c r="E79" s="3" t="s">
        <v>62</v>
      </c>
      <c r="F79" s="3" t="s">
        <v>18</v>
      </c>
      <c r="G79" s="3" t="s">
        <v>22</v>
      </c>
    </row>
    <row r="80" spans="1:7" x14ac:dyDescent="0.25">
      <c r="A80" s="5" t="s">
        <v>30</v>
      </c>
      <c r="B80" s="3" t="s">
        <v>11</v>
      </c>
      <c r="C80" s="3" t="s">
        <v>12</v>
      </c>
      <c r="D80" s="3" t="s">
        <v>19</v>
      </c>
    </row>
    <row r="81" spans="1:7" x14ac:dyDescent="0.25">
      <c r="A81" s="6" t="s">
        <v>33</v>
      </c>
      <c r="B81" s="1">
        <v>36000</v>
      </c>
      <c r="C81" s="1">
        <v>0</v>
      </c>
      <c r="D81" s="1">
        <v>0</v>
      </c>
      <c r="E81" s="1">
        <v>0</v>
      </c>
      <c r="F81" s="1">
        <v>0</v>
      </c>
      <c r="G81" s="1">
        <f>SUM(B81:F81)</f>
        <v>36000</v>
      </c>
    </row>
    <row r="82" spans="1:7" x14ac:dyDescent="0.25">
      <c r="A82" s="6"/>
      <c r="B82" s="1"/>
      <c r="C82" s="1"/>
      <c r="D82" s="1"/>
      <c r="E82" s="1"/>
      <c r="F82" s="1"/>
      <c r="G82" s="2">
        <f>SUM(B82:F82)</f>
        <v>0</v>
      </c>
    </row>
    <row r="83" spans="1:7" x14ac:dyDescent="0.25">
      <c r="A83" s="6"/>
      <c r="B83" s="1"/>
      <c r="C83" s="1"/>
      <c r="D83" s="1"/>
      <c r="E83" s="1"/>
      <c r="F83" s="1"/>
      <c r="G83" s="2">
        <f>SUM(B83:F83)</f>
        <v>0</v>
      </c>
    </row>
    <row r="84" spans="1:7" x14ac:dyDescent="0.25">
      <c r="A84" s="6"/>
      <c r="B84" s="1"/>
      <c r="C84" s="1"/>
      <c r="D84" s="1"/>
      <c r="E84" s="1"/>
      <c r="F84" s="1"/>
      <c r="G84" s="2">
        <f>SUM(B84:F84)</f>
        <v>0</v>
      </c>
    </row>
    <row r="85" spans="1:7" x14ac:dyDescent="0.25">
      <c r="B85" s="14"/>
      <c r="C85" s="14"/>
      <c r="D85" s="14"/>
      <c r="E85" s="14"/>
      <c r="F85" s="14"/>
      <c r="G85" s="2">
        <f>SUM(B85:F85)</f>
        <v>0</v>
      </c>
    </row>
    <row r="86" spans="1:7" x14ac:dyDescent="0.25">
      <c r="A86" s="2" t="s">
        <v>48</v>
      </c>
      <c r="B86" s="8">
        <f t="shared" ref="B86:G86" si="4">SUM(B81:B85)</f>
        <v>36000</v>
      </c>
      <c r="C86" s="8">
        <f t="shared" si="4"/>
        <v>0</v>
      </c>
      <c r="D86" s="8">
        <f t="shared" si="4"/>
        <v>0</v>
      </c>
      <c r="E86" s="8">
        <f t="shared" si="4"/>
        <v>0</v>
      </c>
      <c r="F86" s="8">
        <f t="shared" si="4"/>
        <v>0</v>
      </c>
      <c r="G86" s="8">
        <f t="shared" si="4"/>
        <v>36000</v>
      </c>
    </row>
    <row r="87" spans="1:7" x14ac:dyDescent="0.25">
      <c r="B87" s="20"/>
      <c r="C87" s="20"/>
      <c r="D87" s="20"/>
      <c r="E87" s="20"/>
      <c r="F87" s="20"/>
      <c r="G87" s="20"/>
    </row>
    <row r="88" spans="1:7" x14ac:dyDescent="0.25">
      <c r="B88" s="20"/>
      <c r="C88" s="20"/>
      <c r="D88" s="20"/>
      <c r="E88" s="20"/>
      <c r="F88" s="20"/>
      <c r="G88" s="20"/>
    </row>
    <row r="89" spans="1:7" x14ac:dyDescent="0.25">
      <c r="B89" s="20"/>
      <c r="C89" s="20"/>
      <c r="D89" s="20"/>
      <c r="E89" s="20"/>
      <c r="F89" s="20"/>
      <c r="G89" s="20"/>
    </row>
    <row r="90" spans="1:7" x14ac:dyDescent="0.25">
      <c r="B90" s="20"/>
      <c r="C90" s="20"/>
      <c r="D90" s="20"/>
      <c r="E90" s="20"/>
      <c r="F90" s="20"/>
      <c r="G90" s="20"/>
    </row>
    <row r="91" spans="1:7" x14ac:dyDescent="0.25">
      <c r="B91" s="20"/>
      <c r="C91" s="20"/>
      <c r="D91" s="20"/>
      <c r="E91" s="20"/>
      <c r="F91" s="20"/>
      <c r="G91" s="20"/>
    </row>
    <row r="92" spans="1:7" x14ac:dyDescent="0.25">
      <c r="B92" s="20"/>
      <c r="C92" s="20"/>
      <c r="D92" s="20"/>
      <c r="E92" s="20"/>
      <c r="F92" s="20"/>
      <c r="G92" s="20"/>
    </row>
    <row r="93" spans="1:7" x14ac:dyDescent="0.25">
      <c r="B93" s="20"/>
      <c r="C93" s="20"/>
      <c r="D93" s="20"/>
      <c r="E93" s="20"/>
      <c r="F93" s="20"/>
      <c r="G93" s="20"/>
    </row>
    <row r="94" spans="1:7" x14ac:dyDescent="0.25">
      <c r="B94" s="20"/>
      <c r="C94" s="20"/>
      <c r="D94" s="20"/>
      <c r="E94" s="20"/>
      <c r="F94" s="20"/>
      <c r="G94" s="20"/>
    </row>
    <row r="95" spans="1:7" ht="20.399999999999999" x14ac:dyDescent="0.35">
      <c r="A95" s="29" t="str">
        <f>+A75</f>
        <v>Government Affairs - Atlantic Seaboard</v>
      </c>
      <c r="B95" s="29"/>
      <c r="C95" s="29"/>
      <c r="D95" s="29"/>
      <c r="E95" s="29"/>
      <c r="F95" s="29"/>
      <c r="G95" s="29"/>
    </row>
    <row r="96" spans="1:7" ht="17.399999999999999" x14ac:dyDescent="0.3">
      <c r="A96" s="30" t="s">
        <v>6</v>
      </c>
      <c r="B96" s="30"/>
      <c r="C96" s="30"/>
      <c r="D96" s="30"/>
      <c r="E96" s="30"/>
      <c r="F96" s="30"/>
      <c r="G96" s="30"/>
    </row>
    <row r="97" spans="1:7" ht="17.399999999999999" x14ac:dyDescent="0.3">
      <c r="A97" s="11"/>
      <c r="B97" s="11"/>
      <c r="C97" s="11"/>
      <c r="D97" s="11"/>
      <c r="E97" s="11"/>
      <c r="F97" s="11"/>
      <c r="G97" s="11"/>
    </row>
    <row r="98" spans="1:7" x14ac:dyDescent="0.25">
      <c r="B98" s="28" t="s">
        <v>20</v>
      </c>
      <c r="C98" s="28"/>
      <c r="D98" s="28"/>
      <c r="E98" s="28"/>
      <c r="F98" s="28"/>
      <c r="G98" s="3" t="s">
        <v>21</v>
      </c>
    </row>
    <row r="99" spans="1:7" x14ac:dyDescent="0.25">
      <c r="A99" s="5"/>
      <c r="B99" s="28" t="s">
        <v>13</v>
      </c>
      <c r="C99" s="28"/>
      <c r="D99" s="28"/>
      <c r="E99" s="3" t="s">
        <v>62</v>
      </c>
      <c r="F99" s="3" t="s">
        <v>18</v>
      </c>
      <c r="G99" s="3" t="s">
        <v>22</v>
      </c>
    </row>
    <row r="100" spans="1:7" x14ac:dyDescent="0.25">
      <c r="A100" s="5" t="s">
        <v>30</v>
      </c>
      <c r="B100" s="3" t="s">
        <v>11</v>
      </c>
      <c r="C100" s="3" t="s">
        <v>12</v>
      </c>
      <c r="D100" s="3" t="s">
        <v>19</v>
      </c>
    </row>
    <row r="101" spans="1:7" x14ac:dyDescent="0.25">
      <c r="A101" s="6" t="s">
        <v>33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f>SUM(B101:F101)</f>
        <v>0</v>
      </c>
    </row>
    <row r="102" spans="1:7" x14ac:dyDescent="0.25">
      <c r="A102" s="6"/>
      <c r="B102" s="1"/>
      <c r="C102" s="1"/>
      <c r="D102" s="1"/>
      <c r="E102" s="1"/>
      <c r="F102" s="1"/>
      <c r="G102" s="19">
        <f>SUM(B102:F102)</f>
        <v>0</v>
      </c>
    </row>
    <row r="103" spans="1:7" x14ac:dyDescent="0.25">
      <c r="A103" s="4"/>
      <c r="G103" s="19">
        <f>SUM(B103:F103)</f>
        <v>0</v>
      </c>
    </row>
    <row r="104" spans="1:7" x14ac:dyDescent="0.25">
      <c r="G104" s="19">
        <f>SUM(B104:F104)</f>
        <v>0</v>
      </c>
    </row>
    <row r="105" spans="1:7" x14ac:dyDescent="0.25">
      <c r="B105" s="10"/>
      <c r="C105" s="10"/>
      <c r="D105" s="10"/>
      <c r="E105" s="10"/>
      <c r="F105" s="10"/>
      <c r="G105" s="19">
        <f>SUM(B105:F105)</f>
        <v>0</v>
      </c>
    </row>
    <row r="106" spans="1:7" x14ac:dyDescent="0.25">
      <c r="A106" s="2" t="s">
        <v>49</v>
      </c>
      <c r="B106" s="8">
        <f t="shared" ref="B106:G106" si="5">SUM(B101:B105)</f>
        <v>0</v>
      </c>
      <c r="C106" s="8">
        <f t="shared" si="5"/>
        <v>0</v>
      </c>
      <c r="D106" s="8">
        <f t="shared" si="5"/>
        <v>0</v>
      </c>
      <c r="E106" s="8">
        <f t="shared" si="5"/>
        <v>0</v>
      </c>
      <c r="F106" s="8">
        <f t="shared" si="5"/>
        <v>0</v>
      </c>
      <c r="G106" s="8">
        <f t="shared" si="5"/>
        <v>0</v>
      </c>
    </row>
    <row r="107" spans="1:7" x14ac:dyDescent="0.25">
      <c r="B107" s="20"/>
      <c r="C107" s="20"/>
      <c r="D107" s="20"/>
      <c r="E107" s="20"/>
      <c r="F107" s="20"/>
      <c r="G107" s="20"/>
    </row>
    <row r="108" spans="1:7" x14ac:dyDescent="0.25">
      <c r="B108" s="20"/>
      <c r="C108" s="20"/>
      <c r="D108" s="20"/>
      <c r="E108" s="20"/>
      <c r="F108" s="20"/>
      <c r="G108" s="20"/>
    </row>
    <row r="109" spans="1:7" x14ac:dyDescent="0.25">
      <c r="B109" s="20"/>
      <c r="C109" s="20"/>
      <c r="D109" s="20"/>
      <c r="E109" s="20"/>
      <c r="F109" s="20"/>
      <c r="G109" s="20"/>
    </row>
    <row r="110" spans="1:7" ht="20.399999999999999" x14ac:dyDescent="0.35">
      <c r="A110" s="29" t="str">
        <f>+A95</f>
        <v>Government Affairs - Atlantic Seaboard</v>
      </c>
      <c r="B110" s="29"/>
      <c r="C110" s="29"/>
      <c r="D110" s="29"/>
      <c r="E110" s="29"/>
      <c r="F110" s="29"/>
      <c r="G110" s="29"/>
    </row>
    <row r="111" spans="1:7" ht="17.399999999999999" x14ac:dyDescent="0.3">
      <c r="A111" s="30" t="s">
        <v>3</v>
      </c>
      <c r="B111" s="30"/>
      <c r="C111" s="30"/>
      <c r="D111" s="30"/>
      <c r="E111" s="30"/>
      <c r="F111" s="30"/>
      <c r="G111" s="30"/>
    </row>
    <row r="112" spans="1:7" ht="17.399999999999999" x14ac:dyDescent="0.3">
      <c r="A112" s="11"/>
      <c r="B112" s="11"/>
      <c r="C112" s="11"/>
      <c r="D112" s="11"/>
      <c r="E112" s="11"/>
      <c r="F112" s="11"/>
      <c r="G112" s="11"/>
    </row>
    <row r="113" spans="1:7" x14ac:dyDescent="0.25">
      <c r="B113" s="28" t="s">
        <v>20</v>
      </c>
      <c r="C113" s="28"/>
      <c r="D113" s="28"/>
      <c r="E113" s="28"/>
      <c r="F113" s="28"/>
      <c r="G113" s="3" t="s">
        <v>21</v>
      </c>
    </row>
    <row r="114" spans="1:7" x14ac:dyDescent="0.25">
      <c r="A114" s="5"/>
      <c r="B114" s="28" t="s">
        <v>13</v>
      </c>
      <c r="C114" s="28"/>
      <c r="D114" s="28"/>
      <c r="E114" s="3" t="s">
        <v>15</v>
      </c>
      <c r="F114" s="3" t="s">
        <v>18</v>
      </c>
      <c r="G114" s="3" t="s">
        <v>22</v>
      </c>
    </row>
    <row r="115" spans="1:7" x14ac:dyDescent="0.25">
      <c r="A115" s="5" t="s">
        <v>30</v>
      </c>
      <c r="B115" s="3" t="s">
        <v>11</v>
      </c>
      <c r="C115" s="3" t="s">
        <v>12</v>
      </c>
      <c r="D115" s="3" t="s">
        <v>19</v>
      </c>
    </row>
    <row r="116" spans="1:7" x14ac:dyDescent="0.25">
      <c r="A116" s="6" t="s">
        <v>33</v>
      </c>
      <c r="B116" s="1">
        <v>48000</v>
      </c>
      <c r="C116" s="1">
        <v>0</v>
      </c>
      <c r="D116" s="1">
        <v>0</v>
      </c>
      <c r="E116" s="1">
        <v>0</v>
      </c>
      <c r="F116" s="1">
        <v>0</v>
      </c>
      <c r="G116" s="1">
        <f>SUM(B116:F116)</f>
        <v>48000</v>
      </c>
    </row>
    <row r="117" spans="1:7" x14ac:dyDescent="0.25">
      <c r="B117" s="9"/>
      <c r="C117" s="9"/>
      <c r="D117" s="9"/>
      <c r="E117" s="9">
        <v>0</v>
      </c>
      <c r="F117" s="9"/>
      <c r="G117" s="2">
        <f>SUM(B117:F117)</f>
        <v>0</v>
      </c>
    </row>
    <row r="118" spans="1:7" x14ac:dyDescent="0.25">
      <c r="B118" s="9"/>
      <c r="C118" s="9"/>
      <c r="D118" s="9"/>
      <c r="E118" s="9"/>
      <c r="F118" s="9"/>
      <c r="G118" s="2">
        <f>SUM(B118:F118)</f>
        <v>0</v>
      </c>
    </row>
    <row r="119" spans="1:7" x14ac:dyDescent="0.25">
      <c r="G119" s="2">
        <f>SUM(B119:F119)</f>
        <v>0</v>
      </c>
    </row>
    <row r="120" spans="1:7" x14ac:dyDescent="0.25">
      <c r="G120" s="2">
        <f>SUM(B120:F120)</f>
        <v>0</v>
      </c>
    </row>
    <row r="121" spans="1:7" x14ac:dyDescent="0.25">
      <c r="A121" s="2" t="s">
        <v>50</v>
      </c>
      <c r="B121" s="8">
        <f t="shared" ref="B121:G121" si="6">SUM(B116:B120)</f>
        <v>48000</v>
      </c>
      <c r="C121" s="8">
        <f t="shared" si="6"/>
        <v>0</v>
      </c>
      <c r="D121" s="8">
        <f t="shared" si="6"/>
        <v>0</v>
      </c>
      <c r="E121" s="8">
        <f t="shared" si="6"/>
        <v>0</v>
      </c>
      <c r="F121" s="8">
        <f t="shared" si="6"/>
        <v>0</v>
      </c>
      <c r="G121" s="8">
        <f t="shared" si="6"/>
        <v>48000</v>
      </c>
    </row>
    <row r="123" spans="1:7" ht="20.399999999999999" x14ac:dyDescent="0.35">
      <c r="A123" s="29" t="str">
        <f>+A110</f>
        <v>Government Affairs - Atlantic Seaboard</v>
      </c>
      <c r="B123" s="29"/>
      <c r="C123" s="29"/>
      <c r="D123" s="29"/>
      <c r="E123" s="29"/>
      <c r="F123" s="29"/>
      <c r="G123" s="29"/>
    </row>
    <row r="124" spans="1:7" ht="17.399999999999999" x14ac:dyDescent="0.3">
      <c r="A124" s="30" t="s">
        <v>41</v>
      </c>
      <c r="B124" s="30"/>
      <c r="C124" s="30"/>
      <c r="D124" s="30"/>
      <c r="E124" s="30"/>
      <c r="F124" s="30"/>
      <c r="G124" s="30"/>
    </row>
    <row r="125" spans="1:7" ht="17.399999999999999" x14ac:dyDescent="0.3">
      <c r="A125" s="11"/>
      <c r="B125" s="11"/>
      <c r="C125" s="11"/>
      <c r="D125" s="11"/>
      <c r="E125" s="11"/>
      <c r="F125" s="11"/>
      <c r="G125" s="11"/>
    </row>
    <row r="126" spans="1:7" x14ac:dyDescent="0.25">
      <c r="B126" s="28" t="s">
        <v>20</v>
      </c>
      <c r="C126" s="28"/>
      <c r="D126" s="28"/>
      <c r="E126" s="28"/>
      <c r="F126" s="28"/>
      <c r="G126" s="3" t="s">
        <v>21</v>
      </c>
    </row>
    <row r="127" spans="1:7" x14ac:dyDescent="0.25">
      <c r="A127" s="5"/>
      <c r="B127" s="28" t="s">
        <v>13</v>
      </c>
      <c r="C127" s="28"/>
      <c r="D127" s="28"/>
      <c r="E127" s="3" t="s">
        <v>15</v>
      </c>
      <c r="F127" s="3" t="s">
        <v>18</v>
      </c>
      <c r="G127" s="3" t="s">
        <v>22</v>
      </c>
    </row>
    <row r="128" spans="1:7" x14ac:dyDescent="0.25">
      <c r="A128" s="5" t="s">
        <v>30</v>
      </c>
      <c r="B128" s="3" t="s">
        <v>11</v>
      </c>
      <c r="C128" s="3" t="s">
        <v>12</v>
      </c>
      <c r="D128" s="3" t="s">
        <v>19</v>
      </c>
    </row>
    <row r="129" spans="1:88" x14ac:dyDescent="0.25">
      <c r="A129" s="6" t="s">
        <v>33</v>
      </c>
      <c r="B129" s="1">
        <v>50000</v>
      </c>
      <c r="C129" s="1">
        <v>0</v>
      </c>
      <c r="D129" s="1">
        <v>0</v>
      </c>
      <c r="E129" s="1">
        <v>0</v>
      </c>
      <c r="F129" s="1">
        <v>0</v>
      </c>
      <c r="G129" s="1">
        <f>SUM(B129:F129)</f>
        <v>50000</v>
      </c>
    </row>
    <row r="130" spans="1:88" x14ac:dyDescent="0.25">
      <c r="A130" s="6"/>
      <c r="B130" s="1"/>
      <c r="C130" s="12"/>
      <c r="D130" s="12"/>
      <c r="E130" s="12"/>
      <c r="F130" s="12"/>
      <c r="G130" s="19">
        <f>SUM(B130:F130)</f>
        <v>0</v>
      </c>
    </row>
    <row r="131" spans="1:88" x14ac:dyDescent="0.25">
      <c r="A131" s="6"/>
      <c r="B131" s="1"/>
      <c r="C131" s="12"/>
      <c r="D131" s="12"/>
      <c r="E131" s="12"/>
      <c r="F131" s="12"/>
      <c r="G131" s="19">
        <f>SUM(B131:F131)</f>
        <v>0</v>
      </c>
    </row>
    <row r="132" spans="1:88" x14ac:dyDescent="0.25">
      <c r="A132" s="6"/>
      <c r="B132" s="1"/>
      <c r="C132" s="12"/>
      <c r="D132" s="12"/>
      <c r="E132" s="12"/>
      <c r="F132" s="12"/>
      <c r="G132" s="19">
        <f>SUM(B132:F132)</f>
        <v>0</v>
      </c>
    </row>
    <row r="133" spans="1:88" x14ac:dyDescent="0.25">
      <c r="A133" s="6"/>
      <c r="B133" s="1"/>
      <c r="C133" s="12"/>
      <c r="D133" s="12"/>
      <c r="E133" s="12"/>
      <c r="F133" s="12"/>
      <c r="G133" s="19">
        <f>SUM(B133:F133)</f>
        <v>0</v>
      </c>
    </row>
    <row r="134" spans="1:88" x14ac:dyDescent="0.25">
      <c r="A134" s="2" t="s">
        <v>51</v>
      </c>
      <c r="B134" s="8">
        <f t="shared" ref="B134:G134" si="7">SUM(B129:B133)</f>
        <v>50000</v>
      </c>
      <c r="C134" s="8">
        <f t="shared" si="7"/>
        <v>0</v>
      </c>
      <c r="D134" s="8">
        <f t="shared" si="7"/>
        <v>0</v>
      </c>
      <c r="E134" s="8">
        <f t="shared" si="7"/>
        <v>0</v>
      </c>
      <c r="F134" s="8">
        <f t="shared" si="7"/>
        <v>0</v>
      </c>
      <c r="G134" s="8">
        <f t="shared" si="7"/>
        <v>50000</v>
      </c>
    </row>
    <row r="136" spans="1:88" ht="20.399999999999999" x14ac:dyDescent="0.35">
      <c r="A136" s="29" t="str">
        <f>+A123</f>
        <v>Government Affairs - Atlantic Seaboard</v>
      </c>
      <c r="B136" s="29"/>
      <c r="C136" s="29"/>
      <c r="D136" s="29"/>
      <c r="E136" s="29"/>
      <c r="F136" s="29"/>
      <c r="G136" s="29"/>
      <c r="CJ136" s="9"/>
    </row>
    <row r="137" spans="1:88" ht="17.399999999999999" x14ac:dyDescent="0.3">
      <c r="A137" s="30" t="s">
        <v>40</v>
      </c>
      <c r="B137" s="30"/>
      <c r="C137" s="30"/>
      <c r="D137" s="30"/>
      <c r="E137" s="30"/>
      <c r="F137" s="30"/>
      <c r="G137" s="30"/>
    </row>
    <row r="138" spans="1:88" ht="17.399999999999999" x14ac:dyDescent="0.3">
      <c r="A138" s="11"/>
      <c r="B138" s="11"/>
      <c r="C138" s="11"/>
      <c r="D138" s="11"/>
      <c r="E138" s="11"/>
      <c r="F138" s="11"/>
      <c r="G138" s="11"/>
    </row>
    <row r="139" spans="1:88" x14ac:dyDescent="0.25">
      <c r="B139" s="28" t="s">
        <v>20</v>
      </c>
      <c r="C139" s="28"/>
      <c r="D139" s="28"/>
      <c r="E139" s="28"/>
      <c r="F139" s="28"/>
      <c r="G139" s="3" t="s">
        <v>21</v>
      </c>
    </row>
    <row r="140" spans="1:88" x14ac:dyDescent="0.25">
      <c r="A140" s="5"/>
      <c r="B140" s="28" t="s">
        <v>13</v>
      </c>
      <c r="C140" s="28"/>
      <c r="D140" s="28"/>
      <c r="E140" s="3" t="s">
        <v>15</v>
      </c>
      <c r="F140" s="3" t="s">
        <v>18</v>
      </c>
      <c r="G140" s="3" t="s">
        <v>22</v>
      </c>
    </row>
    <row r="141" spans="1:88" x14ac:dyDescent="0.25">
      <c r="A141" s="5" t="s">
        <v>30</v>
      </c>
      <c r="B141" s="3" t="s">
        <v>11</v>
      </c>
      <c r="C141" s="3" t="s">
        <v>12</v>
      </c>
      <c r="D141" s="3" t="s">
        <v>19</v>
      </c>
    </row>
    <row r="142" spans="1:88" x14ac:dyDescent="0.25">
      <c r="A142" s="6" t="s">
        <v>33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f>SUM(B142:F142)</f>
        <v>0</v>
      </c>
    </row>
    <row r="143" spans="1:88" x14ac:dyDescent="0.25">
      <c r="A143" s="6"/>
      <c r="B143" s="1"/>
      <c r="C143" s="13"/>
      <c r="D143" s="13"/>
      <c r="E143" s="15"/>
      <c r="F143" s="15"/>
      <c r="G143" s="19">
        <f>SUM(B143:F143)</f>
        <v>0</v>
      </c>
    </row>
    <row r="144" spans="1:88" x14ac:dyDescent="0.25">
      <c r="A144" s="6"/>
      <c r="B144" s="1"/>
      <c r="C144" s="13"/>
      <c r="D144" s="13"/>
      <c r="E144" s="15"/>
      <c r="F144" s="15"/>
      <c r="G144" s="19">
        <f>SUM(B144:F144)</f>
        <v>0</v>
      </c>
    </row>
    <row r="145" spans="1:7" x14ac:dyDescent="0.25">
      <c r="A145" s="6"/>
      <c r="B145" s="1"/>
      <c r="C145" s="13"/>
      <c r="D145" s="13"/>
      <c r="E145" s="15"/>
      <c r="F145" s="15"/>
      <c r="G145" s="19">
        <f>SUM(B145:F145)</f>
        <v>0</v>
      </c>
    </row>
    <row r="146" spans="1:7" x14ac:dyDescent="0.25">
      <c r="A146" s="4"/>
      <c r="C146" s="17"/>
      <c r="D146" s="17"/>
      <c r="E146" s="16"/>
      <c r="F146" s="16"/>
      <c r="G146" s="19">
        <f>SUM(B146:F146)</f>
        <v>0</v>
      </c>
    </row>
    <row r="147" spans="1:7" x14ac:dyDescent="0.25">
      <c r="A147" s="4" t="s">
        <v>52</v>
      </c>
      <c r="B147" s="8">
        <f t="shared" ref="B147:G147" si="8">SUM(B142:B146)</f>
        <v>0</v>
      </c>
      <c r="C147" s="8">
        <f t="shared" si="8"/>
        <v>0</v>
      </c>
      <c r="D147" s="8">
        <f t="shared" si="8"/>
        <v>0</v>
      </c>
      <c r="E147" s="8">
        <f t="shared" si="8"/>
        <v>0</v>
      </c>
      <c r="F147" s="8">
        <f t="shared" si="8"/>
        <v>0</v>
      </c>
      <c r="G147" s="8">
        <f t="shared" si="8"/>
        <v>0</v>
      </c>
    </row>
    <row r="149" spans="1:7" ht="20.399999999999999" x14ac:dyDescent="0.35">
      <c r="A149" s="29" t="str">
        <f>+A136</f>
        <v>Government Affairs - Atlantic Seaboard</v>
      </c>
      <c r="B149" s="29"/>
      <c r="C149" s="29"/>
      <c r="D149" s="29"/>
      <c r="E149" s="29"/>
      <c r="F149" s="29"/>
      <c r="G149" s="29"/>
    </row>
    <row r="150" spans="1:7" ht="17.399999999999999" x14ac:dyDescent="0.3">
      <c r="A150" s="30" t="s">
        <v>4</v>
      </c>
      <c r="B150" s="30"/>
      <c r="C150" s="30"/>
      <c r="D150" s="30"/>
      <c r="E150" s="30"/>
      <c r="F150" s="30"/>
      <c r="G150" s="30"/>
    </row>
    <row r="151" spans="1:7" ht="17.399999999999999" x14ac:dyDescent="0.3">
      <c r="A151" s="11"/>
      <c r="B151" s="11"/>
      <c r="C151" s="11"/>
      <c r="D151" s="11"/>
      <c r="E151" s="11"/>
      <c r="F151" s="11"/>
      <c r="G151" s="11"/>
    </row>
    <row r="152" spans="1:7" x14ac:dyDescent="0.25">
      <c r="B152" s="28" t="s">
        <v>20</v>
      </c>
      <c r="C152" s="28"/>
      <c r="D152" s="28"/>
      <c r="E152" s="28"/>
      <c r="F152" s="28"/>
      <c r="G152" s="3" t="s">
        <v>21</v>
      </c>
    </row>
    <row r="153" spans="1:7" x14ac:dyDescent="0.25">
      <c r="A153" s="5"/>
      <c r="B153" s="28" t="s">
        <v>13</v>
      </c>
      <c r="C153" s="28"/>
      <c r="D153" s="28"/>
      <c r="E153" s="3" t="s">
        <v>15</v>
      </c>
      <c r="F153" s="3" t="s">
        <v>18</v>
      </c>
      <c r="G153" s="3" t="s">
        <v>22</v>
      </c>
    </row>
    <row r="154" spans="1:7" x14ac:dyDescent="0.25">
      <c r="A154" s="5" t="s">
        <v>30</v>
      </c>
      <c r="B154" s="3" t="s">
        <v>11</v>
      </c>
      <c r="C154" s="3" t="s">
        <v>12</v>
      </c>
      <c r="D154" s="3" t="s">
        <v>19</v>
      </c>
    </row>
    <row r="155" spans="1:7" x14ac:dyDescent="0.25">
      <c r="A155" s="6" t="s">
        <v>33</v>
      </c>
      <c r="B155" s="1">
        <v>24000</v>
      </c>
      <c r="C155" s="1">
        <v>0</v>
      </c>
      <c r="D155" s="1">
        <v>0</v>
      </c>
      <c r="E155" s="1">
        <v>0</v>
      </c>
      <c r="F155" s="1">
        <v>0</v>
      </c>
      <c r="G155" s="1">
        <f>SUM(B155:F155)</f>
        <v>24000</v>
      </c>
    </row>
    <row r="156" spans="1:7" x14ac:dyDescent="0.25">
      <c r="A156" s="6"/>
      <c r="B156" s="1"/>
      <c r="C156" s="1"/>
      <c r="D156" s="1"/>
      <c r="E156" s="1"/>
      <c r="F156" s="1"/>
      <c r="G156" s="2">
        <f>SUM(B156:F156)</f>
        <v>0</v>
      </c>
    </row>
    <row r="157" spans="1:7" x14ac:dyDescent="0.25">
      <c r="A157" s="6"/>
      <c r="B157" s="1"/>
      <c r="C157" s="1"/>
      <c r="D157" s="1"/>
      <c r="E157" s="1"/>
      <c r="F157" s="1"/>
      <c r="G157" s="2">
        <f>SUM(B157:F157)</f>
        <v>0</v>
      </c>
    </row>
    <row r="158" spans="1:7" x14ac:dyDescent="0.25">
      <c r="A158" s="6"/>
      <c r="B158" s="1"/>
      <c r="C158" s="1"/>
      <c r="D158" s="1"/>
      <c r="E158" s="1"/>
      <c r="F158" s="1"/>
      <c r="G158" s="2">
        <f>SUM(B158:F158)</f>
        <v>0</v>
      </c>
    </row>
    <row r="159" spans="1:7" x14ac:dyDescent="0.25">
      <c r="B159" s="10"/>
      <c r="C159" s="10"/>
      <c r="D159" s="10"/>
      <c r="E159" s="10"/>
      <c r="F159" s="10"/>
      <c r="G159" s="2">
        <f>SUM(B159:F159)</f>
        <v>0</v>
      </c>
    </row>
    <row r="160" spans="1:7" x14ac:dyDescent="0.25">
      <c r="A160" s="2" t="s">
        <v>53</v>
      </c>
      <c r="B160" s="8">
        <f t="shared" ref="B160:G160" si="9">SUM(B155:B159)</f>
        <v>24000</v>
      </c>
      <c r="C160" s="8">
        <f t="shared" si="9"/>
        <v>0</v>
      </c>
      <c r="D160" s="8">
        <f t="shared" si="9"/>
        <v>0</v>
      </c>
      <c r="E160" s="8">
        <f t="shared" si="9"/>
        <v>0</v>
      </c>
      <c r="F160" s="8">
        <f t="shared" si="9"/>
        <v>0</v>
      </c>
      <c r="G160" s="8">
        <f t="shared" si="9"/>
        <v>24000</v>
      </c>
    </row>
    <row r="162" spans="1:7" ht="20.399999999999999" x14ac:dyDescent="0.35">
      <c r="A162" s="29" t="str">
        <f>+A149</f>
        <v>Government Affairs - Atlantic Seaboard</v>
      </c>
      <c r="B162" s="29"/>
      <c r="C162" s="29"/>
      <c r="D162" s="29"/>
      <c r="E162" s="29"/>
      <c r="F162" s="29"/>
      <c r="G162" s="29"/>
    </row>
    <row r="163" spans="1:7" ht="17.399999999999999" x14ac:dyDescent="0.3">
      <c r="A163" s="30" t="s">
        <v>2</v>
      </c>
      <c r="B163" s="30"/>
      <c r="C163" s="30"/>
      <c r="D163" s="30"/>
      <c r="E163" s="30"/>
      <c r="F163" s="30"/>
      <c r="G163" s="30"/>
    </row>
    <row r="164" spans="1:7" ht="17.399999999999999" x14ac:dyDescent="0.3">
      <c r="A164" s="11"/>
      <c r="B164" s="11"/>
      <c r="C164" s="11"/>
      <c r="D164" s="11"/>
      <c r="E164" s="11"/>
      <c r="F164" s="11"/>
      <c r="G164" s="11"/>
    </row>
    <row r="165" spans="1:7" x14ac:dyDescent="0.25">
      <c r="B165" s="28" t="s">
        <v>20</v>
      </c>
      <c r="C165" s="28"/>
      <c r="D165" s="28"/>
      <c r="E165" s="28"/>
      <c r="F165" s="28"/>
      <c r="G165" s="3" t="s">
        <v>21</v>
      </c>
    </row>
    <row r="166" spans="1:7" x14ac:dyDescent="0.25">
      <c r="A166" s="5"/>
      <c r="B166" s="28" t="s">
        <v>13</v>
      </c>
      <c r="C166" s="28"/>
      <c r="D166" s="28"/>
      <c r="E166" s="3" t="s">
        <v>15</v>
      </c>
      <c r="F166" s="3" t="s">
        <v>18</v>
      </c>
      <c r="G166" s="3" t="s">
        <v>22</v>
      </c>
    </row>
    <row r="167" spans="1:7" x14ac:dyDescent="0.25">
      <c r="A167" s="5" t="s">
        <v>30</v>
      </c>
      <c r="B167" s="3" t="s">
        <v>11</v>
      </c>
      <c r="C167" s="3" t="s">
        <v>12</v>
      </c>
      <c r="D167" s="3" t="s">
        <v>19</v>
      </c>
    </row>
    <row r="168" spans="1:7" x14ac:dyDescent="0.25">
      <c r="A168" s="6" t="s">
        <v>44</v>
      </c>
      <c r="B168" s="1">
        <v>240000</v>
      </c>
      <c r="C168" s="1">
        <v>0</v>
      </c>
      <c r="D168" s="1">
        <v>0</v>
      </c>
      <c r="E168" s="1">
        <v>0</v>
      </c>
      <c r="F168" s="1">
        <v>0</v>
      </c>
      <c r="G168" s="1">
        <f>SUM(B168:F168)</f>
        <v>240000</v>
      </c>
    </row>
    <row r="169" spans="1:7" x14ac:dyDescent="0.25">
      <c r="A169" s="6" t="s">
        <v>55</v>
      </c>
      <c r="F169" s="2">
        <v>12000</v>
      </c>
      <c r="G169" s="2">
        <f>SUM(B169:F169)</f>
        <v>12000</v>
      </c>
    </row>
    <row r="170" spans="1:7" x14ac:dyDescent="0.25">
      <c r="A170" s="6" t="s">
        <v>56</v>
      </c>
      <c r="E170" s="2">
        <v>10000</v>
      </c>
      <c r="G170" s="2">
        <f>SUM(B170:F170)</f>
        <v>10000</v>
      </c>
    </row>
    <row r="171" spans="1:7" x14ac:dyDescent="0.25">
      <c r="A171" s="6"/>
      <c r="G171" s="2">
        <f>SUM(B171:F171)</f>
        <v>0</v>
      </c>
    </row>
    <row r="172" spans="1:7" x14ac:dyDescent="0.25">
      <c r="B172" s="10"/>
      <c r="C172" s="10"/>
      <c r="D172" s="10"/>
      <c r="E172" s="10"/>
      <c r="F172" s="10"/>
      <c r="G172" s="2">
        <f>SUM(B172:F172)</f>
        <v>0</v>
      </c>
    </row>
    <row r="173" spans="1:7" x14ac:dyDescent="0.25">
      <c r="A173" s="2" t="s">
        <v>54</v>
      </c>
      <c r="B173" s="8">
        <f t="shared" ref="B173:G173" si="10">SUM(B168:B172)</f>
        <v>240000</v>
      </c>
      <c r="C173" s="8">
        <f t="shared" si="10"/>
        <v>0</v>
      </c>
      <c r="D173" s="8">
        <f t="shared" si="10"/>
        <v>0</v>
      </c>
      <c r="E173" s="8">
        <f t="shared" si="10"/>
        <v>10000</v>
      </c>
      <c r="F173" s="8">
        <f t="shared" si="10"/>
        <v>12000</v>
      </c>
      <c r="G173" s="8">
        <f t="shared" si="10"/>
        <v>262000</v>
      </c>
    </row>
    <row r="175" spans="1:7" ht="20.399999999999999" x14ac:dyDescent="0.35">
      <c r="A175" s="29" t="str">
        <f>+A162</f>
        <v>Government Affairs - Atlantic Seaboard</v>
      </c>
      <c r="B175" s="29"/>
      <c r="C175" s="29"/>
      <c r="D175" s="29"/>
      <c r="E175" s="29"/>
      <c r="F175" s="29"/>
      <c r="G175" s="29"/>
    </row>
    <row r="176" spans="1:7" ht="17.399999999999999" x14ac:dyDescent="0.3">
      <c r="A176" s="30" t="s">
        <v>0</v>
      </c>
      <c r="B176" s="30"/>
      <c r="C176" s="30"/>
      <c r="D176" s="30"/>
      <c r="E176" s="30"/>
      <c r="F176" s="30"/>
      <c r="G176" s="30"/>
    </row>
    <row r="177" spans="1:7" ht="17.399999999999999" x14ac:dyDescent="0.3">
      <c r="A177" s="11"/>
      <c r="B177" s="11"/>
      <c r="C177" s="11"/>
      <c r="D177" s="11"/>
      <c r="E177" s="11"/>
      <c r="F177" s="11"/>
      <c r="G177" s="11"/>
    </row>
    <row r="178" spans="1:7" x14ac:dyDescent="0.25">
      <c r="B178" s="28" t="s">
        <v>20</v>
      </c>
      <c r="C178" s="28"/>
      <c r="D178" s="28"/>
      <c r="E178" s="28"/>
      <c r="F178" s="28"/>
      <c r="G178" s="3" t="s">
        <v>21</v>
      </c>
    </row>
    <row r="179" spans="1:7" x14ac:dyDescent="0.25">
      <c r="A179" s="5"/>
      <c r="B179" s="28" t="s">
        <v>13</v>
      </c>
      <c r="C179" s="28"/>
      <c r="D179" s="28"/>
      <c r="E179" s="3" t="s">
        <v>62</v>
      </c>
      <c r="F179" s="3" t="s">
        <v>18</v>
      </c>
      <c r="G179" s="3" t="s">
        <v>22</v>
      </c>
    </row>
    <row r="180" spans="1:7" x14ac:dyDescent="0.25">
      <c r="A180" s="5" t="s">
        <v>30</v>
      </c>
      <c r="B180" s="3" t="s">
        <v>11</v>
      </c>
      <c r="C180" s="3" t="s">
        <v>12</v>
      </c>
      <c r="D180" s="3" t="s">
        <v>19</v>
      </c>
    </row>
    <row r="181" spans="1:7" x14ac:dyDescent="0.25">
      <c r="A181" s="6" t="s">
        <v>33</v>
      </c>
      <c r="B181" s="1">
        <v>75000</v>
      </c>
      <c r="C181" s="1">
        <v>0</v>
      </c>
      <c r="D181" s="1">
        <v>0</v>
      </c>
      <c r="E181" s="1">
        <v>5000</v>
      </c>
      <c r="F181" s="1">
        <v>0</v>
      </c>
      <c r="G181" s="1">
        <f>SUM(B181:F181)</f>
        <v>80000</v>
      </c>
    </row>
    <row r="182" spans="1:7" x14ac:dyDescent="0.25">
      <c r="A182" s="4" t="s">
        <v>65</v>
      </c>
      <c r="F182" s="2">
        <v>100000</v>
      </c>
      <c r="G182" s="2">
        <f>SUM(B182:F182)</f>
        <v>100000</v>
      </c>
    </row>
    <row r="183" spans="1:7" x14ac:dyDescent="0.25">
      <c r="A183" s="4" t="s">
        <v>66</v>
      </c>
      <c r="F183" s="2">
        <v>20000</v>
      </c>
      <c r="G183" s="2">
        <f>SUM(B183:F183)</f>
        <v>20000</v>
      </c>
    </row>
    <row r="184" spans="1:7" x14ac:dyDescent="0.25">
      <c r="A184" s="4" t="s">
        <v>67</v>
      </c>
      <c r="F184" s="2">
        <v>5000</v>
      </c>
      <c r="G184" s="2">
        <f>SUM(B184:F184)</f>
        <v>5000</v>
      </c>
    </row>
    <row r="185" spans="1:7" x14ac:dyDescent="0.25">
      <c r="B185" s="10"/>
      <c r="C185" s="10"/>
      <c r="D185" s="10"/>
      <c r="E185" s="10"/>
      <c r="F185" s="10"/>
      <c r="G185" s="2">
        <f>SUM(B185:F185)</f>
        <v>0</v>
      </c>
    </row>
    <row r="186" spans="1:7" x14ac:dyDescent="0.25">
      <c r="A186" s="2" t="s">
        <v>57</v>
      </c>
      <c r="B186" s="8">
        <f t="shared" ref="B186:G186" si="11">SUM(B181:B185)</f>
        <v>75000</v>
      </c>
      <c r="C186" s="8">
        <f t="shared" si="11"/>
        <v>0</v>
      </c>
      <c r="D186" s="8">
        <f t="shared" si="11"/>
        <v>0</v>
      </c>
      <c r="E186" s="8">
        <f t="shared" si="11"/>
        <v>5000</v>
      </c>
      <c r="F186" s="8">
        <f t="shared" si="11"/>
        <v>125000</v>
      </c>
      <c r="G186" s="8">
        <f t="shared" si="11"/>
        <v>205000</v>
      </c>
    </row>
    <row r="188" spans="1:7" ht="20.399999999999999" x14ac:dyDescent="0.35">
      <c r="A188" s="29" t="str">
        <f>+A175</f>
        <v>Government Affairs - Atlantic Seaboard</v>
      </c>
      <c r="B188" s="29"/>
      <c r="C188" s="29"/>
      <c r="D188" s="29"/>
      <c r="E188" s="29"/>
      <c r="F188" s="29"/>
      <c r="G188" s="29"/>
    </row>
    <row r="189" spans="1:7" ht="15.75" customHeight="1" x14ac:dyDescent="0.3">
      <c r="A189" s="30" t="s">
        <v>35</v>
      </c>
      <c r="B189" s="30"/>
      <c r="C189" s="30"/>
      <c r="D189" s="30"/>
      <c r="E189" s="30"/>
      <c r="F189" s="30"/>
      <c r="G189" s="30"/>
    </row>
    <row r="190" spans="1:7" ht="15.75" customHeight="1" x14ac:dyDescent="0.3">
      <c r="A190" s="11"/>
      <c r="B190" s="11"/>
      <c r="C190" s="11"/>
      <c r="D190" s="11"/>
      <c r="E190" s="11"/>
      <c r="F190" s="11"/>
      <c r="G190" s="11"/>
    </row>
    <row r="191" spans="1:7" x14ac:dyDescent="0.25">
      <c r="B191" s="28" t="s">
        <v>20</v>
      </c>
      <c r="C191" s="28"/>
      <c r="D191" s="28"/>
      <c r="E191" s="28"/>
      <c r="F191" s="28"/>
      <c r="G191" s="3" t="s">
        <v>21</v>
      </c>
    </row>
    <row r="192" spans="1:7" x14ac:dyDescent="0.25">
      <c r="A192" s="5"/>
      <c r="B192" s="28" t="s">
        <v>13</v>
      </c>
      <c r="C192" s="28"/>
      <c r="D192" s="28"/>
      <c r="E192" s="3" t="s">
        <v>15</v>
      </c>
      <c r="F192" s="3" t="s">
        <v>18</v>
      </c>
      <c r="G192" s="3" t="s">
        <v>22</v>
      </c>
    </row>
    <row r="193" spans="1:7" x14ac:dyDescent="0.25">
      <c r="A193" s="5" t="s">
        <v>30</v>
      </c>
      <c r="B193" s="3" t="s">
        <v>11</v>
      </c>
      <c r="C193" s="3" t="s">
        <v>12</v>
      </c>
      <c r="D193" s="3" t="s">
        <v>19</v>
      </c>
    </row>
    <row r="194" spans="1:7" x14ac:dyDescent="0.25">
      <c r="A194" s="6" t="s">
        <v>33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f>SUM(B194:F194)</f>
        <v>0</v>
      </c>
    </row>
    <row r="195" spans="1:7" x14ac:dyDescent="0.25">
      <c r="A195" s="4"/>
      <c r="G195" s="2">
        <f>SUM(B195:F195)</f>
        <v>0</v>
      </c>
    </row>
    <row r="196" spans="1:7" x14ac:dyDescent="0.25">
      <c r="A196" s="4"/>
      <c r="G196" s="2">
        <f>SUM(B196:F196)</f>
        <v>0</v>
      </c>
    </row>
    <row r="197" spans="1:7" x14ac:dyDescent="0.25">
      <c r="A197" s="4"/>
      <c r="G197" s="2">
        <f>SUM(B197:F197)</f>
        <v>0</v>
      </c>
    </row>
    <row r="198" spans="1:7" x14ac:dyDescent="0.25">
      <c r="G198" s="2">
        <f>SUM(B198:F198)</f>
        <v>0</v>
      </c>
    </row>
    <row r="199" spans="1:7" x14ac:dyDescent="0.25">
      <c r="A199" s="2" t="s">
        <v>58</v>
      </c>
      <c r="B199" s="8">
        <f t="shared" ref="B199:G199" si="12">SUM(B194:B198)</f>
        <v>0</v>
      </c>
      <c r="C199" s="8">
        <f t="shared" si="12"/>
        <v>0</v>
      </c>
      <c r="D199" s="8">
        <f t="shared" si="12"/>
        <v>0</v>
      </c>
      <c r="E199" s="8">
        <f t="shared" si="12"/>
        <v>0</v>
      </c>
      <c r="F199" s="8">
        <f t="shared" si="12"/>
        <v>0</v>
      </c>
      <c r="G199" s="8">
        <f t="shared" si="12"/>
        <v>0</v>
      </c>
    </row>
    <row r="200" spans="1:7" x14ac:dyDescent="0.25">
      <c r="B200" s="9"/>
      <c r="C200" s="9"/>
      <c r="D200" s="9"/>
      <c r="E200" s="9"/>
      <c r="F200" s="9"/>
      <c r="G200" s="9"/>
    </row>
    <row r="201" spans="1:7" ht="20.399999999999999" x14ac:dyDescent="0.35">
      <c r="A201" s="29" t="str">
        <f>+A188</f>
        <v>Government Affairs - Atlantic Seaboard</v>
      </c>
      <c r="B201" s="29"/>
      <c r="C201" s="29"/>
      <c r="D201" s="29"/>
      <c r="E201" s="29"/>
      <c r="F201" s="29"/>
      <c r="G201" s="29"/>
    </row>
    <row r="202" spans="1:7" ht="15.75" customHeight="1" x14ac:dyDescent="0.3">
      <c r="A202" s="30" t="s">
        <v>1</v>
      </c>
      <c r="B202" s="30"/>
      <c r="C202" s="30"/>
      <c r="D202" s="30"/>
      <c r="E202" s="30"/>
      <c r="F202" s="30"/>
      <c r="G202" s="30"/>
    </row>
    <row r="203" spans="1:7" x14ac:dyDescent="0.25">
      <c r="B203" s="28" t="s">
        <v>20</v>
      </c>
      <c r="C203" s="28"/>
      <c r="D203" s="28"/>
      <c r="E203" s="28"/>
      <c r="F203" s="28"/>
      <c r="G203" s="3" t="s">
        <v>21</v>
      </c>
    </row>
    <row r="204" spans="1:7" x14ac:dyDescent="0.25">
      <c r="A204" s="5"/>
      <c r="B204" s="28" t="s">
        <v>13</v>
      </c>
      <c r="C204" s="28"/>
      <c r="D204" s="28"/>
      <c r="E204" s="3" t="s">
        <v>62</v>
      </c>
      <c r="F204" s="3" t="s">
        <v>18</v>
      </c>
      <c r="G204" s="3" t="s">
        <v>22</v>
      </c>
    </row>
    <row r="205" spans="1:7" x14ac:dyDescent="0.25">
      <c r="A205" s="5" t="s">
        <v>30</v>
      </c>
      <c r="B205" s="3" t="s">
        <v>11</v>
      </c>
      <c r="C205" s="3" t="s">
        <v>12</v>
      </c>
      <c r="D205" s="3" t="s">
        <v>19</v>
      </c>
    </row>
    <row r="206" spans="1:7" x14ac:dyDescent="0.25">
      <c r="A206" s="6" t="s">
        <v>73</v>
      </c>
      <c r="B206" s="1">
        <v>45000</v>
      </c>
      <c r="C206" s="1">
        <v>0</v>
      </c>
      <c r="D206" s="1">
        <v>0</v>
      </c>
      <c r="E206" s="1">
        <v>0</v>
      </c>
      <c r="F206" s="1">
        <v>0</v>
      </c>
      <c r="G206" s="1">
        <f>SUM(B206:F206)</f>
        <v>45000</v>
      </c>
    </row>
    <row r="207" spans="1:7" x14ac:dyDescent="0.25">
      <c r="A207" s="4" t="s">
        <v>68</v>
      </c>
      <c r="B207" s="2">
        <v>30000</v>
      </c>
      <c r="G207" s="2">
        <f>SUM(B207:F207)</f>
        <v>30000</v>
      </c>
    </row>
    <row r="208" spans="1:7" x14ac:dyDescent="0.25">
      <c r="A208" s="4"/>
      <c r="E208" s="2">
        <v>5000</v>
      </c>
      <c r="G208" s="2">
        <f>SUM(B208:F208)</f>
        <v>5000</v>
      </c>
    </row>
    <row r="209" spans="1:7" x14ac:dyDescent="0.25">
      <c r="A209" s="4"/>
      <c r="G209" s="2">
        <f>SUM(B209:F209)</f>
        <v>0</v>
      </c>
    </row>
    <row r="210" spans="1:7" x14ac:dyDescent="0.25">
      <c r="G210" s="2">
        <f>SUM(B210:F210)</f>
        <v>0</v>
      </c>
    </row>
    <row r="211" spans="1:7" x14ac:dyDescent="0.25">
      <c r="A211" s="2" t="s">
        <v>59</v>
      </c>
      <c r="B211" s="8">
        <f t="shared" ref="B211:G211" si="13">SUM(B206:B210)</f>
        <v>75000</v>
      </c>
      <c r="C211" s="8">
        <f t="shared" si="13"/>
        <v>0</v>
      </c>
      <c r="D211" s="8">
        <f t="shared" si="13"/>
        <v>0</v>
      </c>
      <c r="E211" s="8">
        <f t="shared" si="13"/>
        <v>5000</v>
      </c>
      <c r="F211" s="8">
        <f t="shared" si="13"/>
        <v>0</v>
      </c>
      <c r="G211" s="8">
        <f t="shared" si="13"/>
        <v>80000</v>
      </c>
    </row>
    <row r="213" spans="1:7" ht="20.399999999999999" x14ac:dyDescent="0.35">
      <c r="A213" s="29" t="str">
        <f>+A201</f>
        <v>Government Affairs - Atlantic Seaboard</v>
      </c>
      <c r="B213" s="29"/>
      <c r="C213" s="29"/>
      <c r="D213" s="29"/>
      <c r="E213" s="29"/>
      <c r="F213" s="29"/>
      <c r="G213" s="29"/>
    </row>
    <row r="214" spans="1:7" ht="15.75" customHeight="1" x14ac:dyDescent="0.3">
      <c r="A214" s="30" t="s">
        <v>8</v>
      </c>
      <c r="B214" s="30"/>
      <c r="C214" s="30"/>
      <c r="D214" s="30"/>
      <c r="E214" s="30"/>
      <c r="F214" s="30"/>
      <c r="G214" s="30"/>
    </row>
    <row r="215" spans="1:7" x14ac:dyDescent="0.25">
      <c r="B215" s="28" t="s">
        <v>20</v>
      </c>
      <c r="C215" s="28"/>
      <c r="D215" s="28"/>
      <c r="E215" s="28"/>
      <c r="F215" s="28"/>
      <c r="G215" s="3" t="s">
        <v>21</v>
      </c>
    </row>
    <row r="216" spans="1:7" x14ac:dyDescent="0.25">
      <c r="A216" s="5"/>
      <c r="B216" s="28" t="s">
        <v>13</v>
      </c>
      <c r="C216" s="28"/>
      <c r="D216" s="28"/>
      <c r="E216" s="3" t="s">
        <v>15</v>
      </c>
      <c r="F216" s="3" t="s">
        <v>18</v>
      </c>
      <c r="G216" s="3" t="s">
        <v>22</v>
      </c>
    </row>
    <row r="217" spans="1:7" x14ac:dyDescent="0.25">
      <c r="A217" s="5" t="s">
        <v>30</v>
      </c>
      <c r="B217" s="3" t="s">
        <v>11</v>
      </c>
      <c r="C217" s="3" t="s">
        <v>12</v>
      </c>
      <c r="D217" s="3" t="s">
        <v>19</v>
      </c>
    </row>
    <row r="218" spans="1:7" x14ac:dyDescent="0.25">
      <c r="A218" s="6" t="s">
        <v>33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f>SUM(B218:F218)</f>
        <v>0</v>
      </c>
    </row>
    <row r="219" spans="1:7" x14ac:dyDescent="0.25">
      <c r="A219" s="4"/>
      <c r="G219" s="2">
        <f>SUM(B219:F219)</f>
        <v>0</v>
      </c>
    </row>
    <row r="220" spans="1:7" x14ac:dyDescent="0.25">
      <c r="A220" s="4"/>
      <c r="G220" s="2">
        <f>SUM(B220:F220)</f>
        <v>0</v>
      </c>
    </row>
    <row r="221" spans="1:7" x14ac:dyDescent="0.25">
      <c r="A221" s="4"/>
      <c r="G221" s="2">
        <f>SUM(B221:F221)</f>
        <v>0</v>
      </c>
    </row>
    <row r="222" spans="1:7" x14ac:dyDescent="0.25">
      <c r="G222" s="2">
        <f>SUM(B222:F222)</f>
        <v>0</v>
      </c>
    </row>
    <row r="223" spans="1:7" x14ac:dyDescent="0.25">
      <c r="A223" s="2" t="s">
        <v>60</v>
      </c>
      <c r="B223" s="8">
        <f t="shared" ref="B223:G223" si="14">SUM(B218:B222)</f>
        <v>0</v>
      </c>
      <c r="C223" s="8">
        <f t="shared" si="14"/>
        <v>0</v>
      </c>
      <c r="D223" s="8">
        <f t="shared" si="14"/>
        <v>0</v>
      </c>
      <c r="E223" s="8">
        <f t="shared" si="14"/>
        <v>0</v>
      </c>
      <c r="F223" s="8">
        <f t="shared" si="14"/>
        <v>0</v>
      </c>
      <c r="G223" s="8">
        <f t="shared" si="14"/>
        <v>0</v>
      </c>
    </row>
    <row r="225" spans="1:7" ht="20.399999999999999" x14ac:dyDescent="0.35">
      <c r="A225" s="29" t="str">
        <f>+A213</f>
        <v>Government Affairs - Atlantic Seaboard</v>
      </c>
      <c r="B225" s="29"/>
      <c r="C225" s="29"/>
      <c r="D225" s="29"/>
      <c r="E225" s="29"/>
      <c r="F225" s="29"/>
      <c r="G225" s="29"/>
    </row>
    <row r="226" spans="1:7" ht="15.75" customHeight="1" x14ac:dyDescent="0.3">
      <c r="A226" s="30" t="s">
        <v>36</v>
      </c>
      <c r="B226" s="30"/>
      <c r="C226" s="30"/>
      <c r="D226" s="30"/>
      <c r="E226" s="30"/>
      <c r="F226" s="30"/>
      <c r="G226" s="30"/>
    </row>
    <row r="227" spans="1:7" ht="15.75" customHeight="1" x14ac:dyDescent="0.3">
      <c r="A227" s="11"/>
      <c r="B227" s="11"/>
      <c r="C227" s="11"/>
      <c r="D227" s="11"/>
      <c r="E227" s="11"/>
      <c r="F227" s="11"/>
      <c r="G227" s="11"/>
    </row>
    <row r="228" spans="1:7" x14ac:dyDescent="0.25">
      <c r="B228" s="28" t="s">
        <v>20</v>
      </c>
      <c r="C228" s="28"/>
      <c r="D228" s="28"/>
      <c r="E228" s="28"/>
      <c r="F228" s="28"/>
      <c r="G228" s="3" t="s">
        <v>21</v>
      </c>
    </row>
    <row r="229" spans="1:7" x14ac:dyDescent="0.25">
      <c r="A229" s="5"/>
      <c r="B229" s="28" t="s">
        <v>13</v>
      </c>
      <c r="C229" s="28"/>
      <c r="D229" s="28"/>
      <c r="E229" s="3" t="s">
        <v>15</v>
      </c>
      <c r="F229" s="3" t="s">
        <v>18</v>
      </c>
      <c r="G229" s="3" t="s">
        <v>22</v>
      </c>
    </row>
    <row r="230" spans="1:7" x14ac:dyDescent="0.25">
      <c r="A230" s="5" t="s">
        <v>30</v>
      </c>
      <c r="B230" s="3" t="s">
        <v>11</v>
      </c>
      <c r="C230" s="3" t="s">
        <v>12</v>
      </c>
      <c r="D230" s="3" t="s">
        <v>19</v>
      </c>
    </row>
    <row r="231" spans="1:7" x14ac:dyDescent="0.25">
      <c r="A231" s="6" t="s">
        <v>33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f>SUM(B231:F231)</f>
        <v>0</v>
      </c>
    </row>
    <row r="232" spans="1:7" x14ac:dyDescent="0.25">
      <c r="A232" s="4"/>
      <c r="G232" s="2">
        <f>SUM(B232:F232)</f>
        <v>0</v>
      </c>
    </row>
    <row r="233" spans="1:7" x14ac:dyDescent="0.25">
      <c r="A233" s="4"/>
      <c r="G233" s="2">
        <f>SUM(B233:F233)</f>
        <v>0</v>
      </c>
    </row>
    <row r="234" spans="1:7" x14ac:dyDescent="0.25">
      <c r="A234" s="4"/>
      <c r="G234" s="2">
        <f>SUM(B234:F234)</f>
        <v>0</v>
      </c>
    </row>
    <row r="235" spans="1:7" x14ac:dyDescent="0.25">
      <c r="G235" s="2">
        <f>SUM(B235:F235)</f>
        <v>0</v>
      </c>
    </row>
    <row r="236" spans="1:7" x14ac:dyDescent="0.25">
      <c r="A236" s="2" t="s">
        <v>61</v>
      </c>
      <c r="B236" s="8">
        <f t="shared" ref="B236:G236" si="15">SUM(B231:B235)</f>
        <v>0</v>
      </c>
      <c r="C236" s="8">
        <f t="shared" si="15"/>
        <v>0</v>
      </c>
      <c r="D236" s="8">
        <f t="shared" si="15"/>
        <v>0</v>
      </c>
      <c r="E236" s="8">
        <f t="shared" si="15"/>
        <v>0</v>
      </c>
      <c r="F236" s="8">
        <f t="shared" si="15"/>
        <v>0</v>
      </c>
      <c r="G236" s="8">
        <f t="shared" si="15"/>
        <v>0</v>
      </c>
    </row>
    <row r="238" spans="1:7" ht="20.399999999999999" x14ac:dyDescent="0.35">
      <c r="A238" s="29" t="str">
        <f>+A225</f>
        <v>Government Affairs - Atlantic Seaboard</v>
      </c>
      <c r="B238" s="29"/>
      <c r="C238" s="29"/>
      <c r="D238" s="29"/>
      <c r="E238" s="29"/>
      <c r="F238" s="29"/>
      <c r="G238" s="29"/>
    </row>
    <row r="239" spans="1:7" ht="15.75" customHeight="1" x14ac:dyDescent="0.3">
      <c r="A239" s="30" t="s">
        <v>7</v>
      </c>
      <c r="B239" s="30"/>
      <c r="C239" s="30"/>
      <c r="D239" s="30"/>
      <c r="E239" s="30"/>
      <c r="F239" s="30"/>
      <c r="G239" s="30"/>
    </row>
    <row r="240" spans="1:7" ht="15.75" customHeight="1" x14ac:dyDescent="0.3">
      <c r="A240" s="11"/>
      <c r="B240" s="11"/>
      <c r="C240" s="11"/>
      <c r="D240" s="11"/>
      <c r="E240" s="11"/>
      <c r="F240" s="11"/>
      <c r="G240" s="11"/>
    </row>
    <row r="241" spans="1:7" x14ac:dyDescent="0.25">
      <c r="B241" s="28" t="s">
        <v>20</v>
      </c>
      <c r="C241" s="28"/>
      <c r="D241" s="28"/>
      <c r="E241" s="28"/>
      <c r="F241" s="28"/>
      <c r="G241" s="3" t="s">
        <v>21</v>
      </c>
    </row>
    <row r="242" spans="1:7" x14ac:dyDescent="0.25">
      <c r="A242" s="5"/>
      <c r="B242" s="28" t="s">
        <v>13</v>
      </c>
      <c r="C242" s="28"/>
      <c r="D242" s="28"/>
      <c r="E242" s="3" t="s">
        <v>15</v>
      </c>
      <c r="F242" s="3" t="s">
        <v>18</v>
      </c>
      <c r="G242" s="3" t="s">
        <v>22</v>
      </c>
    </row>
    <row r="243" spans="1:7" x14ac:dyDescent="0.25">
      <c r="A243" s="5" t="s">
        <v>30</v>
      </c>
      <c r="B243" s="3" t="s">
        <v>11</v>
      </c>
      <c r="C243" s="3" t="s">
        <v>12</v>
      </c>
      <c r="D243" s="3" t="s">
        <v>19</v>
      </c>
    </row>
    <row r="244" spans="1:7" x14ac:dyDescent="0.25">
      <c r="A244" s="6" t="s">
        <v>33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f>SUM(B244:F244)</f>
        <v>0</v>
      </c>
    </row>
    <row r="245" spans="1:7" x14ac:dyDescent="0.25">
      <c r="A245" s="4"/>
      <c r="G245" s="2">
        <f>SUM(B245:F245)</f>
        <v>0</v>
      </c>
    </row>
    <row r="246" spans="1:7" x14ac:dyDescent="0.25">
      <c r="A246" s="4"/>
      <c r="G246" s="2">
        <f>SUM(B246:F246)</f>
        <v>0</v>
      </c>
    </row>
    <row r="247" spans="1:7" x14ac:dyDescent="0.25">
      <c r="A247" s="4"/>
      <c r="G247" s="2">
        <f>SUM(B247:F247)</f>
        <v>0</v>
      </c>
    </row>
    <row r="248" spans="1:7" x14ac:dyDescent="0.25">
      <c r="G248" s="2">
        <f>SUM(B248:F248)</f>
        <v>0</v>
      </c>
    </row>
    <row r="249" spans="1:7" x14ac:dyDescent="0.25">
      <c r="B249" s="8">
        <f t="shared" ref="B249:G249" si="16">SUM(B244:B248)</f>
        <v>0</v>
      </c>
      <c r="C249" s="8">
        <f t="shared" si="16"/>
        <v>0</v>
      </c>
      <c r="D249" s="8">
        <f t="shared" si="16"/>
        <v>0</v>
      </c>
      <c r="E249" s="8">
        <f t="shared" si="16"/>
        <v>0</v>
      </c>
      <c r="F249" s="8">
        <f t="shared" si="16"/>
        <v>0</v>
      </c>
      <c r="G249" s="8">
        <f t="shared" si="16"/>
        <v>0</v>
      </c>
    </row>
    <row r="250" spans="1:7" x14ac:dyDescent="0.25">
      <c r="B250" s="9"/>
    </row>
    <row r="251" spans="1:7" ht="20.399999999999999" x14ac:dyDescent="0.35">
      <c r="A251" s="29" t="str">
        <f>+A238</f>
        <v>Government Affairs - Atlantic Seaboard</v>
      </c>
      <c r="B251" s="29"/>
      <c r="C251" s="29"/>
      <c r="D251" s="29"/>
      <c r="E251" s="29"/>
      <c r="F251" s="29"/>
      <c r="G251" s="29"/>
    </row>
    <row r="252" spans="1:7" ht="15.75" customHeight="1" x14ac:dyDescent="0.3">
      <c r="A252" s="30" t="s">
        <v>9</v>
      </c>
      <c r="B252" s="30"/>
      <c r="C252" s="30"/>
      <c r="D252" s="30"/>
      <c r="E252" s="30"/>
      <c r="F252" s="30"/>
      <c r="G252" s="30"/>
    </row>
    <row r="253" spans="1:7" ht="15.75" customHeight="1" x14ac:dyDescent="0.3">
      <c r="A253" s="11"/>
      <c r="B253" s="11"/>
      <c r="C253" s="11"/>
      <c r="D253" s="11"/>
      <c r="E253" s="11"/>
      <c r="F253" s="11"/>
      <c r="G253" s="11"/>
    </row>
    <row r="254" spans="1:7" x14ac:dyDescent="0.25">
      <c r="B254" s="28" t="s">
        <v>20</v>
      </c>
      <c r="C254" s="28"/>
      <c r="D254" s="28"/>
      <c r="E254" s="28"/>
      <c r="F254" s="28"/>
      <c r="G254" s="3" t="s">
        <v>21</v>
      </c>
    </row>
    <row r="255" spans="1:7" x14ac:dyDescent="0.25">
      <c r="A255" s="5"/>
      <c r="B255" s="28" t="s">
        <v>13</v>
      </c>
      <c r="C255" s="28"/>
      <c r="D255" s="28"/>
      <c r="E255" s="3" t="s">
        <v>15</v>
      </c>
      <c r="F255" s="3" t="s">
        <v>18</v>
      </c>
      <c r="G255" s="3" t="s">
        <v>22</v>
      </c>
    </row>
    <row r="256" spans="1:7" x14ac:dyDescent="0.25">
      <c r="A256" s="5" t="s">
        <v>30</v>
      </c>
      <c r="B256" s="3" t="s">
        <v>11</v>
      </c>
      <c r="C256" s="3" t="s">
        <v>12</v>
      </c>
      <c r="D256" s="3" t="s">
        <v>19</v>
      </c>
    </row>
    <row r="257" spans="1:7" x14ac:dyDescent="0.25">
      <c r="A257" s="6" t="s">
        <v>33</v>
      </c>
      <c r="B257" s="1">
        <v>50000</v>
      </c>
      <c r="C257" s="1">
        <v>0</v>
      </c>
      <c r="D257" s="1">
        <v>0</v>
      </c>
      <c r="E257" s="1">
        <v>0</v>
      </c>
      <c r="F257" s="1">
        <v>0</v>
      </c>
      <c r="G257" s="1">
        <f>SUM(B257:F257)</f>
        <v>50000</v>
      </c>
    </row>
    <row r="258" spans="1:7" x14ac:dyDescent="0.25">
      <c r="A258" s="4"/>
      <c r="G258" s="2">
        <f>SUM(B258:F258)</f>
        <v>0</v>
      </c>
    </row>
    <row r="259" spans="1:7" x14ac:dyDescent="0.25">
      <c r="A259" s="4"/>
      <c r="G259" s="2">
        <f>SUM(B259:F259)</f>
        <v>0</v>
      </c>
    </row>
    <row r="260" spans="1:7" x14ac:dyDescent="0.25">
      <c r="A260" s="4"/>
      <c r="G260" s="2">
        <f>SUM(B260:F260)</f>
        <v>0</v>
      </c>
    </row>
    <row r="261" spans="1:7" x14ac:dyDescent="0.25">
      <c r="G261" s="2">
        <f>SUM(B261:F261)</f>
        <v>0</v>
      </c>
    </row>
    <row r="262" spans="1:7" x14ac:dyDescent="0.25">
      <c r="B262" s="8">
        <f t="shared" ref="B262:G262" si="17">SUM(B257:B261)</f>
        <v>50000</v>
      </c>
      <c r="C262" s="8">
        <f t="shared" si="17"/>
        <v>0</v>
      </c>
      <c r="D262" s="8">
        <f t="shared" si="17"/>
        <v>0</v>
      </c>
      <c r="E262" s="8">
        <f t="shared" si="17"/>
        <v>0</v>
      </c>
      <c r="F262" s="8">
        <f t="shared" si="17"/>
        <v>0</v>
      </c>
      <c r="G262" s="8">
        <f t="shared" si="17"/>
        <v>50000</v>
      </c>
    </row>
    <row r="264" spans="1:7" ht="17.399999999999999" x14ac:dyDescent="0.3">
      <c r="A264" s="30" t="s">
        <v>31</v>
      </c>
      <c r="B264" s="30"/>
      <c r="C264" s="30"/>
      <c r="D264" s="30"/>
      <c r="E264" s="30"/>
      <c r="F264" s="30"/>
      <c r="G264" s="30"/>
    </row>
    <row r="265" spans="1:7" ht="17.399999999999999" x14ac:dyDescent="0.3">
      <c r="A265" s="11"/>
      <c r="B265" s="11"/>
      <c r="C265" s="11"/>
      <c r="D265" s="11"/>
      <c r="E265" s="11"/>
      <c r="F265" s="11"/>
      <c r="G265" s="11"/>
    </row>
    <row r="266" spans="1:7" x14ac:dyDescent="0.25">
      <c r="B266" s="28" t="s">
        <v>20</v>
      </c>
      <c r="C266" s="28"/>
      <c r="D266" s="28"/>
      <c r="E266" s="28"/>
      <c r="F266" s="28"/>
      <c r="G266" s="3" t="s">
        <v>21</v>
      </c>
    </row>
    <row r="267" spans="1:7" x14ac:dyDescent="0.25">
      <c r="A267" s="5"/>
      <c r="B267" s="28" t="s">
        <v>13</v>
      </c>
      <c r="C267" s="28"/>
      <c r="D267" s="28"/>
      <c r="E267" s="3" t="s">
        <v>15</v>
      </c>
      <c r="F267" s="3" t="s">
        <v>18</v>
      </c>
      <c r="G267" s="3" t="s">
        <v>22</v>
      </c>
    </row>
    <row r="268" spans="1:7" x14ac:dyDescent="0.25">
      <c r="A268" s="5" t="s">
        <v>30</v>
      </c>
      <c r="B268" s="3" t="s">
        <v>11</v>
      </c>
      <c r="C268" s="3" t="s">
        <v>12</v>
      </c>
      <c r="D268" s="3" t="s">
        <v>19</v>
      </c>
    </row>
    <row r="269" spans="1:7" x14ac:dyDescent="0.25">
      <c r="A269" s="6"/>
      <c r="B269" s="1">
        <v>0</v>
      </c>
      <c r="C269" s="1">
        <v>0</v>
      </c>
      <c r="D269" s="22">
        <v>0</v>
      </c>
      <c r="E269" s="1">
        <v>0</v>
      </c>
      <c r="F269" s="1">
        <v>0</v>
      </c>
      <c r="G269" s="1">
        <f>SUM(B269:F269)</f>
        <v>0</v>
      </c>
    </row>
    <row r="270" spans="1:7" x14ac:dyDescent="0.25">
      <c r="A270" s="4"/>
      <c r="D270" s="2">
        <v>0</v>
      </c>
      <c r="G270" s="2">
        <f>SUM(B270:F270)</f>
        <v>0</v>
      </c>
    </row>
    <row r="271" spans="1:7" x14ac:dyDescent="0.25">
      <c r="A271" s="4"/>
      <c r="D271" s="2">
        <v>0</v>
      </c>
      <c r="G271" s="2">
        <f>SUM(B271:F271)</f>
        <v>0</v>
      </c>
    </row>
    <row r="272" spans="1:7" x14ac:dyDescent="0.25">
      <c r="G272" s="2">
        <f>SUM(B272:F272)</f>
        <v>0</v>
      </c>
    </row>
    <row r="273" spans="1:7" x14ac:dyDescent="0.25">
      <c r="B273" s="10"/>
      <c r="C273" s="10"/>
      <c r="D273" s="10"/>
      <c r="E273" s="10"/>
      <c r="F273" s="10"/>
      <c r="G273" s="2">
        <f>SUM(B273:F273)</f>
        <v>0</v>
      </c>
    </row>
    <row r="274" spans="1:7" x14ac:dyDescent="0.25">
      <c r="B274" s="8">
        <f t="shared" ref="B274:G274" si="18">SUM(B269:B273)</f>
        <v>0</v>
      </c>
      <c r="C274" s="8">
        <f t="shared" si="18"/>
        <v>0</v>
      </c>
      <c r="D274" s="8">
        <f t="shared" si="18"/>
        <v>0</v>
      </c>
      <c r="E274" s="8">
        <f t="shared" si="18"/>
        <v>0</v>
      </c>
      <c r="F274" s="8">
        <f t="shared" si="18"/>
        <v>0</v>
      </c>
      <c r="G274" s="8">
        <f t="shared" si="18"/>
        <v>0</v>
      </c>
    </row>
    <row r="279" spans="1:7" ht="20.399999999999999" x14ac:dyDescent="0.35">
      <c r="A279" s="29" t="str">
        <f>+A251</f>
        <v>Government Affairs - Atlantic Seaboard</v>
      </c>
      <c r="B279" s="29"/>
      <c r="C279" s="29"/>
      <c r="D279" s="29"/>
      <c r="E279" s="29"/>
      <c r="F279" s="29"/>
      <c r="G279" s="29"/>
    </row>
    <row r="280" spans="1:7" ht="17.399999999999999" x14ac:dyDescent="0.3">
      <c r="A280" s="30" t="s">
        <v>23</v>
      </c>
      <c r="B280" s="30"/>
      <c r="C280" s="30"/>
      <c r="D280" s="30"/>
      <c r="E280" s="30"/>
      <c r="F280" s="30"/>
      <c r="G280" s="30"/>
    </row>
    <row r="281" spans="1:7" ht="17.399999999999999" x14ac:dyDescent="0.3">
      <c r="A281" s="11"/>
      <c r="B281" s="11"/>
      <c r="C281" s="11"/>
      <c r="D281" s="11"/>
      <c r="E281" s="11"/>
      <c r="F281" s="11"/>
      <c r="G281" s="11"/>
    </row>
    <row r="282" spans="1:7" x14ac:dyDescent="0.25">
      <c r="B282" s="28" t="s">
        <v>20</v>
      </c>
      <c r="C282" s="28"/>
      <c r="D282" s="28"/>
      <c r="E282" s="28"/>
      <c r="F282" s="28"/>
      <c r="G282" s="3" t="s">
        <v>21</v>
      </c>
    </row>
    <row r="283" spans="1:7" x14ac:dyDescent="0.25">
      <c r="A283" s="5"/>
      <c r="B283" s="28" t="s">
        <v>13</v>
      </c>
      <c r="C283" s="28"/>
      <c r="D283" s="28"/>
      <c r="E283" s="3" t="s">
        <v>15</v>
      </c>
      <c r="F283" s="3" t="s">
        <v>18</v>
      </c>
      <c r="G283" s="3" t="s">
        <v>22</v>
      </c>
    </row>
    <row r="284" spans="1:7" ht="16.5" customHeight="1" x14ac:dyDescent="0.25">
      <c r="A284" s="5" t="s">
        <v>30</v>
      </c>
      <c r="B284" s="3" t="s">
        <v>11</v>
      </c>
      <c r="C284" s="3" t="s">
        <v>12</v>
      </c>
      <c r="D284" s="3" t="s">
        <v>19</v>
      </c>
    </row>
    <row r="285" spans="1:7" x14ac:dyDescent="0.25">
      <c r="A285" s="2" t="s">
        <v>23</v>
      </c>
      <c r="B285" s="10"/>
      <c r="C285" s="10"/>
      <c r="D285" s="10"/>
      <c r="E285" s="10"/>
      <c r="F285" s="10"/>
      <c r="G285" s="10"/>
    </row>
    <row r="286" spans="1:7" x14ac:dyDescent="0.25">
      <c r="A286" s="2" t="s">
        <v>32</v>
      </c>
      <c r="B286" s="8"/>
      <c r="C286" s="8"/>
      <c r="D286" s="8"/>
      <c r="E286" s="8"/>
      <c r="F286" s="8"/>
      <c r="G286" s="8"/>
    </row>
  </sheetData>
  <mergeCells count="78">
    <mergeCell ref="A251:G251"/>
    <mergeCell ref="A252:G252"/>
    <mergeCell ref="B254:F254"/>
    <mergeCell ref="B255:D255"/>
    <mergeCell ref="B228:F228"/>
    <mergeCell ref="B229:D229"/>
    <mergeCell ref="A238:G238"/>
    <mergeCell ref="A239:G239"/>
    <mergeCell ref="B241:F241"/>
    <mergeCell ref="B242:D242"/>
    <mergeCell ref="B283:D283"/>
    <mergeCell ref="A264:G264"/>
    <mergeCell ref="B266:F266"/>
    <mergeCell ref="B267:D267"/>
    <mergeCell ref="A279:G279"/>
    <mergeCell ref="B204:D204"/>
    <mergeCell ref="A214:G214"/>
    <mergeCell ref="B215:F215"/>
    <mergeCell ref="B216:D216"/>
    <mergeCell ref="A213:G213"/>
    <mergeCell ref="A280:G280"/>
    <mergeCell ref="B282:F282"/>
    <mergeCell ref="B191:F191"/>
    <mergeCell ref="A189:G189"/>
    <mergeCell ref="B192:D192"/>
    <mergeCell ref="A201:G201"/>
    <mergeCell ref="A202:G202"/>
    <mergeCell ref="B203:F203"/>
    <mergeCell ref="A225:G225"/>
    <mergeCell ref="A226:G226"/>
    <mergeCell ref="B166:D166"/>
    <mergeCell ref="A175:G175"/>
    <mergeCell ref="A176:G176"/>
    <mergeCell ref="B178:F178"/>
    <mergeCell ref="B179:D179"/>
    <mergeCell ref="A188:G188"/>
    <mergeCell ref="A150:G150"/>
    <mergeCell ref="B152:F152"/>
    <mergeCell ref="B153:D153"/>
    <mergeCell ref="A162:G162"/>
    <mergeCell ref="A163:G163"/>
    <mergeCell ref="B165:F165"/>
    <mergeCell ref="B127:D127"/>
    <mergeCell ref="A136:G136"/>
    <mergeCell ref="A137:G137"/>
    <mergeCell ref="B139:F139"/>
    <mergeCell ref="B140:D140"/>
    <mergeCell ref="A149:G149"/>
    <mergeCell ref="A110:G110"/>
    <mergeCell ref="A111:G111"/>
    <mergeCell ref="B113:F113"/>
    <mergeCell ref="B114:D114"/>
    <mergeCell ref="A124:G124"/>
    <mergeCell ref="B126:F126"/>
    <mergeCell ref="B66:D66"/>
    <mergeCell ref="A123:G123"/>
    <mergeCell ref="A76:G76"/>
    <mergeCell ref="B78:F78"/>
    <mergeCell ref="B79:D79"/>
    <mergeCell ref="A75:G75"/>
    <mergeCell ref="A95:G95"/>
    <mergeCell ref="A96:G96"/>
    <mergeCell ref="B98:F98"/>
    <mergeCell ref="B99:D99"/>
    <mergeCell ref="A48:G48"/>
    <mergeCell ref="B50:F50"/>
    <mergeCell ref="B51:D51"/>
    <mergeCell ref="A62:G62"/>
    <mergeCell ref="A63:G63"/>
    <mergeCell ref="B65:F65"/>
    <mergeCell ref="B3:F3"/>
    <mergeCell ref="A1:G1"/>
    <mergeCell ref="A34:G34"/>
    <mergeCell ref="A47:G47"/>
    <mergeCell ref="B37:F37"/>
    <mergeCell ref="B38:D38"/>
    <mergeCell ref="A35:G35"/>
    <mergeCell ref="B4:D4"/>
  </mergeCells>
  <phoneticPr fontId="0" type="noConversion"/>
  <printOptions gridLines="1"/>
  <pageMargins left="0.44" right="0.42" top="1" bottom="1" header="0.5" footer="0.5"/>
  <pageSetup orientation="landscape" r:id="rId1"/>
  <headerFooter alignWithMargins="0"/>
  <rowBreaks count="9" manualBreakCount="9">
    <brk id="33" max="16383" man="1"/>
    <brk id="61" max="16383" man="1"/>
    <brk id="122" max="16383" man="1"/>
    <brk id="148" max="16383" man="1"/>
    <brk id="174" max="16383" man="1"/>
    <brk id="200" max="16383" man="1"/>
    <brk id="224" max="16383" man="1"/>
    <brk id="250" max="16383" man="1"/>
    <brk id="27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Personnel</vt:lpstr>
      <vt:lpstr>Summary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smontova</dc:creator>
  <cp:lastModifiedBy>Havlíček Jan</cp:lastModifiedBy>
  <cp:lastPrinted>2001-07-30T17:27:09Z</cp:lastPrinted>
  <dcterms:created xsi:type="dcterms:W3CDTF">1999-07-01T13:43:37Z</dcterms:created>
  <dcterms:modified xsi:type="dcterms:W3CDTF">2023-09-10T15:42:30Z</dcterms:modified>
</cp:coreProperties>
</file>