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 activeTab="1"/>
  </bookViews>
  <sheets>
    <sheet name="Price" sheetId="1" r:id="rId1"/>
    <sheet name="% Difference" sheetId="2" r:id="rId2"/>
    <sheet name="Sheet3" sheetId="3" r:id="rId3"/>
  </sheets>
  <definedNames>
    <definedName name="_xlnm.Print_Area" localSheetId="0">Price!$A$1:$U$78</definedName>
  </definedNames>
  <calcPr calcId="0"/>
</workbook>
</file>

<file path=xl/calcChain.xml><?xml version="1.0" encoding="utf-8"?>
<calcChain xmlns="http://schemas.openxmlformats.org/spreadsheetml/2006/main">
  <c r="M6" i="2" l="1"/>
  <c r="O6" i="2"/>
  <c r="P6" i="2"/>
  <c r="Q6" i="2"/>
  <c r="S6" i="2"/>
  <c r="T6" i="2"/>
  <c r="U6" i="2"/>
  <c r="W6" i="2"/>
  <c r="X6" i="2"/>
  <c r="M7" i="2"/>
  <c r="O7" i="2"/>
  <c r="P7" i="2"/>
  <c r="Q7" i="2"/>
  <c r="S7" i="2"/>
  <c r="T7" i="2"/>
  <c r="U7" i="2"/>
  <c r="W7" i="2"/>
  <c r="X7" i="2"/>
  <c r="M8" i="2"/>
  <c r="O8" i="2"/>
  <c r="P8" i="2"/>
  <c r="Q8" i="2"/>
  <c r="S8" i="2"/>
  <c r="T8" i="2"/>
  <c r="U8" i="2"/>
  <c r="W8" i="2"/>
  <c r="X8" i="2"/>
  <c r="M9" i="2"/>
  <c r="O9" i="2"/>
  <c r="P9" i="2"/>
  <c r="Q9" i="2"/>
  <c r="S9" i="2"/>
  <c r="T9" i="2"/>
  <c r="U9" i="2"/>
  <c r="W9" i="2"/>
  <c r="X9" i="2"/>
  <c r="M10" i="2"/>
  <c r="O10" i="2"/>
  <c r="P10" i="2"/>
  <c r="Q10" i="2"/>
  <c r="S10" i="2"/>
  <c r="T10" i="2"/>
  <c r="U10" i="2"/>
  <c r="W10" i="2"/>
  <c r="X10" i="2"/>
  <c r="M11" i="2"/>
  <c r="O11" i="2"/>
  <c r="P11" i="2"/>
  <c r="Q11" i="2"/>
  <c r="S11" i="2"/>
  <c r="T11" i="2"/>
  <c r="U11" i="2"/>
  <c r="W11" i="2"/>
  <c r="X11" i="2"/>
  <c r="M12" i="2"/>
  <c r="O12" i="2"/>
  <c r="P12" i="2"/>
  <c r="Q12" i="2"/>
  <c r="S12" i="2"/>
  <c r="T12" i="2"/>
  <c r="U12" i="2"/>
  <c r="W12" i="2"/>
  <c r="X12" i="2"/>
  <c r="M13" i="2"/>
  <c r="O13" i="2"/>
  <c r="P13" i="2"/>
  <c r="Q13" i="2"/>
  <c r="S13" i="2"/>
  <c r="T13" i="2"/>
  <c r="U13" i="2"/>
  <c r="W13" i="2"/>
  <c r="X13" i="2"/>
  <c r="M14" i="2"/>
  <c r="O14" i="2"/>
  <c r="P14" i="2"/>
  <c r="Q14" i="2"/>
  <c r="S14" i="2"/>
  <c r="T14" i="2"/>
  <c r="U14" i="2"/>
  <c r="W14" i="2"/>
  <c r="X14" i="2"/>
  <c r="M15" i="2"/>
  <c r="O15" i="2"/>
  <c r="P15" i="2"/>
  <c r="Q15" i="2"/>
  <c r="S15" i="2"/>
  <c r="T15" i="2"/>
  <c r="U15" i="2"/>
  <c r="W15" i="2"/>
  <c r="X15" i="2"/>
  <c r="M16" i="2"/>
  <c r="O16" i="2"/>
  <c r="P16" i="2"/>
  <c r="Q16" i="2"/>
  <c r="S16" i="2"/>
  <c r="T16" i="2"/>
  <c r="U16" i="2"/>
  <c r="W16" i="2"/>
  <c r="X16" i="2"/>
  <c r="M17" i="2"/>
  <c r="O17" i="2"/>
  <c r="P17" i="2"/>
  <c r="Q17" i="2"/>
  <c r="S17" i="2"/>
  <c r="T17" i="2"/>
  <c r="U17" i="2"/>
  <c r="W17" i="2"/>
  <c r="X17" i="2"/>
  <c r="M18" i="2"/>
  <c r="O18" i="2"/>
  <c r="P18" i="2"/>
  <c r="Q18" i="2"/>
  <c r="S18" i="2"/>
  <c r="T18" i="2"/>
  <c r="U18" i="2"/>
  <c r="W18" i="2"/>
  <c r="X18" i="2"/>
  <c r="M19" i="2"/>
  <c r="O19" i="2"/>
  <c r="P19" i="2"/>
  <c r="Q19" i="2"/>
  <c r="S19" i="2"/>
  <c r="T19" i="2"/>
  <c r="U19" i="2"/>
  <c r="W19" i="2"/>
  <c r="X19" i="2"/>
  <c r="M20" i="2"/>
  <c r="O20" i="2"/>
  <c r="P20" i="2"/>
  <c r="Q20" i="2"/>
  <c r="S20" i="2"/>
  <c r="T20" i="2"/>
  <c r="U20" i="2"/>
  <c r="W20" i="2"/>
  <c r="X20" i="2"/>
  <c r="M21" i="2"/>
  <c r="O21" i="2"/>
  <c r="P21" i="2"/>
  <c r="Q21" i="2"/>
  <c r="S21" i="2"/>
  <c r="T21" i="2"/>
  <c r="U21" i="2"/>
  <c r="W21" i="2"/>
  <c r="X21" i="2"/>
  <c r="M22" i="2"/>
  <c r="O22" i="2"/>
  <c r="P22" i="2"/>
  <c r="Q22" i="2"/>
  <c r="S22" i="2"/>
  <c r="T22" i="2"/>
  <c r="U22" i="2"/>
  <c r="W22" i="2"/>
  <c r="X22" i="2"/>
  <c r="M23" i="2"/>
  <c r="O23" i="2"/>
  <c r="P23" i="2"/>
  <c r="Q23" i="2"/>
  <c r="S23" i="2"/>
  <c r="T23" i="2"/>
  <c r="U23" i="2"/>
  <c r="W23" i="2"/>
  <c r="X23" i="2"/>
  <c r="M24" i="2"/>
  <c r="O24" i="2"/>
  <c r="P24" i="2"/>
  <c r="Q24" i="2"/>
  <c r="S24" i="2"/>
  <c r="T24" i="2"/>
  <c r="U24" i="2"/>
  <c r="W24" i="2"/>
  <c r="X24" i="2"/>
  <c r="M25" i="2"/>
  <c r="O25" i="2"/>
  <c r="P25" i="2"/>
  <c r="Q25" i="2"/>
  <c r="S25" i="2"/>
  <c r="T25" i="2"/>
  <c r="U25" i="2"/>
  <c r="W25" i="2"/>
  <c r="X25" i="2"/>
  <c r="M26" i="2"/>
  <c r="O26" i="2"/>
  <c r="P26" i="2"/>
  <c r="Q26" i="2"/>
  <c r="S26" i="2"/>
  <c r="T26" i="2"/>
  <c r="U26" i="2"/>
  <c r="W26" i="2"/>
  <c r="X26" i="2"/>
  <c r="M27" i="2"/>
  <c r="O27" i="2"/>
  <c r="P27" i="2"/>
  <c r="Q27" i="2"/>
  <c r="S27" i="2"/>
  <c r="T27" i="2"/>
  <c r="U27" i="2"/>
  <c r="W27" i="2"/>
  <c r="X27" i="2"/>
  <c r="M28" i="2"/>
  <c r="O28" i="2"/>
  <c r="P28" i="2"/>
  <c r="Q28" i="2"/>
  <c r="S28" i="2"/>
  <c r="T28" i="2"/>
  <c r="U28" i="2"/>
  <c r="W28" i="2"/>
  <c r="X28" i="2"/>
  <c r="M29" i="2"/>
  <c r="O29" i="2"/>
  <c r="P29" i="2"/>
  <c r="Q29" i="2"/>
  <c r="S29" i="2"/>
  <c r="T29" i="2"/>
  <c r="U29" i="2"/>
  <c r="W29" i="2"/>
  <c r="X29" i="2"/>
  <c r="M30" i="2"/>
  <c r="O30" i="2"/>
  <c r="P30" i="2"/>
  <c r="Q30" i="2"/>
  <c r="S30" i="2"/>
  <c r="T30" i="2"/>
  <c r="U30" i="2"/>
  <c r="W30" i="2"/>
  <c r="X30" i="2"/>
  <c r="M31" i="2"/>
  <c r="O31" i="2"/>
  <c r="P31" i="2"/>
  <c r="Q31" i="2"/>
  <c r="S31" i="2"/>
  <c r="T31" i="2"/>
  <c r="U31" i="2"/>
  <c r="W31" i="2"/>
  <c r="X31" i="2"/>
  <c r="M32" i="2"/>
  <c r="O32" i="2"/>
  <c r="P32" i="2"/>
  <c r="Q32" i="2"/>
  <c r="S32" i="2"/>
  <c r="T32" i="2"/>
  <c r="U32" i="2"/>
  <c r="W32" i="2"/>
  <c r="X32" i="2"/>
  <c r="M33" i="2"/>
  <c r="O33" i="2"/>
  <c r="P33" i="2"/>
  <c r="Q33" i="2"/>
  <c r="S33" i="2"/>
  <c r="T33" i="2"/>
  <c r="U33" i="2"/>
  <c r="W33" i="2"/>
  <c r="X33" i="2"/>
  <c r="M34" i="2"/>
  <c r="O34" i="2"/>
  <c r="P34" i="2"/>
  <c r="Q34" i="2"/>
  <c r="S34" i="2"/>
  <c r="T34" i="2"/>
  <c r="U34" i="2"/>
  <c r="W34" i="2"/>
  <c r="X34" i="2"/>
  <c r="M35" i="2"/>
  <c r="O35" i="2"/>
  <c r="P35" i="2"/>
  <c r="Q35" i="2"/>
  <c r="S35" i="2"/>
  <c r="T35" i="2"/>
  <c r="U35" i="2"/>
  <c r="W35" i="2"/>
  <c r="X35" i="2"/>
  <c r="M36" i="2"/>
  <c r="O36" i="2"/>
  <c r="P36" i="2"/>
  <c r="Q36" i="2"/>
  <c r="S36" i="2"/>
  <c r="T36" i="2"/>
  <c r="U36" i="2"/>
  <c r="W36" i="2"/>
  <c r="X36" i="2"/>
  <c r="M37" i="2"/>
  <c r="O37" i="2"/>
  <c r="P37" i="2"/>
  <c r="Q37" i="2"/>
  <c r="S37" i="2"/>
  <c r="T37" i="2"/>
  <c r="U37" i="2"/>
  <c r="W37" i="2"/>
  <c r="X37" i="2"/>
  <c r="M38" i="2"/>
  <c r="O38" i="2"/>
  <c r="P38" i="2"/>
  <c r="Q38" i="2"/>
  <c r="S38" i="2"/>
  <c r="T38" i="2"/>
  <c r="U38" i="2"/>
  <c r="W38" i="2"/>
  <c r="X38" i="2"/>
  <c r="M39" i="2"/>
  <c r="O39" i="2"/>
  <c r="P39" i="2"/>
  <c r="Q39" i="2"/>
  <c r="S39" i="2"/>
  <c r="T39" i="2"/>
  <c r="U39" i="2"/>
  <c r="W39" i="2"/>
  <c r="X39" i="2"/>
  <c r="M40" i="2"/>
  <c r="O40" i="2"/>
  <c r="P40" i="2"/>
  <c r="Q40" i="2"/>
  <c r="S40" i="2"/>
  <c r="T40" i="2"/>
  <c r="U40" i="2"/>
  <c r="W40" i="2"/>
  <c r="X40" i="2"/>
  <c r="M41" i="2"/>
  <c r="O41" i="2"/>
  <c r="P41" i="2"/>
  <c r="Q41" i="2"/>
  <c r="S41" i="2"/>
  <c r="T41" i="2"/>
  <c r="U41" i="2"/>
  <c r="W41" i="2"/>
  <c r="X41" i="2"/>
  <c r="M43" i="2"/>
  <c r="O43" i="2"/>
  <c r="P43" i="2"/>
  <c r="Q43" i="2"/>
  <c r="S43" i="2"/>
  <c r="T43" i="2"/>
  <c r="U43" i="2"/>
  <c r="W43" i="2"/>
  <c r="X43" i="2"/>
  <c r="M44" i="2"/>
  <c r="O44" i="2"/>
  <c r="P44" i="2"/>
  <c r="Q44" i="2"/>
  <c r="S44" i="2"/>
  <c r="T44" i="2"/>
  <c r="U44" i="2"/>
  <c r="W44" i="2"/>
  <c r="X44" i="2"/>
  <c r="M45" i="2"/>
  <c r="O45" i="2"/>
  <c r="P45" i="2"/>
  <c r="Q45" i="2"/>
  <c r="S45" i="2"/>
  <c r="T45" i="2"/>
  <c r="U45" i="2"/>
  <c r="W45" i="2"/>
  <c r="X45" i="2"/>
  <c r="M46" i="2"/>
  <c r="O46" i="2"/>
  <c r="P46" i="2"/>
  <c r="Q46" i="2"/>
  <c r="S46" i="2"/>
  <c r="T46" i="2"/>
  <c r="U46" i="2"/>
  <c r="W46" i="2"/>
  <c r="X46" i="2"/>
  <c r="M47" i="2"/>
  <c r="O47" i="2"/>
  <c r="P47" i="2"/>
  <c r="Q47" i="2"/>
  <c r="S47" i="2"/>
  <c r="T47" i="2"/>
  <c r="U47" i="2"/>
  <c r="W47" i="2"/>
  <c r="X47" i="2"/>
  <c r="M48" i="2"/>
  <c r="O48" i="2"/>
  <c r="P48" i="2"/>
  <c r="Q48" i="2"/>
  <c r="S48" i="2"/>
  <c r="T48" i="2"/>
  <c r="U48" i="2"/>
  <c r="W48" i="2"/>
  <c r="X48" i="2"/>
  <c r="M49" i="2"/>
  <c r="O49" i="2"/>
  <c r="P49" i="2"/>
  <c r="Q49" i="2"/>
  <c r="S49" i="2"/>
  <c r="T49" i="2"/>
  <c r="U49" i="2"/>
  <c r="W49" i="2"/>
  <c r="X49" i="2"/>
  <c r="M50" i="2"/>
  <c r="O50" i="2"/>
  <c r="P50" i="2"/>
  <c r="Q50" i="2"/>
  <c r="S50" i="2"/>
  <c r="T50" i="2"/>
  <c r="U50" i="2"/>
  <c r="W50" i="2"/>
  <c r="X50" i="2"/>
  <c r="M51" i="2"/>
  <c r="O51" i="2"/>
  <c r="P51" i="2"/>
  <c r="Q51" i="2"/>
  <c r="S51" i="2"/>
  <c r="T51" i="2"/>
  <c r="U51" i="2"/>
  <c r="W51" i="2"/>
  <c r="X51" i="2"/>
  <c r="M52" i="2"/>
  <c r="O52" i="2"/>
  <c r="P52" i="2"/>
  <c r="Q52" i="2"/>
  <c r="S52" i="2"/>
  <c r="T52" i="2"/>
  <c r="U52" i="2"/>
  <c r="W52" i="2"/>
  <c r="X52" i="2"/>
  <c r="M53" i="2"/>
  <c r="O53" i="2"/>
  <c r="P53" i="2"/>
  <c r="Q53" i="2"/>
  <c r="S53" i="2"/>
  <c r="T53" i="2"/>
  <c r="U53" i="2"/>
  <c r="W53" i="2"/>
  <c r="X53" i="2"/>
  <c r="M54" i="2"/>
  <c r="O54" i="2"/>
  <c r="P54" i="2"/>
  <c r="Q54" i="2"/>
  <c r="S54" i="2"/>
  <c r="T54" i="2"/>
  <c r="U54" i="2"/>
  <c r="W54" i="2"/>
  <c r="X54" i="2"/>
  <c r="M55" i="2"/>
  <c r="O55" i="2"/>
  <c r="P55" i="2"/>
  <c r="Q55" i="2"/>
  <c r="S55" i="2"/>
  <c r="T55" i="2"/>
  <c r="U55" i="2"/>
  <c r="W55" i="2"/>
  <c r="X55" i="2"/>
  <c r="M56" i="2"/>
  <c r="O56" i="2"/>
  <c r="P56" i="2"/>
  <c r="Q56" i="2"/>
  <c r="S56" i="2"/>
  <c r="T56" i="2"/>
  <c r="U56" i="2"/>
  <c r="W56" i="2"/>
  <c r="X56" i="2"/>
  <c r="M57" i="2"/>
  <c r="O57" i="2"/>
  <c r="P57" i="2"/>
  <c r="Q57" i="2"/>
  <c r="S57" i="2"/>
  <c r="T57" i="2"/>
  <c r="U57" i="2"/>
  <c r="W57" i="2"/>
  <c r="X57" i="2"/>
  <c r="M58" i="2"/>
  <c r="O58" i="2"/>
  <c r="P58" i="2"/>
  <c r="Q58" i="2"/>
  <c r="S58" i="2"/>
  <c r="T58" i="2"/>
  <c r="U58" i="2"/>
  <c r="W58" i="2"/>
  <c r="X58" i="2"/>
  <c r="M59" i="2"/>
  <c r="O59" i="2"/>
  <c r="P59" i="2"/>
  <c r="Q59" i="2"/>
  <c r="S59" i="2"/>
  <c r="T59" i="2"/>
  <c r="U59" i="2"/>
  <c r="W59" i="2"/>
  <c r="X59" i="2"/>
  <c r="M60" i="2"/>
  <c r="O60" i="2"/>
  <c r="P60" i="2"/>
  <c r="Q60" i="2"/>
  <c r="S60" i="2"/>
  <c r="T60" i="2"/>
  <c r="U60" i="2"/>
  <c r="W60" i="2"/>
  <c r="X60" i="2"/>
  <c r="M61" i="2"/>
  <c r="O61" i="2"/>
  <c r="P61" i="2"/>
  <c r="Q61" i="2"/>
  <c r="S61" i="2"/>
  <c r="T61" i="2"/>
  <c r="U61" i="2"/>
  <c r="W61" i="2"/>
  <c r="X61" i="2"/>
  <c r="M62" i="2"/>
  <c r="O62" i="2"/>
  <c r="P62" i="2"/>
  <c r="Q62" i="2"/>
  <c r="S62" i="2"/>
  <c r="T62" i="2"/>
  <c r="U62" i="2"/>
  <c r="W62" i="2"/>
  <c r="X62" i="2"/>
  <c r="M63" i="2"/>
  <c r="O63" i="2"/>
  <c r="P63" i="2"/>
  <c r="Q63" i="2"/>
  <c r="S63" i="2"/>
  <c r="T63" i="2"/>
  <c r="U63" i="2"/>
  <c r="W63" i="2"/>
  <c r="X63" i="2"/>
  <c r="M64" i="2"/>
  <c r="O64" i="2"/>
  <c r="P64" i="2"/>
  <c r="Q64" i="2"/>
  <c r="S64" i="2"/>
  <c r="T64" i="2"/>
  <c r="U64" i="2"/>
  <c r="W64" i="2"/>
  <c r="X64" i="2"/>
  <c r="M65" i="2"/>
  <c r="O65" i="2"/>
  <c r="P65" i="2"/>
  <c r="Q65" i="2"/>
  <c r="S65" i="2"/>
  <c r="T65" i="2"/>
  <c r="U65" i="2"/>
  <c r="W65" i="2"/>
  <c r="X65" i="2"/>
  <c r="M66" i="2"/>
  <c r="O66" i="2"/>
  <c r="P66" i="2"/>
  <c r="Q66" i="2"/>
  <c r="S66" i="2"/>
  <c r="T66" i="2"/>
  <c r="U66" i="2"/>
  <c r="W66" i="2"/>
  <c r="X66" i="2"/>
  <c r="M67" i="2"/>
  <c r="O67" i="2"/>
  <c r="P67" i="2"/>
  <c r="Q67" i="2"/>
  <c r="S67" i="2"/>
  <c r="T67" i="2"/>
  <c r="U67" i="2"/>
  <c r="W67" i="2"/>
  <c r="X67" i="2"/>
  <c r="M68" i="2"/>
  <c r="O68" i="2"/>
  <c r="P68" i="2"/>
  <c r="Q68" i="2"/>
  <c r="S68" i="2"/>
  <c r="T68" i="2"/>
  <c r="U68" i="2"/>
  <c r="W68" i="2"/>
  <c r="X68" i="2"/>
  <c r="M69" i="2"/>
  <c r="O69" i="2"/>
  <c r="P69" i="2"/>
  <c r="Q69" i="2"/>
  <c r="S69" i="2"/>
  <c r="T69" i="2"/>
  <c r="U69" i="2"/>
  <c r="W69" i="2"/>
  <c r="X69" i="2"/>
  <c r="M70" i="2"/>
  <c r="O70" i="2"/>
  <c r="P70" i="2"/>
  <c r="Q70" i="2"/>
  <c r="S70" i="2"/>
  <c r="T70" i="2"/>
  <c r="U70" i="2"/>
  <c r="W70" i="2"/>
  <c r="X70" i="2"/>
  <c r="M71" i="2"/>
  <c r="O71" i="2"/>
  <c r="P71" i="2"/>
  <c r="Q71" i="2"/>
  <c r="S71" i="2"/>
  <c r="T71" i="2"/>
  <c r="U71" i="2"/>
  <c r="W71" i="2"/>
  <c r="X71" i="2"/>
  <c r="M72" i="2"/>
  <c r="O72" i="2"/>
  <c r="P72" i="2"/>
  <c r="Q72" i="2"/>
  <c r="S72" i="2"/>
  <c r="T72" i="2"/>
  <c r="U72" i="2"/>
  <c r="W72" i="2"/>
  <c r="X72" i="2"/>
  <c r="M73" i="2"/>
  <c r="O73" i="2"/>
  <c r="P73" i="2"/>
  <c r="Q73" i="2"/>
  <c r="S73" i="2"/>
  <c r="T73" i="2"/>
  <c r="U73" i="2"/>
  <c r="W73" i="2"/>
  <c r="X73" i="2"/>
  <c r="M74" i="2"/>
  <c r="O74" i="2"/>
  <c r="P74" i="2"/>
  <c r="Q74" i="2"/>
  <c r="S74" i="2"/>
  <c r="T74" i="2"/>
  <c r="U74" i="2"/>
  <c r="W74" i="2"/>
  <c r="X74" i="2"/>
  <c r="M75" i="2"/>
  <c r="O75" i="2"/>
  <c r="P75" i="2"/>
  <c r="Q75" i="2"/>
  <c r="S75" i="2"/>
  <c r="T75" i="2"/>
  <c r="U75" i="2"/>
  <c r="W75" i="2"/>
  <c r="X75" i="2"/>
  <c r="M76" i="2"/>
  <c r="O76" i="2"/>
  <c r="P76" i="2"/>
  <c r="Q76" i="2"/>
  <c r="S76" i="2"/>
  <c r="T76" i="2"/>
  <c r="U76" i="2"/>
  <c r="W76" i="2"/>
  <c r="X76" i="2"/>
  <c r="M77" i="2"/>
  <c r="O77" i="2"/>
  <c r="P77" i="2"/>
  <c r="Q77" i="2"/>
  <c r="S77" i="2"/>
  <c r="T77" i="2"/>
  <c r="U77" i="2"/>
  <c r="W77" i="2"/>
  <c r="X77" i="2"/>
  <c r="M78" i="2"/>
  <c r="O78" i="2"/>
  <c r="P78" i="2"/>
  <c r="Q78" i="2"/>
  <c r="S78" i="2"/>
  <c r="T78" i="2"/>
  <c r="U78" i="2"/>
  <c r="W78" i="2"/>
  <c r="X78" i="2"/>
  <c r="M6" i="1"/>
  <c r="O6" i="1"/>
  <c r="P6" i="1"/>
  <c r="Q6" i="1"/>
  <c r="S6" i="1"/>
  <c r="T6" i="1"/>
  <c r="U6" i="1"/>
  <c r="M7" i="1"/>
  <c r="O7" i="1"/>
  <c r="P7" i="1"/>
  <c r="Q7" i="1"/>
  <c r="S7" i="1"/>
  <c r="T7" i="1"/>
  <c r="U7" i="1"/>
  <c r="M8" i="1"/>
  <c r="O8" i="1"/>
  <c r="P8" i="1"/>
  <c r="Q8" i="1"/>
  <c r="S8" i="1"/>
  <c r="T8" i="1"/>
  <c r="U8" i="1"/>
  <c r="M9" i="1"/>
  <c r="O9" i="1"/>
  <c r="P9" i="1"/>
  <c r="Q9" i="1"/>
  <c r="S9" i="1"/>
  <c r="T9" i="1"/>
  <c r="U9" i="1"/>
  <c r="M10" i="1"/>
  <c r="O10" i="1"/>
  <c r="P10" i="1"/>
  <c r="Q10" i="1"/>
  <c r="S10" i="1"/>
  <c r="T10" i="1"/>
  <c r="U10" i="1"/>
  <c r="M11" i="1"/>
  <c r="O11" i="1"/>
  <c r="P11" i="1"/>
  <c r="Q11" i="1"/>
  <c r="S11" i="1"/>
  <c r="T11" i="1"/>
  <c r="U11" i="1"/>
  <c r="M12" i="1"/>
  <c r="O12" i="1"/>
  <c r="P12" i="1"/>
  <c r="Q12" i="1"/>
  <c r="S12" i="1"/>
  <c r="T12" i="1"/>
  <c r="U12" i="1"/>
  <c r="M13" i="1"/>
  <c r="O13" i="1"/>
  <c r="P13" i="1"/>
  <c r="Q13" i="1"/>
  <c r="S13" i="1"/>
  <c r="T13" i="1"/>
  <c r="U13" i="1"/>
  <c r="M14" i="1"/>
  <c r="O14" i="1"/>
  <c r="P14" i="1"/>
  <c r="Q14" i="1"/>
  <c r="S14" i="1"/>
  <c r="T14" i="1"/>
  <c r="U14" i="1"/>
  <c r="M15" i="1"/>
  <c r="O15" i="1"/>
  <c r="P15" i="1"/>
  <c r="Q15" i="1"/>
  <c r="S15" i="1"/>
  <c r="T15" i="1"/>
  <c r="U15" i="1"/>
  <c r="M16" i="1"/>
  <c r="O16" i="1"/>
  <c r="P16" i="1"/>
  <c r="Q16" i="1"/>
  <c r="S16" i="1"/>
  <c r="T16" i="1"/>
  <c r="U16" i="1"/>
  <c r="M17" i="1"/>
  <c r="O17" i="1"/>
  <c r="P17" i="1"/>
  <c r="Q17" i="1"/>
  <c r="S17" i="1"/>
  <c r="T17" i="1"/>
  <c r="U17" i="1"/>
  <c r="M18" i="1"/>
  <c r="O18" i="1"/>
  <c r="P18" i="1"/>
  <c r="Q18" i="1"/>
  <c r="S18" i="1"/>
  <c r="T18" i="1"/>
  <c r="U18" i="1"/>
  <c r="M19" i="1"/>
  <c r="O19" i="1"/>
  <c r="P19" i="1"/>
  <c r="Q19" i="1"/>
  <c r="S19" i="1"/>
  <c r="T19" i="1"/>
  <c r="U19" i="1"/>
  <c r="M20" i="1"/>
  <c r="O20" i="1"/>
  <c r="P20" i="1"/>
  <c r="Q20" i="1"/>
  <c r="S20" i="1"/>
  <c r="T20" i="1"/>
  <c r="U20" i="1"/>
  <c r="M21" i="1"/>
  <c r="O21" i="1"/>
  <c r="P21" i="1"/>
  <c r="Q21" i="1"/>
  <c r="S21" i="1"/>
  <c r="T21" i="1"/>
  <c r="U21" i="1"/>
  <c r="M22" i="1"/>
  <c r="O22" i="1"/>
  <c r="P22" i="1"/>
  <c r="Q22" i="1"/>
  <c r="S22" i="1"/>
  <c r="T22" i="1"/>
  <c r="U22" i="1"/>
  <c r="M23" i="1"/>
  <c r="O23" i="1"/>
  <c r="P23" i="1"/>
  <c r="Q23" i="1"/>
  <c r="S23" i="1"/>
  <c r="T23" i="1"/>
  <c r="U23" i="1"/>
  <c r="M24" i="1"/>
  <c r="O24" i="1"/>
  <c r="P24" i="1"/>
  <c r="Q24" i="1"/>
  <c r="S24" i="1"/>
  <c r="T24" i="1"/>
  <c r="U24" i="1"/>
  <c r="M25" i="1"/>
  <c r="O25" i="1"/>
  <c r="P25" i="1"/>
  <c r="Q25" i="1"/>
  <c r="S25" i="1"/>
  <c r="T25" i="1"/>
  <c r="U25" i="1"/>
  <c r="M26" i="1"/>
  <c r="O26" i="1"/>
  <c r="P26" i="1"/>
  <c r="Q26" i="1"/>
  <c r="S26" i="1"/>
  <c r="T26" i="1"/>
  <c r="U26" i="1"/>
  <c r="M27" i="1"/>
  <c r="O27" i="1"/>
  <c r="P27" i="1"/>
  <c r="Q27" i="1"/>
  <c r="S27" i="1"/>
  <c r="T27" i="1"/>
  <c r="U27" i="1"/>
  <c r="M28" i="1"/>
  <c r="O28" i="1"/>
  <c r="P28" i="1"/>
  <c r="Q28" i="1"/>
  <c r="S28" i="1"/>
  <c r="T28" i="1"/>
  <c r="U28" i="1"/>
  <c r="M29" i="1"/>
  <c r="O29" i="1"/>
  <c r="P29" i="1"/>
  <c r="Q29" i="1"/>
  <c r="S29" i="1"/>
  <c r="T29" i="1"/>
  <c r="U29" i="1"/>
  <c r="M30" i="1"/>
  <c r="O30" i="1"/>
  <c r="P30" i="1"/>
  <c r="Q30" i="1"/>
  <c r="S30" i="1"/>
  <c r="T30" i="1"/>
  <c r="U30" i="1"/>
  <c r="M31" i="1"/>
  <c r="O31" i="1"/>
  <c r="P31" i="1"/>
  <c r="Q31" i="1"/>
  <c r="S31" i="1"/>
  <c r="T31" i="1"/>
  <c r="U31" i="1"/>
  <c r="M32" i="1"/>
  <c r="O32" i="1"/>
  <c r="P32" i="1"/>
  <c r="Q32" i="1"/>
  <c r="S32" i="1"/>
  <c r="T32" i="1"/>
  <c r="U32" i="1"/>
  <c r="M33" i="1"/>
  <c r="O33" i="1"/>
  <c r="P33" i="1"/>
  <c r="Q33" i="1"/>
  <c r="S33" i="1"/>
  <c r="T33" i="1"/>
  <c r="U33" i="1"/>
  <c r="M34" i="1"/>
  <c r="O34" i="1"/>
  <c r="P34" i="1"/>
  <c r="Q34" i="1"/>
  <c r="S34" i="1"/>
  <c r="T34" i="1"/>
  <c r="U34" i="1"/>
  <c r="M35" i="1"/>
  <c r="O35" i="1"/>
  <c r="P35" i="1"/>
  <c r="Q35" i="1"/>
  <c r="S35" i="1"/>
  <c r="T35" i="1"/>
  <c r="U35" i="1"/>
  <c r="M36" i="1"/>
  <c r="O36" i="1"/>
  <c r="P36" i="1"/>
  <c r="Q36" i="1"/>
  <c r="S36" i="1"/>
  <c r="T36" i="1"/>
  <c r="U36" i="1"/>
  <c r="M37" i="1"/>
  <c r="O37" i="1"/>
  <c r="P37" i="1"/>
  <c r="Q37" i="1"/>
  <c r="S37" i="1"/>
  <c r="T37" i="1"/>
  <c r="U37" i="1"/>
  <c r="M38" i="1"/>
  <c r="O38" i="1"/>
  <c r="P38" i="1"/>
  <c r="Q38" i="1"/>
  <c r="S38" i="1"/>
  <c r="T38" i="1"/>
  <c r="U38" i="1"/>
  <c r="M39" i="1"/>
  <c r="O39" i="1"/>
  <c r="P39" i="1"/>
  <c r="Q39" i="1"/>
  <c r="S39" i="1"/>
  <c r="T39" i="1"/>
  <c r="U39" i="1"/>
  <c r="M40" i="1"/>
  <c r="O40" i="1"/>
  <c r="P40" i="1"/>
  <c r="Q40" i="1"/>
  <c r="S40" i="1"/>
  <c r="T40" i="1"/>
  <c r="U40" i="1"/>
  <c r="M41" i="1"/>
  <c r="O41" i="1"/>
  <c r="P41" i="1"/>
  <c r="Q41" i="1"/>
  <c r="S41" i="1"/>
  <c r="T41" i="1"/>
  <c r="U41" i="1"/>
  <c r="M43" i="1"/>
  <c r="O43" i="1"/>
  <c r="P43" i="1"/>
  <c r="Q43" i="1"/>
  <c r="S43" i="1"/>
  <c r="T43" i="1"/>
  <c r="U43" i="1"/>
  <c r="M44" i="1"/>
  <c r="O44" i="1"/>
  <c r="P44" i="1"/>
  <c r="Q44" i="1"/>
  <c r="S44" i="1"/>
  <c r="T44" i="1"/>
  <c r="U44" i="1"/>
  <c r="M45" i="1"/>
  <c r="O45" i="1"/>
  <c r="P45" i="1"/>
  <c r="Q45" i="1"/>
  <c r="S45" i="1"/>
  <c r="T45" i="1"/>
  <c r="U45" i="1"/>
  <c r="M46" i="1"/>
  <c r="O46" i="1"/>
  <c r="P46" i="1"/>
  <c r="Q46" i="1"/>
  <c r="S46" i="1"/>
  <c r="T46" i="1"/>
  <c r="U46" i="1"/>
  <c r="M47" i="1"/>
  <c r="O47" i="1"/>
  <c r="P47" i="1"/>
  <c r="Q47" i="1"/>
  <c r="S47" i="1"/>
  <c r="T47" i="1"/>
  <c r="U47" i="1"/>
  <c r="M48" i="1"/>
  <c r="O48" i="1"/>
  <c r="P48" i="1"/>
  <c r="Q48" i="1"/>
  <c r="S48" i="1"/>
  <c r="T48" i="1"/>
  <c r="U48" i="1"/>
  <c r="M49" i="1"/>
  <c r="O49" i="1"/>
  <c r="P49" i="1"/>
  <c r="Q49" i="1"/>
  <c r="S49" i="1"/>
  <c r="T49" i="1"/>
  <c r="U49" i="1"/>
  <c r="M50" i="1"/>
  <c r="O50" i="1"/>
  <c r="P50" i="1"/>
  <c r="Q50" i="1"/>
  <c r="S50" i="1"/>
  <c r="T50" i="1"/>
  <c r="U50" i="1"/>
  <c r="M51" i="1"/>
  <c r="O51" i="1"/>
  <c r="P51" i="1"/>
  <c r="Q51" i="1"/>
  <c r="S51" i="1"/>
  <c r="T51" i="1"/>
  <c r="U51" i="1"/>
  <c r="M52" i="1"/>
  <c r="O52" i="1"/>
  <c r="P52" i="1"/>
  <c r="Q52" i="1"/>
  <c r="S52" i="1"/>
  <c r="T52" i="1"/>
  <c r="U52" i="1"/>
  <c r="M53" i="1"/>
  <c r="O53" i="1"/>
  <c r="P53" i="1"/>
  <c r="Q53" i="1"/>
  <c r="S53" i="1"/>
  <c r="T53" i="1"/>
  <c r="U53" i="1"/>
  <c r="M54" i="1"/>
  <c r="O54" i="1"/>
  <c r="P54" i="1"/>
  <c r="Q54" i="1"/>
  <c r="S54" i="1"/>
  <c r="T54" i="1"/>
  <c r="U54" i="1"/>
  <c r="M55" i="1"/>
  <c r="O55" i="1"/>
  <c r="P55" i="1"/>
  <c r="Q55" i="1"/>
  <c r="S55" i="1"/>
  <c r="T55" i="1"/>
  <c r="U55" i="1"/>
  <c r="M56" i="1"/>
  <c r="O56" i="1"/>
  <c r="P56" i="1"/>
  <c r="Q56" i="1"/>
  <c r="S56" i="1"/>
  <c r="T56" i="1"/>
  <c r="U56" i="1"/>
  <c r="M57" i="1"/>
  <c r="O57" i="1"/>
  <c r="P57" i="1"/>
  <c r="Q57" i="1"/>
  <c r="S57" i="1"/>
  <c r="T57" i="1"/>
  <c r="U57" i="1"/>
  <c r="M58" i="1"/>
  <c r="O58" i="1"/>
  <c r="P58" i="1"/>
  <c r="Q58" i="1"/>
  <c r="S58" i="1"/>
  <c r="T58" i="1"/>
  <c r="U58" i="1"/>
  <c r="M59" i="1"/>
  <c r="O59" i="1"/>
  <c r="P59" i="1"/>
  <c r="Q59" i="1"/>
  <c r="S59" i="1"/>
  <c r="T59" i="1"/>
  <c r="U59" i="1"/>
  <c r="M60" i="1"/>
  <c r="O60" i="1"/>
  <c r="P60" i="1"/>
  <c r="Q60" i="1"/>
  <c r="S60" i="1"/>
  <c r="T60" i="1"/>
  <c r="U60" i="1"/>
  <c r="M61" i="1"/>
  <c r="O61" i="1"/>
  <c r="P61" i="1"/>
  <c r="Q61" i="1"/>
  <c r="S61" i="1"/>
  <c r="T61" i="1"/>
  <c r="U61" i="1"/>
  <c r="M62" i="1"/>
  <c r="O62" i="1"/>
  <c r="P62" i="1"/>
  <c r="Q62" i="1"/>
  <c r="S62" i="1"/>
  <c r="T62" i="1"/>
  <c r="U62" i="1"/>
  <c r="M63" i="1"/>
  <c r="O63" i="1"/>
  <c r="P63" i="1"/>
  <c r="Q63" i="1"/>
  <c r="S63" i="1"/>
  <c r="T63" i="1"/>
  <c r="U63" i="1"/>
  <c r="M64" i="1"/>
  <c r="O64" i="1"/>
  <c r="P64" i="1"/>
  <c r="Q64" i="1"/>
  <c r="S64" i="1"/>
  <c r="T64" i="1"/>
  <c r="U64" i="1"/>
  <c r="M65" i="1"/>
  <c r="O65" i="1"/>
  <c r="P65" i="1"/>
  <c r="Q65" i="1"/>
  <c r="S65" i="1"/>
  <c r="T65" i="1"/>
  <c r="U65" i="1"/>
  <c r="M66" i="1"/>
  <c r="O66" i="1"/>
  <c r="P66" i="1"/>
  <c r="Q66" i="1"/>
  <c r="S66" i="1"/>
  <c r="T66" i="1"/>
  <c r="U66" i="1"/>
  <c r="M67" i="1"/>
  <c r="O67" i="1"/>
  <c r="P67" i="1"/>
  <c r="Q67" i="1"/>
  <c r="S67" i="1"/>
  <c r="T67" i="1"/>
  <c r="U67" i="1"/>
  <c r="M68" i="1"/>
  <c r="O68" i="1"/>
  <c r="P68" i="1"/>
  <c r="Q68" i="1"/>
  <c r="S68" i="1"/>
  <c r="T68" i="1"/>
  <c r="U68" i="1"/>
  <c r="M69" i="1"/>
  <c r="O69" i="1"/>
  <c r="P69" i="1"/>
  <c r="Q69" i="1"/>
  <c r="S69" i="1"/>
  <c r="T69" i="1"/>
  <c r="U69" i="1"/>
  <c r="M70" i="1"/>
  <c r="O70" i="1"/>
  <c r="P70" i="1"/>
  <c r="Q70" i="1"/>
  <c r="S70" i="1"/>
  <c r="T70" i="1"/>
  <c r="U70" i="1"/>
  <c r="M71" i="1"/>
  <c r="O71" i="1"/>
  <c r="P71" i="1"/>
  <c r="Q71" i="1"/>
  <c r="S71" i="1"/>
  <c r="T71" i="1"/>
  <c r="U71" i="1"/>
  <c r="M72" i="1"/>
  <c r="O72" i="1"/>
  <c r="P72" i="1"/>
  <c r="Q72" i="1"/>
  <c r="S72" i="1"/>
  <c r="T72" i="1"/>
  <c r="U72" i="1"/>
  <c r="M73" i="1"/>
  <c r="O73" i="1"/>
  <c r="P73" i="1"/>
  <c r="Q73" i="1"/>
  <c r="S73" i="1"/>
  <c r="T73" i="1"/>
  <c r="U73" i="1"/>
  <c r="M74" i="1"/>
  <c r="O74" i="1"/>
  <c r="P74" i="1"/>
  <c r="Q74" i="1"/>
  <c r="S74" i="1"/>
  <c r="T74" i="1"/>
  <c r="U74" i="1"/>
  <c r="M75" i="1"/>
  <c r="O75" i="1"/>
  <c r="P75" i="1"/>
  <c r="Q75" i="1"/>
  <c r="S75" i="1"/>
  <c r="T75" i="1"/>
  <c r="U75" i="1"/>
  <c r="M76" i="1"/>
  <c r="O76" i="1"/>
  <c r="P76" i="1"/>
  <c r="Q76" i="1"/>
  <c r="S76" i="1"/>
  <c r="T76" i="1"/>
  <c r="U76" i="1"/>
  <c r="M77" i="1"/>
  <c r="O77" i="1"/>
  <c r="P77" i="1"/>
  <c r="Q77" i="1"/>
  <c r="S77" i="1"/>
  <c r="T77" i="1"/>
  <c r="U77" i="1"/>
  <c r="M78" i="1"/>
  <c r="O78" i="1"/>
  <c r="P78" i="1"/>
  <c r="Q78" i="1"/>
  <c r="S78" i="1"/>
  <c r="T78" i="1"/>
  <c r="U78" i="1"/>
</calcChain>
</file>

<file path=xl/sharedStrings.xml><?xml version="1.0" encoding="utf-8"?>
<sst xmlns="http://schemas.openxmlformats.org/spreadsheetml/2006/main" count="163" uniqueCount="82">
  <si>
    <t>College_Electric Heat_GS1</t>
  </si>
  <si>
    <t>Convenience Store_Electric Heat_GS1</t>
  </si>
  <si>
    <t>Fast Food 2 Meal_Electric_GS1</t>
  </si>
  <si>
    <t>Fast Food 3 meal_Electric Heat_GS1</t>
  </si>
  <si>
    <t>Fast Food24_Electric Heat_GS1</t>
  </si>
  <si>
    <t>Grocery_Electric Heat_GS1</t>
  </si>
  <si>
    <t>Hospital CV_Electric Heat_GS1</t>
  </si>
  <si>
    <t>Hospital VAV_Electric Heat_GS1</t>
  </si>
  <si>
    <t>Hotel_Electric Heat_GS1</t>
  </si>
  <si>
    <t>Large Office CV_Electric Heat_GS1</t>
  </si>
  <si>
    <t>Large OfficeVAV_Electric Heat_GS1</t>
  </si>
  <si>
    <t>Large Retail_Electric Heat_GS1</t>
  </si>
  <si>
    <t>Nursing Home_Electric Heat_GS1</t>
  </si>
  <si>
    <t>Restaurant 2 Meal_Electric_GS1</t>
  </si>
  <si>
    <t>Restaurant 3 meal_Electric Heat_GS1</t>
  </si>
  <si>
    <t>School_Electric Heat_GS1</t>
  </si>
  <si>
    <t>Small Office_Electric Heat_GS1</t>
  </si>
  <si>
    <t>Small Retail_Electric Heat_GS1</t>
  </si>
  <si>
    <t>College_Gas Heat_GS1</t>
  </si>
  <si>
    <t>Convenience Store_Gas Heat_GS1</t>
  </si>
  <si>
    <t>Fast Food 2 Meal_Gas_GS1</t>
  </si>
  <si>
    <t>Fast Food 3 meal_Gas Heat_GS1</t>
  </si>
  <si>
    <t>Fast Food24_Gas Heat_GS1</t>
  </si>
  <si>
    <t>Grocery_Gas Heat_GS1</t>
  </si>
  <si>
    <t>Hospital CV_Gas Heat_GS1</t>
  </si>
  <si>
    <t>Hospital VAV_Gas Heat_GS1</t>
  </si>
  <si>
    <t>Hotel_Gas Heat_GS1</t>
  </si>
  <si>
    <t>Large Office CV_Gas Heat_GS1</t>
  </si>
  <si>
    <t>Large OfficeVAV_Gas Heat_GS1</t>
  </si>
  <si>
    <t>Large Retail_Gas Heat_GS1</t>
  </si>
  <si>
    <t>Nursing Home_Gas Heat_GS1</t>
  </si>
  <si>
    <t>Restaurant 2 Meal_Gas_GS1</t>
  </si>
  <si>
    <t>Restaurant 3 meal_Gas Heat_GS1</t>
  </si>
  <si>
    <t>School_Gas Heat_GS1</t>
  </si>
  <si>
    <t>Small Office_Gas Heat_GS1</t>
  </si>
  <si>
    <t>Small Retail_Gas Heat_GS1</t>
  </si>
  <si>
    <t>College_Electric Heat_GS2</t>
  </si>
  <si>
    <t>Convenience Store_Electric Heat_GS2</t>
  </si>
  <si>
    <t>Fast Food 2 Meal_Electric_GS2</t>
  </si>
  <si>
    <t>Fast Food 3 meal_Electric Heat_GS2</t>
  </si>
  <si>
    <t>Fast Food24_Electric Heat_GS2</t>
  </si>
  <si>
    <t>Grocery_Electric Heat_GS2</t>
  </si>
  <si>
    <t>Hospital CV_Electric Heat_GS2</t>
  </si>
  <si>
    <t>Hospital VAV_Electric Heat_GS2</t>
  </si>
  <si>
    <t>Hotel_Electric Heat_GS2</t>
  </si>
  <si>
    <t>Large Office CV_Electric Heat_GS2</t>
  </si>
  <si>
    <t>Large OfficeVAV_Electric Heat_GS2</t>
  </si>
  <si>
    <t>Large Retail_Electric Heat_GS2</t>
  </si>
  <si>
    <t>Nursing Home_Electric Heat_GS2</t>
  </si>
  <si>
    <t>Restaurant 2 Meal_Electric_GS2</t>
  </si>
  <si>
    <t>Restaurant 3 meal_Electric Heat_GS2</t>
  </si>
  <si>
    <t>School_Electric Heat_GS2</t>
  </si>
  <si>
    <t>Small Office_Electric Heat_GS2</t>
  </si>
  <si>
    <t>Small Retail_Electric Heat_GS2</t>
  </si>
  <si>
    <t>College_Gas Heat_GS2</t>
  </si>
  <si>
    <t>Convenience Store_Gas Heat_GS2</t>
  </si>
  <si>
    <t>Fast Food 2 Meal_Gas_GS2</t>
  </si>
  <si>
    <t>Fast Food 3 meal_Gas Heat_GS2</t>
  </si>
  <si>
    <t>Fast Food24_Gas Heat_GS2</t>
  </si>
  <si>
    <t>Grocery_Gas Heat_GS2</t>
  </si>
  <si>
    <t>Hospital CV_Gas Heat_GS2</t>
  </si>
  <si>
    <t>Hospital VAV_Gas Heat_GS2</t>
  </si>
  <si>
    <t>Hotel_Gas Heat_GS2</t>
  </si>
  <si>
    <t>Large Office CV_Gas Heat_GS2</t>
  </si>
  <si>
    <t>Large OfficeVAV_Gas Heat_GS2</t>
  </si>
  <si>
    <t>Large Retail_Gas Heat_GS2</t>
  </si>
  <si>
    <t>Nursing Home_Gas Heat_GS2</t>
  </si>
  <si>
    <t>Restaurant 2 Meal_Gas_GS2</t>
  </si>
  <si>
    <t>Restaurant 3 meal_Gas Heat_GS2</t>
  </si>
  <si>
    <t>School_Gas Heat_GS2</t>
  </si>
  <si>
    <t>Small Office_Gas Heat_GS2</t>
  </si>
  <si>
    <t>Small Retail_Gas Heat_GS2</t>
  </si>
  <si>
    <t>Offer</t>
  </si>
  <si>
    <t>Mid</t>
  </si>
  <si>
    <t>Shopping Credit</t>
  </si>
  <si>
    <t>Offer - Mid</t>
  </si>
  <si>
    <t>Load Definition GS1</t>
  </si>
  <si>
    <t>Load Definition GS2</t>
  </si>
  <si>
    <t>Credit</t>
  </si>
  <si>
    <t>Shopping</t>
  </si>
  <si>
    <t>Shopping - Offer</t>
  </si>
  <si>
    <t>% Change 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</si>
</sst>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/d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16" fontId="2" fillId="2" borderId="0" xfId="0" applyNumberFormat="1" applyFont="1" applyFill="1" applyBorder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6" fontId="2" fillId="4" borderId="0" xfId="0" applyNumberFormat="1" applyFont="1" applyFill="1" applyBorder="1"/>
    <xf numFmtId="16" fontId="2" fillId="5" borderId="0" xfId="0" applyNumberFormat="1" applyFont="1" applyFill="1" applyBorder="1"/>
    <xf numFmtId="16" fontId="2" fillId="6" borderId="0" xfId="0" applyNumberFormat="1" applyFont="1" applyFill="1" applyBorder="1"/>
    <xf numFmtId="16" fontId="2" fillId="6" borderId="0" xfId="0" applyNumberFormat="1" applyFont="1" applyFill="1"/>
    <xf numFmtId="16" fontId="2" fillId="7" borderId="0" xfId="0" applyNumberFormat="1" applyFont="1" applyFill="1" applyBorder="1"/>
    <xf numFmtId="164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/>
    <xf numFmtId="0" fontId="4" fillId="2" borderId="0" xfId="0" applyFont="1" applyFill="1" applyBorder="1"/>
    <xf numFmtId="0" fontId="3" fillId="0" borderId="0" xfId="0" applyFont="1" applyFill="1"/>
    <xf numFmtId="44" fontId="5" fillId="5" borderId="1" xfId="1" applyFont="1" applyFill="1" applyBorder="1"/>
    <xf numFmtId="44" fontId="5" fillId="5" borderId="2" xfId="1" applyFont="1" applyFill="1" applyBorder="1"/>
    <xf numFmtId="44" fontId="5" fillId="5" borderId="3" xfId="1" applyFont="1" applyFill="1" applyBorder="1"/>
    <xf numFmtId="44" fontId="5" fillId="2" borderId="0" xfId="1" applyFont="1" applyFill="1" applyBorder="1"/>
    <xf numFmtId="44" fontId="5" fillId="4" borderId="1" xfId="1" applyFont="1" applyFill="1" applyBorder="1"/>
    <xf numFmtId="44" fontId="5" fillId="4" borderId="2" xfId="1" applyFont="1" applyFill="1" applyBorder="1"/>
    <xf numFmtId="44" fontId="5" fillId="4" borderId="3" xfId="1" applyFont="1" applyFill="1" applyBorder="1"/>
    <xf numFmtId="44" fontId="5" fillId="2" borderId="4" xfId="1" applyFont="1" applyFill="1" applyBorder="1"/>
    <xf numFmtId="44" fontId="5" fillId="2" borderId="5" xfId="1" applyFont="1" applyFill="1" applyBorder="1"/>
    <xf numFmtId="44" fontId="5" fillId="2" borderId="6" xfId="1" applyFont="1" applyFill="1" applyBorder="1"/>
    <xf numFmtId="44" fontId="5" fillId="3" borderId="7" xfId="0" applyNumberFormat="1" applyFont="1" applyFill="1" applyBorder="1"/>
    <xf numFmtId="44" fontId="5" fillId="2" borderId="0" xfId="0" applyNumberFormat="1" applyFont="1" applyFill="1" applyBorder="1"/>
    <xf numFmtId="44" fontId="5" fillId="7" borderId="1" xfId="0" applyNumberFormat="1" applyFont="1" applyFill="1" applyBorder="1"/>
    <xf numFmtId="44" fontId="5" fillId="7" borderId="2" xfId="0" applyNumberFormat="1" applyFont="1" applyFill="1" applyBorder="1"/>
    <xf numFmtId="44" fontId="5" fillId="7" borderId="3" xfId="0" applyNumberFormat="1" applyFont="1" applyFill="1" applyBorder="1"/>
    <xf numFmtId="0" fontId="5" fillId="2" borderId="0" xfId="0" applyFont="1" applyFill="1" applyBorder="1"/>
    <xf numFmtId="44" fontId="5" fillId="6" borderId="1" xfId="0" applyNumberFormat="1" applyFont="1" applyFill="1" applyBorder="1"/>
    <xf numFmtId="44" fontId="5" fillId="6" borderId="2" xfId="0" applyNumberFormat="1" applyFont="1" applyFill="1" applyBorder="1"/>
    <xf numFmtId="44" fontId="5" fillId="6" borderId="3" xfId="0" applyNumberFormat="1" applyFont="1" applyFill="1" applyBorder="1"/>
    <xf numFmtId="44" fontId="5" fillId="5" borderId="8" xfId="1" applyFont="1" applyFill="1" applyBorder="1"/>
    <xf numFmtId="44" fontId="5" fillId="5" borderId="5" xfId="1" applyFont="1" applyFill="1" applyBorder="1"/>
    <xf numFmtId="44" fontId="5" fillId="5" borderId="9" xfId="1" applyFont="1" applyFill="1" applyBorder="1"/>
    <xf numFmtId="44" fontId="5" fillId="4" borderId="8" xfId="1" applyFont="1" applyFill="1" applyBorder="1"/>
    <xf numFmtId="44" fontId="5" fillId="4" borderId="5" xfId="1" applyFont="1" applyFill="1" applyBorder="1"/>
    <xf numFmtId="44" fontId="5" fillId="4" borderId="9" xfId="1" applyFont="1" applyFill="1" applyBorder="1"/>
    <xf numFmtId="44" fontId="5" fillId="3" borderId="10" xfId="0" applyNumberFormat="1" applyFont="1" applyFill="1" applyBorder="1"/>
    <xf numFmtId="44" fontId="5" fillId="7" borderId="8" xfId="0" applyNumberFormat="1" applyFont="1" applyFill="1" applyBorder="1"/>
    <xf numFmtId="44" fontId="5" fillId="7" borderId="5" xfId="0" applyNumberFormat="1" applyFont="1" applyFill="1" applyBorder="1"/>
    <xf numFmtId="44" fontId="5" fillId="7" borderId="9" xfId="0" applyNumberFormat="1" applyFont="1" applyFill="1" applyBorder="1"/>
    <xf numFmtId="44" fontId="5" fillId="6" borderId="8" xfId="0" applyNumberFormat="1" applyFont="1" applyFill="1" applyBorder="1"/>
    <xf numFmtId="44" fontId="5" fillId="6" borderId="5" xfId="0" applyNumberFormat="1" applyFont="1" applyFill="1" applyBorder="1"/>
    <xf numFmtId="44" fontId="5" fillId="6" borderId="9" xfId="0" applyNumberFormat="1" applyFont="1" applyFill="1" applyBorder="1"/>
    <xf numFmtId="44" fontId="5" fillId="5" borderId="11" xfId="1" applyFont="1" applyFill="1" applyBorder="1"/>
    <xf numFmtId="44" fontId="5" fillId="5" borderId="12" xfId="1" applyFont="1" applyFill="1" applyBorder="1"/>
    <xf numFmtId="44" fontId="5" fillId="5" borderId="13" xfId="1" applyFont="1" applyFill="1" applyBorder="1"/>
    <xf numFmtId="44" fontId="5" fillId="4" borderId="11" xfId="1" applyFont="1" applyFill="1" applyBorder="1"/>
    <xf numFmtId="44" fontId="5" fillId="4" borderId="12" xfId="1" applyFont="1" applyFill="1" applyBorder="1"/>
    <xf numFmtId="44" fontId="5" fillId="4" borderId="13" xfId="1" applyFont="1" applyFill="1" applyBorder="1"/>
    <xf numFmtId="44" fontId="5" fillId="3" borderId="14" xfId="0" applyNumberFormat="1" applyFont="1" applyFill="1" applyBorder="1"/>
    <xf numFmtId="44" fontId="5" fillId="7" borderId="11" xfId="0" applyNumberFormat="1" applyFont="1" applyFill="1" applyBorder="1"/>
    <xf numFmtId="44" fontId="5" fillId="7" borderId="12" xfId="0" applyNumberFormat="1" applyFont="1" applyFill="1" applyBorder="1"/>
    <xf numFmtId="44" fontId="5" fillId="7" borderId="13" xfId="0" applyNumberFormat="1" applyFont="1" applyFill="1" applyBorder="1"/>
    <xf numFmtId="44" fontId="5" fillId="6" borderId="11" xfId="0" applyNumberFormat="1" applyFont="1" applyFill="1" applyBorder="1"/>
    <xf numFmtId="44" fontId="5" fillId="6" borderId="12" xfId="0" applyNumberFormat="1" applyFont="1" applyFill="1" applyBorder="1"/>
    <xf numFmtId="44" fontId="5" fillId="6" borderId="13" xfId="0" applyNumberFormat="1" applyFont="1" applyFill="1" applyBorder="1"/>
    <xf numFmtId="44" fontId="5" fillId="2" borderId="0" xfId="0" applyNumberFormat="1" applyFont="1" applyFill="1"/>
    <xf numFmtId="9" fontId="0" fillId="0" borderId="0" xfId="2" applyFont="1"/>
    <xf numFmtId="164" fontId="3" fillId="2" borderId="15" xfId="0" applyNumberFormat="1" applyFont="1" applyFill="1" applyBorder="1" applyAlignment="1">
      <alignment horizontal="left"/>
    </xf>
    <xf numFmtId="0" fontId="5" fillId="2" borderId="16" xfId="0" applyFont="1" applyFill="1" applyBorder="1"/>
    <xf numFmtId="44" fontId="5" fillId="2" borderId="16" xfId="1" applyFont="1" applyFill="1" applyBorder="1"/>
    <xf numFmtId="44" fontId="5" fillId="2" borderId="17" xfId="1" applyFont="1" applyFill="1" applyBorder="1"/>
    <xf numFmtId="44" fontId="5" fillId="2" borderId="2" xfId="1" applyFont="1" applyFill="1" applyBorder="1"/>
    <xf numFmtId="44" fontId="5" fillId="2" borderId="18" xfId="1" applyFont="1" applyFill="1" applyBorder="1"/>
    <xf numFmtId="44" fontId="5" fillId="2" borderId="16" xfId="0" applyNumberFormat="1" applyFont="1" applyFill="1" applyBorder="1"/>
    <xf numFmtId="164" fontId="3" fillId="2" borderId="19" xfId="0" applyNumberFormat="1" applyFont="1" applyFill="1" applyBorder="1" applyAlignment="1">
      <alignment horizontal="left"/>
    </xf>
    <xf numFmtId="164" fontId="3" fillId="2" borderId="20" xfId="0" applyNumberFormat="1" applyFont="1" applyFill="1" applyBorder="1" applyAlignment="1">
      <alignment horizontal="left"/>
    </xf>
    <xf numFmtId="0" fontId="5" fillId="2" borderId="21" xfId="0" applyFont="1" applyFill="1" applyBorder="1"/>
    <xf numFmtId="44" fontId="5" fillId="2" borderId="21" xfId="1" applyFont="1" applyFill="1" applyBorder="1"/>
    <xf numFmtId="44" fontId="5" fillId="2" borderId="22" xfId="1" applyFont="1" applyFill="1" applyBorder="1"/>
    <xf numFmtId="44" fontId="5" fillId="2" borderId="12" xfId="1" applyFont="1" applyFill="1" applyBorder="1"/>
    <xf numFmtId="44" fontId="5" fillId="2" borderId="23" xfId="1" applyFont="1" applyFill="1" applyBorder="1"/>
    <xf numFmtId="44" fontId="5" fillId="2" borderId="21" xfId="0" applyNumberFormat="1" applyFont="1" applyFill="1" applyBorder="1"/>
    <xf numFmtId="0" fontId="2" fillId="2" borderId="0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1"/>
  <sheetViews>
    <sheetView workbookViewId="0">
      <selection activeCell="A34" sqref="A34"/>
    </sheetView>
  </sheetViews>
  <sheetFormatPr defaultRowHeight="13.2" x14ac:dyDescent="0.25"/>
  <cols>
    <col min="1" max="1" width="27.44140625" style="17" bestFit="1" customWidth="1"/>
    <col min="2" max="4" width="7.5546875" bestFit="1" customWidth="1"/>
    <col min="5" max="5" width="1.6640625" customWidth="1"/>
    <col min="6" max="8" width="7.5546875" bestFit="1" customWidth="1"/>
    <col min="9" max="9" width="1.6640625" customWidth="1"/>
    <col min="10" max="11" width="0" hidden="1" customWidth="1"/>
    <col min="12" max="12" width="0.109375" hidden="1" customWidth="1"/>
    <col min="13" max="13" width="9.6640625" bestFit="1" customWidth="1"/>
    <col min="14" max="14" width="1.6640625" customWidth="1"/>
    <col min="15" max="16" width="6.6640625" bestFit="1" customWidth="1"/>
    <col min="17" max="17" width="7.5546875" bestFit="1" customWidth="1"/>
    <col min="18" max="18" width="1.6640625" customWidth="1"/>
    <col min="19" max="19" width="8.109375" bestFit="1" customWidth="1"/>
    <col min="20" max="21" width="7.5546875" bestFit="1" customWidth="1"/>
  </cols>
  <sheetData>
    <row r="1" spans="1:22" x14ac:dyDescent="0.25">
      <c r="A1" s="1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</row>
    <row r="2" spans="1:22" x14ac:dyDescent="0.25">
      <c r="A2" s="1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2"/>
      <c r="U2" s="2"/>
      <c r="V2" s="2"/>
    </row>
    <row r="3" spans="1:22" x14ac:dyDescent="0.25">
      <c r="A3" s="1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</row>
    <row r="4" spans="1:22" x14ac:dyDescent="0.25">
      <c r="A4" s="15"/>
      <c r="B4" s="83" t="s">
        <v>72</v>
      </c>
      <c r="C4" s="83"/>
      <c r="D4" s="83"/>
      <c r="E4" s="4"/>
      <c r="F4" s="84" t="s">
        <v>73</v>
      </c>
      <c r="G4" s="84"/>
      <c r="H4" s="84"/>
      <c r="I4" s="4"/>
      <c r="J4" s="80" t="s">
        <v>74</v>
      </c>
      <c r="K4" s="80"/>
      <c r="L4" s="80"/>
      <c r="M4" s="7" t="s">
        <v>79</v>
      </c>
      <c r="N4" s="5"/>
      <c r="O4" s="81" t="s">
        <v>75</v>
      </c>
      <c r="P4" s="81"/>
      <c r="Q4" s="81"/>
      <c r="R4" s="3"/>
      <c r="S4" s="82" t="s">
        <v>80</v>
      </c>
      <c r="T4" s="82"/>
      <c r="U4" s="82"/>
      <c r="V4" s="2"/>
    </row>
    <row r="5" spans="1:22" ht="13.8" thickBot="1" x14ac:dyDescent="0.3">
      <c r="A5" s="16" t="s">
        <v>76</v>
      </c>
      <c r="B5" s="10">
        <v>37006</v>
      </c>
      <c r="C5" s="10">
        <v>37000</v>
      </c>
      <c r="D5" s="10">
        <v>36969</v>
      </c>
      <c r="E5" s="6"/>
      <c r="F5" s="9">
        <v>37006</v>
      </c>
      <c r="G5" s="9">
        <v>37000</v>
      </c>
      <c r="H5" s="9">
        <v>36969</v>
      </c>
      <c r="I5" s="6"/>
      <c r="J5" s="6">
        <v>37006</v>
      </c>
      <c r="K5" s="6">
        <v>37000</v>
      </c>
      <c r="L5" s="6">
        <v>36969</v>
      </c>
      <c r="M5" s="8" t="s">
        <v>78</v>
      </c>
      <c r="N5" s="3"/>
      <c r="O5" s="13">
        <v>37006</v>
      </c>
      <c r="P5" s="13">
        <v>37000</v>
      </c>
      <c r="Q5" s="13">
        <v>36969</v>
      </c>
      <c r="R5" s="3"/>
      <c r="S5" s="11">
        <v>37006</v>
      </c>
      <c r="T5" s="12">
        <v>37000</v>
      </c>
      <c r="U5" s="12">
        <v>36969</v>
      </c>
      <c r="V5" s="2"/>
    </row>
    <row r="6" spans="1:22" x14ac:dyDescent="0.25">
      <c r="A6" s="14" t="s">
        <v>0</v>
      </c>
      <c r="B6" s="18">
        <v>69.237049470337539</v>
      </c>
      <c r="C6" s="19">
        <v>43.972583871347659</v>
      </c>
      <c r="D6" s="20">
        <v>42.472017229566589</v>
      </c>
      <c r="E6" s="21"/>
      <c r="F6" s="22">
        <v>65.793322603851237</v>
      </c>
      <c r="G6" s="23">
        <v>41.875788532073294</v>
      </c>
      <c r="H6" s="24">
        <v>40.622288142388761</v>
      </c>
      <c r="I6" s="21"/>
      <c r="J6" s="25">
        <v>49.964651526443994</v>
      </c>
      <c r="K6" s="26">
        <v>49.964681215243516</v>
      </c>
      <c r="L6" s="27">
        <v>49.966283665328405</v>
      </c>
      <c r="M6" s="28">
        <f>J6</f>
        <v>49.964651526443994</v>
      </c>
      <c r="N6" s="29"/>
      <c r="O6" s="30">
        <f>B6-F6</f>
        <v>3.4437268664863012</v>
      </c>
      <c r="P6" s="31">
        <f>C6-G6</f>
        <v>2.0967953392743652</v>
      </c>
      <c r="Q6" s="32">
        <f>D6-H6</f>
        <v>1.8497290871778276</v>
      </c>
      <c r="R6" s="33"/>
      <c r="S6" s="34">
        <f>M6-B6</f>
        <v>-19.272397943893544</v>
      </c>
      <c r="T6" s="35">
        <f>M6-C6</f>
        <v>5.992067655096335</v>
      </c>
      <c r="U6" s="36">
        <f>M6-D6</f>
        <v>7.4926342968774051</v>
      </c>
      <c r="V6" s="2"/>
    </row>
    <row r="7" spans="1:22" x14ac:dyDescent="0.25">
      <c r="A7" s="14" t="s">
        <v>1</v>
      </c>
      <c r="B7" s="37">
        <v>70.349619421952809</v>
      </c>
      <c r="C7" s="38">
        <v>46.234963341276675</v>
      </c>
      <c r="D7" s="39">
        <v>44.95894549638178</v>
      </c>
      <c r="E7" s="21"/>
      <c r="F7" s="40">
        <v>66.960063463904831</v>
      </c>
      <c r="G7" s="41">
        <v>44.159143832465318</v>
      </c>
      <c r="H7" s="42">
        <v>43.131472654211116</v>
      </c>
      <c r="I7" s="21"/>
      <c r="J7" s="25">
        <v>52.071329652976353</v>
      </c>
      <c r="K7" s="26">
        <v>52.071256742412906</v>
      </c>
      <c r="L7" s="27">
        <v>52.072401643285659</v>
      </c>
      <c r="M7" s="43">
        <f t="shared" ref="M7:M70" si="0">J7</f>
        <v>52.071329652976353</v>
      </c>
      <c r="N7" s="29"/>
      <c r="O7" s="44">
        <f t="shared" ref="O7:O41" si="1">B7-F7</f>
        <v>3.3895559580479784</v>
      </c>
      <c r="P7" s="45">
        <f t="shared" ref="P7:P41" si="2">C7-G7</f>
        <v>2.0758195088113567</v>
      </c>
      <c r="Q7" s="46">
        <f t="shared" ref="Q7:Q41" si="3">D7-H7</f>
        <v>1.8274728421706641</v>
      </c>
      <c r="R7" s="33"/>
      <c r="S7" s="47">
        <f t="shared" ref="S7:S70" si="4">M7-B7</f>
        <v>-18.278289768976457</v>
      </c>
      <c r="T7" s="48">
        <f t="shared" ref="T7:T70" si="5">M7-C7</f>
        <v>5.8363663116996776</v>
      </c>
      <c r="U7" s="49">
        <f t="shared" ref="U7:U70" si="6">M7-D7</f>
        <v>7.1123841565945725</v>
      </c>
      <c r="V7" s="2"/>
    </row>
    <row r="8" spans="1:22" x14ac:dyDescent="0.25">
      <c r="A8" s="14" t="s">
        <v>2</v>
      </c>
      <c r="B8" s="37">
        <v>52.252064259494574</v>
      </c>
      <c r="C8" s="38">
        <v>48.504943085137192</v>
      </c>
      <c r="D8" s="39">
        <v>47.502696091371142</v>
      </c>
      <c r="E8" s="21"/>
      <c r="F8" s="40">
        <v>50.424204961320335</v>
      </c>
      <c r="G8" s="41">
        <v>46.889502291063224</v>
      </c>
      <c r="H8" s="42">
        <v>45.642163010372322</v>
      </c>
      <c r="I8" s="21"/>
      <c r="J8" s="25">
        <v>51.069528404418449</v>
      </c>
      <c r="K8" s="26">
        <v>51.069512435367393</v>
      </c>
      <c r="L8" s="27">
        <v>51.07187275409914</v>
      </c>
      <c r="M8" s="43">
        <f t="shared" si="0"/>
        <v>51.069528404418449</v>
      </c>
      <c r="N8" s="29"/>
      <c r="O8" s="44">
        <f t="shared" si="1"/>
        <v>1.8278592981742392</v>
      </c>
      <c r="P8" s="45">
        <f t="shared" si="2"/>
        <v>1.6154407940739688</v>
      </c>
      <c r="Q8" s="46">
        <f t="shared" si="3"/>
        <v>1.8605330809988203</v>
      </c>
      <c r="R8" s="33"/>
      <c r="S8" s="47">
        <f t="shared" si="4"/>
        <v>-1.1825358550761251</v>
      </c>
      <c r="T8" s="48">
        <f t="shared" si="5"/>
        <v>2.5645853192812567</v>
      </c>
      <c r="U8" s="49">
        <f t="shared" si="6"/>
        <v>3.566832313047307</v>
      </c>
      <c r="V8" s="2"/>
    </row>
    <row r="9" spans="1:22" x14ac:dyDescent="0.25">
      <c r="A9" s="14" t="s">
        <v>3</v>
      </c>
      <c r="B9" s="37">
        <v>69.042563558686155</v>
      </c>
      <c r="C9" s="38">
        <v>46.899073158465704</v>
      </c>
      <c r="D9" s="39">
        <v>45.545460342789646</v>
      </c>
      <c r="E9" s="21"/>
      <c r="F9" s="40">
        <v>65.805300159870356</v>
      </c>
      <c r="G9" s="41">
        <v>44.863717929018229</v>
      </c>
      <c r="H9" s="42">
        <v>43.705364959144802</v>
      </c>
      <c r="I9" s="21"/>
      <c r="J9" s="25">
        <v>50.935012923362734</v>
      </c>
      <c r="K9" s="26">
        <v>50.934992495142041</v>
      </c>
      <c r="L9" s="27">
        <v>50.936687167594201</v>
      </c>
      <c r="M9" s="43">
        <f t="shared" si="0"/>
        <v>50.935012923362734</v>
      </c>
      <c r="N9" s="29"/>
      <c r="O9" s="44">
        <f t="shared" si="1"/>
        <v>3.2372633988157986</v>
      </c>
      <c r="P9" s="45">
        <f t="shared" si="2"/>
        <v>2.0353552294474753</v>
      </c>
      <c r="Q9" s="46">
        <f t="shared" si="3"/>
        <v>1.8400953836448437</v>
      </c>
      <c r="R9" s="33"/>
      <c r="S9" s="47">
        <f t="shared" si="4"/>
        <v>-18.10755063532342</v>
      </c>
      <c r="T9" s="48">
        <f t="shared" si="5"/>
        <v>4.0359397648970301</v>
      </c>
      <c r="U9" s="49">
        <f t="shared" si="6"/>
        <v>5.3895525805730884</v>
      </c>
      <c r="V9" s="2"/>
    </row>
    <row r="10" spans="1:22" x14ac:dyDescent="0.25">
      <c r="A10" s="14" t="s">
        <v>4</v>
      </c>
      <c r="B10" s="37">
        <v>68.784822964108301</v>
      </c>
      <c r="C10" s="38">
        <v>46.625850474812651</v>
      </c>
      <c r="D10" s="39">
        <v>45.239560121598821</v>
      </c>
      <c r="E10" s="21"/>
      <c r="F10" s="40">
        <v>65.542964558422867</v>
      </c>
      <c r="G10" s="41">
        <v>44.588389872389925</v>
      </c>
      <c r="H10" s="42">
        <v>43.400977563714306</v>
      </c>
      <c r="I10" s="21"/>
      <c r="J10" s="25">
        <v>50.859293186176487</v>
      </c>
      <c r="K10" s="26">
        <v>50.859268967167949</v>
      </c>
      <c r="L10" s="27">
        <v>50.860528136582019</v>
      </c>
      <c r="M10" s="43">
        <f t="shared" si="0"/>
        <v>50.859293186176487</v>
      </c>
      <c r="N10" s="29"/>
      <c r="O10" s="44">
        <f t="shared" si="1"/>
        <v>3.2418584056854343</v>
      </c>
      <c r="P10" s="45">
        <f t="shared" si="2"/>
        <v>2.0374606024227262</v>
      </c>
      <c r="Q10" s="46">
        <f t="shared" si="3"/>
        <v>1.8385825578845143</v>
      </c>
      <c r="R10" s="33"/>
      <c r="S10" s="47">
        <f t="shared" si="4"/>
        <v>-17.925529777931814</v>
      </c>
      <c r="T10" s="48">
        <f t="shared" si="5"/>
        <v>4.2334427113638355</v>
      </c>
      <c r="U10" s="49">
        <f t="shared" si="6"/>
        <v>5.619733064577666</v>
      </c>
      <c r="V10" s="2"/>
    </row>
    <row r="11" spans="1:22" x14ac:dyDescent="0.25">
      <c r="A11" s="14" t="s">
        <v>5</v>
      </c>
      <c r="B11" s="37">
        <v>53.76527438047966</v>
      </c>
      <c r="C11" s="38">
        <v>46.197934493656305</v>
      </c>
      <c r="D11" s="39">
        <v>45.30895015168398</v>
      </c>
      <c r="E11" s="21"/>
      <c r="F11" s="40">
        <v>51.650795099998405</v>
      </c>
      <c r="G11" s="41">
        <v>44.502948105575491</v>
      </c>
      <c r="H11" s="42">
        <v>43.458964133911685</v>
      </c>
      <c r="I11" s="21"/>
      <c r="J11" s="25">
        <v>49.71481120010273</v>
      </c>
      <c r="K11" s="26">
        <v>49.714809375522954</v>
      </c>
      <c r="L11" s="27">
        <v>49.715236483743787</v>
      </c>
      <c r="M11" s="43">
        <f t="shared" si="0"/>
        <v>49.71481120010273</v>
      </c>
      <c r="N11" s="29"/>
      <c r="O11" s="44">
        <f t="shared" si="1"/>
        <v>2.1144792804812553</v>
      </c>
      <c r="P11" s="45">
        <f t="shared" si="2"/>
        <v>1.6949863880808138</v>
      </c>
      <c r="Q11" s="46">
        <f t="shared" si="3"/>
        <v>1.8499860177722951</v>
      </c>
      <c r="R11" s="33"/>
      <c r="S11" s="47">
        <f t="shared" si="4"/>
        <v>-4.05046318037693</v>
      </c>
      <c r="T11" s="48">
        <f t="shared" si="5"/>
        <v>3.5168767064464248</v>
      </c>
      <c r="U11" s="49">
        <f t="shared" si="6"/>
        <v>4.4058610484187497</v>
      </c>
      <c r="V11" s="2"/>
    </row>
    <row r="12" spans="1:22" x14ac:dyDescent="0.25">
      <c r="A12" s="14" t="s">
        <v>6</v>
      </c>
      <c r="B12" s="37">
        <v>69.203237695276925</v>
      </c>
      <c r="C12" s="38">
        <v>44.829831513280311</v>
      </c>
      <c r="D12" s="39">
        <v>43.43805908895402</v>
      </c>
      <c r="E12" s="21"/>
      <c r="F12" s="40">
        <v>65.774214321476506</v>
      </c>
      <c r="G12" s="41">
        <v>42.732548577644657</v>
      </c>
      <c r="H12" s="42">
        <v>41.584329053625588</v>
      </c>
      <c r="I12" s="21"/>
      <c r="J12" s="25">
        <v>49.646257912392933</v>
      </c>
      <c r="K12" s="26">
        <v>49.646259932260826</v>
      </c>
      <c r="L12" s="27">
        <v>49.64670391003834</v>
      </c>
      <c r="M12" s="43">
        <f t="shared" si="0"/>
        <v>49.646257912392933</v>
      </c>
      <c r="N12" s="29"/>
      <c r="O12" s="44">
        <f t="shared" si="1"/>
        <v>3.429023373800419</v>
      </c>
      <c r="P12" s="45">
        <f t="shared" si="2"/>
        <v>2.0972829356356542</v>
      </c>
      <c r="Q12" s="46">
        <f t="shared" si="3"/>
        <v>1.8537300353284323</v>
      </c>
      <c r="R12" s="33"/>
      <c r="S12" s="47">
        <f t="shared" si="4"/>
        <v>-19.556979782883992</v>
      </c>
      <c r="T12" s="48">
        <f t="shared" si="5"/>
        <v>4.8164263991126219</v>
      </c>
      <c r="U12" s="49">
        <f t="shared" si="6"/>
        <v>6.2081988234389129</v>
      </c>
      <c r="V12" s="2"/>
    </row>
    <row r="13" spans="1:22" x14ac:dyDescent="0.25">
      <c r="A13" s="14" t="s">
        <v>7</v>
      </c>
      <c r="B13" s="37">
        <v>67.222564303964859</v>
      </c>
      <c r="C13" s="38">
        <v>45.447079731602877</v>
      </c>
      <c r="D13" s="39">
        <v>43.992133040279157</v>
      </c>
      <c r="E13" s="21"/>
      <c r="F13" s="40">
        <v>64.007698837285488</v>
      </c>
      <c r="G13" s="41">
        <v>43.422523648357007</v>
      </c>
      <c r="H13" s="42">
        <v>42.153346019697615</v>
      </c>
      <c r="I13" s="21"/>
      <c r="J13" s="25">
        <v>49.65796903111778</v>
      </c>
      <c r="K13" s="26">
        <v>49.657967955203098</v>
      </c>
      <c r="L13" s="27">
        <v>49.658343119611935</v>
      </c>
      <c r="M13" s="43">
        <f t="shared" si="0"/>
        <v>49.65796903111778</v>
      </c>
      <c r="N13" s="29"/>
      <c r="O13" s="44">
        <f t="shared" si="1"/>
        <v>3.2148654666793703</v>
      </c>
      <c r="P13" s="45">
        <f t="shared" si="2"/>
        <v>2.0245560832458693</v>
      </c>
      <c r="Q13" s="46">
        <f t="shared" si="3"/>
        <v>1.8387870205815418</v>
      </c>
      <c r="R13" s="33"/>
      <c r="S13" s="47">
        <f t="shared" si="4"/>
        <v>-17.564595272847079</v>
      </c>
      <c r="T13" s="48">
        <f t="shared" si="5"/>
        <v>4.2108892995149034</v>
      </c>
      <c r="U13" s="49">
        <f t="shared" si="6"/>
        <v>5.6658359908386231</v>
      </c>
      <c r="V13" s="2"/>
    </row>
    <row r="14" spans="1:22" x14ac:dyDescent="0.25">
      <c r="A14" s="14" t="s">
        <v>8</v>
      </c>
      <c r="B14" s="37">
        <v>51.040382006465919</v>
      </c>
      <c r="C14" s="38">
        <v>46.716765173419418</v>
      </c>
      <c r="D14" s="39">
        <v>45.531369135334813</v>
      </c>
      <c r="E14" s="21"/>
      <c r="F14" s="40">
        <v>49.146731369053619</v>
      </c>
      <c r="G14" s="41">
        <v>45.069190166350296</v>
      </c>
      <c r="H14" s="42">
        <v>43.645185346981968</v>
      </c>
      <c r="I14" s="21"/>
      <c r="J14" s="25">
        <v>49.696919586631303</v>
      </c>
      <c r="K14" s="26">
        <v>49.696921636640518</v>
      </c>
      <c r="L14" s="27">
        <v>49.697865085732182</v>
      </c>
      <c r="M14" s="43">
        <f t="shared" si="0"/>
        <v>49.696919586631303</v>
      </c>
      <c r="N14" s="29"/>
      <c r="O14" s="44">
        <f t="shared" si="1"/>
        <v>1.8936506374122999</v>
      </c>
      <c r="P14" s="45">
        <f t="shared" si="2"/>
        <v>1.647575007069122</v>
      </c>
      <c r="Q14" s="46">
        <f t="shared" si="3"/>
        <v>1.8861837883528452</v>
      </c>
      <c r="R14" s="33"/>
      <c r="S14" s="47">
        <f t="shared" si="4"/>
        <v>-1.3434624198346157</v>
      </c>
      <c r="T14" s="48">
        <f t="shared" si="5"/>
        <v>2.9801544132118849</v>
      </c>
      <c r="U14" s="49">
        <f t="shared" si="6"/>
        <v>4.1655504512964896</v>
      </c>
      <c r="V14" s="2"/>
    </row>
    <row r="15" spans="1:22" x14ac:dyDescent="0.25">
      <c r="A15" s="14" t="s">
        <v>9</v>
      </c>
      <c r="B15" s="37">
        <v>71.574319733873921</v>
      </c>
      <c r="C15" s="38">
        <v>46.170559186733712</v>
      </c>
      <c r="D15" s="39">
        <v>44.735674660399702</v>
      </c>
      <c r="E15" s="21"/>
      <c r="F15" s="40">
        <v>68.132110637173454</v>
      </c>
      <c r="G15" s="41">
        <v>44.066192474293707</v>
      </c>
      <c r="H15" s="42">
        <v>42.87655260570844</v>
      </c>
      <c r="I15" s="21"/>
      <c r="J15" s="25">
        <v>49.651440378336588</v>
      </c>
      <c r="K15" s="26">
        <v>49.651444090733868</v>
      </c>
      <c r="L15" s="27">
        <v>49.651869299873447</v>
      </c>
      <c r="M15" s="43">
        <f t="shared" si="0"/>
        <v>49.651440378336588</v>
      </c>
      <c r="N15" s="29"/>
      <c r="O15" s="44">
        <f t="shared" si="1"/>
        <v>3.4422090967004664</v>
      </c>
      <c r="P15" s="45">
        <f t="shared" si="2"/>
        <v>2.1043667124400045</v>
      </c>
      <c r="Q15" s="46">
        <f t="shared" si="3"/>
        <v>1.8591220546912623</v>
      </c>
      <c r="R15" s="33"/>
      <c r="S15" s="47">
        <f t="shared" si="4"/>
        <v>-21.922879355537333</v>
      </c>
      <c r="T15" s="48">
        <f t="shared" si="5"/>
        <v>3.4808811916028759</v>
      </c>
      <c r="U15" s="49">
        <f t="shared" si="6"/>
        <v>4.9157657179368854</v>
      </c>
      <c r="V15" s="2"/>
    </row>
    <row r="16" spans="1:22" x14ac:dyDescent="0.25">
      <c r="A16" s="14" t="s">
        <v>10</v>
      </c>
      <c r="B16" s="37">
        <v>71.571618576274119</v>
      </c>
      <c r="C16" s="38">
        <v>46.32005425767219</v>
      </c>
      <c r="D16" s="39">
        <v>44.922949209596027</v>
      </c>
      <c r="E16" s="21"/>
      <c r="F16" s="40">
        <v>68.144242444636333</v>
      </c>
      <c r="G16" s="41">
        <v>44.225492279997844</v>
      </c>
      <c r="H16" s="42">
        <v>43.070864241509199</v>
      </c>
      <c r="I16" s="21"/>
      <c r="J16" s="25">
        <v>49.655979569795022</v>
      </c>
      <c r="K16" s="26">
        <v>49.655982014945842</v>
      </c>
      <c r="L16" s="27">
        <v>49.656462093657545</v>
      </c>
      <c r="M16" s="43">
        <f t="shared" si="0"/>
        <v>49.655979569795022</v>
      </c>
      <c r="N16" s="29"/>
      <c r="O16" s="44">
        <f t="shared" si="1"/>
        <v>3.4273761316377858</v>
      </c>
      <c r="P16" s="45">
        <f t="shared" si="2"/>
        <v>2.0945619776743456</v>
      </c>
      <c r="Q16" s="46">
        <f t="shared" si="3"/>
        <v>1.8520849680868281</v>
      </c>
      <c r="R16" s="33"/>
      <c r="S16" s="47">
        <f t="shared" si="4"/>
        <v>-21.915639006479097</v>
      </c>
      <c r="T16" s="48">
        <f t="shared" si="5"/>
        <v>3.3359253121228321</v>
      </c>
      <c r="U16" s="49">
        <f t="shared" si="6"/>
        <v>4.7330303601989954</v>
      </c>
      <c r="V16" s="2"/>
    </row>
    <row r="17" spans="1:22" x14ac:dyDescent="0.25">
      <c r="A17" s="14" t="s">
        <v>11</v>
      </c>
      <c r="B17" s="37">
        <v>49.744158948993004</v>
      </c>
      <c r="C17" s="38">
        <v>49.950026663014022</v>
      </c>
      <c r="D17" s="39">
        <v>48.715263792449527</v>
      </c>
      <c r="E17" s="21"/>
      <c r="F17" s="40">
        <v>48.248157698734232</v>
      </c>
      <c r="G17" s="41">
        <v>48.455566419775359</v>
      </c>
      <c r="H17" s="42">
        <v>46.777584171081891</v>
      </c>
      <c r="I17" s="21"/>
      <c r="J17" s="25">
        <v>49.98745746951132</v>
      </c>
      <c r="K17" s="26">
        <v>49.987489249231217</v>
      </c>
      <c r="L17" s="27">
        <v>49.991336458574871</v>
      </c>
      <c r="M17" s="43">
        <f t="shared" si="0"/>
        <v>49.98745746951132</v>
      </c>
      <c r="N17" s="29"/>
      <c r="O17" s="44">
        <f t="shared" si="1"/>
        <v>1.4960012502587716</v>
      </c>
      <c r="P17" s="45">
        <f t="shared" si="2"/>
        <v>1.4944602432386631</v>
      </c>
      <c r="Q17" s="46">
        <f t="shared" si="3"/>
        <v>1.9376796213676357</v>
      </c>
      <c r="R17" s="33"/>
      <c r="S17" s="47">
        <f t="shared" si="4"/>
        <v>0.2432985205183158</v>
      </c>
      <c r="T17" s="48">
        <f t="shared" si="5"/>
        <v>3.7430806497297908E-2</v>
      </c>
      <c r="U17" s="49">
        <f t="shared" si="6"/>
        <v>1.272193677061793</v>
      </c>
      <c r="V17" s="2"/>
    </row>
    <row r="18" spans="1:22" x14ac:dyDescent="0.25">
      <c r="A18" s="14" t="s">
        <v>12</v>
      </c>
      <c r="B18" s="37">
        <v>67.631109362752937</v>
      </c>
      <c r="C18" s="38">
        <v>46.302142637674926</v>
      </c>
      <c r="D18" s="39">
        <v>44.762951972329461</v>
      </c>
      <c r="E18" s="21"/>
      <c r="F18" s="40">
        <v>64.419344813685981</v>
      </c>
      <c r="G18" s="41">
        <v>44.244864377558727</v>
      </c>
      <c r="H18" s="42">
        <v>42.86538241618436</v>
      </c>
      <c r="I18" s="21"/>
      <c r="J18" s="25">
        <v>50.011238844339601</v>
      </c>
      <c r="K18" s="26">
        <v>50.011273784145246</v>
      </c>
      <c r="L18" s="27">
        <v>50.014632778195605</v>
      </c>
      <c r="M18" s="43">
        <f t="shared" si="0"/>
        <v>50.011238844339601</v>
      </c>
      <c r="N18" s="29"/>
      <c r="O18" s="44">
        <f t="shared" si="1"/>
        <v>3.211764549066956</v>
      </c>
      <c r="P18" s="45">
        <f t="shared" si="2"/>
        <v>2.057278260116199</v>
      </c>
      <c r="Q18" s="46">
        <f t="shared" si="3"/>
        <v>1.8975695561451005</v>
      </c>
      <c r="R18" s="33"/>
      <c r="S18" s="47">
        <f t="shared" si="4"/>
        <v>-17.619870518413336</v>
      </c>
      <c r="T18" s="48">
        <f t="shared" si="5"/>
        <v>3.7090962066646753</v>
      </c>
      <c r="U18" s="49">
        <f t="shared" si="6"/>
        <v>5.2482868720101408</v>
      </c>
      <c r="V18" s="2"/>
    </row>
    <row r="19" spans="1:22" x14ac:dyDescent="0.25">
      <c r="A19" s="14" t="s">
        <v>13</v>
      </c>
      <c r="B19" s="37">
        <v>52.298951819946609</v>
      </c>
      <c r="C19" s="38">
        <v>48.018247108053423</v>
      </c>
      <c r="D19" s="39">
        <v>46.985222005798065</v>
      </c>
      <c r="E19" s="21"/>
      <c r="F19" s="40">
        <v>50.414684085289089</v>
      </c>
      <c r="G19" s="41">
        <v>46.375152670645413</v>
      </c>
      <c r="H19" s="42">
        <v>45.104966365795967</v>
      </c>
      <c r="I19" s="21"/>
      <c r="J19" s="25">
        <v>50.650809641894043</v>
      </c>
      <c r="K19" s="26">
        <v>50.650836172262764</v>
      </c>
      <c r="L19" s="27">
        <v>50.654316980327572</v>
      </c>
      <c r="M19" s="43">
        <f t="shared" si="0"/>
        <v>50.650809641894043</v>
      </c>
      <c r="N19" s="29"/>
      <c r="O19" s="44">
        <f t="shared" si="1"/>
        <v>1.8842677346575201</v>
      </c>
      <c r="P19" s="45">
        <f t="shared" si="2"/>
        <v>1.6430944374080099</v>
      </c>
      <c r="Q19" s="46">
        <f t="shared" si="3"/>
        <v>1.8802556400020976</v>
      </c>
      <c r="R19" s="33"/>
      <c r="S19" s="47">
        <f t="shared" si="4"/>
        <v>-1.6481421780525665</v>
      </c>
      <c r="T19" s="48">
        <f t="shared" si="5"/>
        <v>2.6325625338406198</v>
      </c>
      <c r="U19" s="49">
        <f t="shared" si="6"/>
        <v>3.665587636095978</v>
      </c>
      <c r="V19" s="2"/>
    </row>
    <row r="20" spans="1:22" x14ac:dyDescent="0.25">
      <c r="A20" s="14" t="s">
        <v>14</v>
      </c>
      <c r="B20" s="37">
        <v>68.458154654138895</v>
      </c>
      <c r="C20" s="38">
        <v>46.576457365171329</v>
      </c>
      <c r="D20" s="39">
        <v>45.148043990050972</v>
      </c>
      <c r="E20" s="21"/>
      <c r="F20" s="40">
        <v>65.225466248708358</v>
      </c>
      <c r="G20" s="41">
        <v>44.532389429576455</v>
      </c>
      <c r="H20" s="42">
        <v>43.29038786446862</v>
      </c>
      <c r="I20" s="21"/>
      <c r="J20" s="25">
        <v>50.560534126626152</v>
      </c>
      <c r="K20" s="26">
        <v>50.560547085234099</v>
      </c>
      <c r="L20" s="27">
        <v>50.563471693621743</v>
      </c>
      <c r="M20" s="43">
        <f t="shared" si="0"/>
        <v>50.560534126626152</v>
      </c>
      <c r="N20" s="29"/>
      <c r="O20" s="44">
        <f t="shared" si="1"/>
        <v>3.2326884054305367</v>
      </c>
      <c r="P20" s="45">
        <f t="shared" si="2"/>
        <v>2.0440679355948745</v>
      </c>
      <c r="Q20" s="46">
        <f t="shared" si="3"/>
        <v>1.857656125582352</v>
      </c>
      <c r="R20" s="33"/>
      <c r="S20" s="47">
        <f t="shared" si="4"/>
        <v>-17.897620527512743</v>
      </c>
      <c r="T20" s="48">
        <f t="shared" si="5"/>
        <v>3.9840767614548227</v>
      </c>
      <c r="U20" s="49">
        <f t="shared" si="6"/>
        <v>5.4124901365751796</v>
      </c>
      <c r="V20" s="2"/>
    </row>
    <row r="21" spans="1:22" x14ac:dyDescent="0.25">
      <c r="A21" s="14" t="s">
        <v>15</v>
      </c>
      <c r="B21" s="37">
        <v>67.59103800261461</v>
      </c>
      <c r="C21" s="38">
        <v>41.926373345364951</v>
      </c>
      <c r="D21" s="39">
        <v>40.262559845828015</v>
      </c>
      <c r="E21" s="21"/>
      <c r="F21" s="40">
        <v>64.074068674393473</v>
      </c>
      <c r="G21" s="41">
        <v>39.788626406953675</v>
      </c>
      <c r="H21" s="42">
        <v>38.378532556437492</v>
      </c>
      <c r="I21" s="21"/>
      <c r="J21" s="25">
        <v>50.478216909444122</v>
      </c>
      <c r="K21" s="26">
        <v>50.478380807908927</v>
      </c>
      <c r="L21" s="27">
        <v>50.4828126709399</v>
      </c>
      <c r="M21" s="43">
        <f t="shared" si="0"/>
        <v>50.478216909444122</v>
      </c>
      <c r="N21" s="29"/>
      <c r="O21" s="44">
        <f t="shared" si="1"/>
        <v>3.5169693282211369</v>
      </c>
      <c r="P21" s="45">
        <f t="shared" si="2"/>
        <v>2.1377469384112757</v>
      </c>
      <c r="Q21" s="46">
        <f t="shared" si="3"/>
        <v>1.8840272893905237</v>
      </c>
      <c r="R21" s="33"/>
      <c r="S21" s="47">
        <f t="shared" si="4"/>
        <v>-17.112821093170488</v>
      </c>
      <c r="T21" s="48">
        <f t="shared" si="5"/>
        <v>8.5518435640791708</v>
      </c>
      <c r="U21" s="49">
        <f t="shared" si="6"/>
        <v>10.215657063616106</v>
      </c>
      <c r="V21" s="2"/>
    </row>
    <row r="22" spans="1:22" x14ac:dyDescent="0.25">
      <c r="A22" s="14" t="s">
        <v>16</v>
      </c>
      <c r="B22" s="37">
        <v>69.677026991956126</v>
      </c>
      <c r="C22" s="38">
        <v>44.78556724379564</v>
      </c>
      <c r="D22" s="39">
        <v>47.2</v>
      </c>
      <c r="E22" s="21"/>
      <c r="F22" s="40">
        <v>66.242859939199448</v>
      </c>
      <c r="G22" s="41">
        <v>42.692591791399266</v>
      </c>
      <c r="H22" s="42">
        <v>41.540221009317072</v>
      </c>
      <c r="I22" s="21"/>
      <c r="J22" s="25">
        <v>52.423912574720426</v>
      </c>
      <c r="K22" s="26">
        <v>52.424078794061792</v>
      </c>
      <c r="L22" s="27">
        <v>52.442037277628131</v>
      </c>
      <c r="M22" s="43">
        <f t="shared" si="0"/>
        <v>52.423912574720426</v>
      </c>
      <c r="N22" s="29"/>
      <c r="O22" s="44">
        <f t="shared" si="1"/>
        <v>3.4341670527566777</v>
      </c>
      <c r="P22" s="45">
        <f t="shared" si="2"/>
        <v>2.0929754523963737</v>
      </c>
      <c r="Q22" s="46">
        <f t="shared" si="3"/>
        <v>5.6597789906829306</v>
      </c>
      <c r="R22" s="33"/>
      <c r="S22" s="47">
        <f t="shared" si="4"/>
        <v>-17.2531144172357</v>
      </c>
      <c r="T22" s="48">
        <f t="shared" si="5"/>
        <v>7.6383453309247855</v>
      </c>
      <c r="U22" s="49">
        <f t="shared" si="6"/>
        <v>5.2239125747204227</v>
      </c>
      <c r="V22" s="2"/>
    </row>
    <row r="23" spans="1:22" x14ac:dyDescent="0.25">
      <c r="A23" s="14" t="s">
        <v>17</v>
      </c>
      <c r="B23" s="37">
        <v>71.155874385992391</v>
      </c>
      <c r="C23" s="38">
        <v>46.43739630177307</v>
      </c>
      <c r="D23" s="39">
        <v>45.145898386558748</v>
      </c>
      <c r="E23" s="21"/>
      <c r="F23" s="40">
        <v>67.710377274280688</v>
      </c>
      <c r="G23" s="41">
        <v>44.327667600864984</v>
      </c>
      <c r="H23" s="42">
        <v>43.280015953401389</v>
      </c>
      <c r="I23" s="21"/>
      <c r="J23" s="25">
        <v>53.294649373162784</v>
      </c>
      <c r="K23" s="26">
        <v>53.29479414680732</v>
      </c>
      <c r="L23" s="27">
        <v>53.313421664606715</v>
      </c>
      <c r="M23" s="43">
        <f t="shared" si="0"/>
        <v>53.294649373162784</v>
      </c>
      <c r="N23" s="29"/>
      <c r="O23" s="44">
        <f t="shared" si="1"/>
        <v>3.4454971117117026</v>
      </c>
      <c r="P23" s="45">
        <f t="shared" si="2"/>
        <v>2.1097287009080858</v>
      </c>
      <c r="Q23" s="46">
        <f t="shared" si="3"/>
        <v>1.8658824331573598</v>
      </c>
      <c r="R23" s="33"/>
      <c r="S23" s="47">
        <f t="shared" si="4"/>
        <v>-17.861225012829607</v>
      </c>
      <c r="T23" s="48">
        <f t="shared" si="5"/>
        <v>6.8572530713897137</v>
      </c>
      <c r="U23" s="49">
        <f t="shared" si="6"/>
        <v>8.1487509866040355</v>
      </c>
      <c r="V23" s="2"/>
    </row>
    <row r="24" spans="1:22" x14ac:dyDescent="0.25">
      <c r="A24" s="14" t="s">
        <v>18</v>
      </c>
      <c r="B24" s="37">
        <v>68.298797650773864</v>
      </c>
      <c r="C24" s="38">
        <v>43.910277331315939</v>
      </c>
      <c r="D24" s="39">
        <v>42.581602480504003</v>
      </c>
      <c r="E24" s="21"/>
      <c r="F24" s="40">
        <v>64.951091703266002</v>
      </c>
      <c r="G24" s="41">
        <v>41.879053725260917</v>
      </c>
      <c r="H24" s="42">
        <v>40.794231797631603</v>
      </c>
      <c r="I24" s="21"/>
      <c r="J24" s="25">
        <v>50.371107324336158</v>
      </c>
      <c r="K24" s="26">
        <v>50.371089016257216</v>
      </c>
      <c r="L24" s="27">
        <v>50.37076016481771</v>
      </c>
      <c r="M24" s="43">
        <f t="shared" si="0"/>
        <v>50.371107324336158</v>
      </c>
      <c r="N24" s="29"/>
      <c r="O24" s="44">
        <f t="shared" si="1"/>
        <v>3.3477059475078619</v>
      </c>
      <c r="P24" s="45">
        <f t="shared" si="2"/>
        <v>2.0312236060550219</v>
      </c>
      <c r="Q24" s="46">
        <f t="shared" si="3"/>
        <v>1.7873706828723996</v>
      </c>
      <c r="R24" s="33"/>
      <c r="S24" s="47">
        <f t="shared" si="4"/>
        <v>-17.927690326437705</v>
      </c>
      <c r="T24" s="48">
        <f t="shared" si="5"/>
        <v>6.4608299930202193</v>
      </c>
      <c r="U24" s="49">
        <f t="shared" si="6"/>
        <v>7.7895048438321552</v>
      </c>
      <c r="V24" s="2"/>
    </row>
    <row r="25" spans="1:22" x14ac:dyDescent="0.25">
      <c r="A25" s="14" t="s">
        <v>19</v>
      </c>
      <c r="B25" s="37">
        <v>70.582364345085082</v>
      </c>
      <c r="C25" s="38">
        <v>46.456929366106223</v>
      </c>
      <c r="D25" s="39">
        <v>47.33</v>
      </c>
      <c r="E25" s="21"/>
      <c r="F25" s="40">
        <v>67.194030250013654</v>
      </c>
      <c r="G25" s="41">
        <v>44.380919825032429</v>
      </c>
      <c r="H25" s="42">
        <v>43.357987328217021</v>
      </c>
      <c r="I25" s="21"/>
      <c r="J25" s="25">
        <v>52.596234107532098</v>
      </c>
      <c r="K25" s="26">
        <v>52.59613477956637</v>
      </c>
      <c r="L25" s="27">
        <v>52.596863399888271</v>
      </c>
      <c r="M25" s="43">
        <f t="shared" si="0"/>
        <v>52.596234107532098</v>
      </c>
      <c r="N25" s="29"/>
      <c r="O25" s="44">
        <f t="shared" si="1"/>
        <v>3.3883340950714285</v>
      </c>
      <c r="P25" s="45">
        <f t="shared" si="2"/>
        <v>2.0760095410737947</v>
      </c>
      <c r="Q25" s="46">
        <f t="shared" si="3"/>
        <v>3.9720126717829771</v>
      </c>
      <c r="R25" s="33"/>
      <c r="S25" s="47">
        <f t="shared" si="4"/>
        <v>-17.986130237552985</v>
      </c>
      <c r="T25" s="48">
        <f t="shared" si="5"/>
        <v>6.1393047414258746</v>
      </c>
      <c r="U25" s="49">
        <f t="shared" si="6"/>
        <v>5.2662341075320995</v>
      </c>
      <c r="V25" s="2"/>
    </row>
    <row r="26" spans="1:22" x14ac:dyDescent="0.25">
      <c r="A26" s="14" t="s">
        <v>20</v>
      </c>
      <c r="B26" s="37">
        <v>71.925972344443167</v>
      </c>
      <c r="C26" s="38">
        <v>49.383580328749943</v>
      </c>
      <c r="D26" s="39">
        <v>48.114218501516341</v>
      </c>
      <c r="E26" s="21"/>
      <c r="F26" s="40">
        <v>68.666064500819488</v>
      </c>
      <c r="G26" s="41">
        <v>47.338289443738319</v>
      </c>
      <c r="H26" s="42">
        <v>46.274305175277547</v>
      </c>
      <c r="I26" s="21"/>
      <c r="J26" s="25">
        <v>53.999653700415372</v>
      </c>
      <c r="K26" s="26">
        <v>53.999351898259661</v>
      </c>
      <c r="L26" s="27">
        <v>54.006142777549343</v>
      </c>
      <c r="M26" s="43">
        <f t="shared" si="0"/>
        <v>53.999653700415372</v>
      </c>
      <c r="N26" s="29"/>
      <c r="O26" s="44">
        <f t="shared" si="1"/>
        <v>3.2599078436236795</v>
      </c>
      <c r="P26" s="45">
        <f t="shared" si="2"/>
        <v>2.0452908850116245</v>
      </c>
      <c r="Q26" s="46">
        <f t="shared" si="3"/>
        <v>1.8399133262387934</v>
      </c>
      <c r="R26" s="33"/>
      <c r="S26" s="47">
        <f t="shared" si="4"/>
        <v>-17.926318644027795</v>
      </c>
      <c r="T26" s="48">
        <f t="shared" si="5"/>
        <v>4.6160733716654292</v>
      </c>
      <c r="U26" s="49">
        <f t="shared" si="6"/>
        <v>5.8854351988990317</v>
      </c>
      <c r="V26" s="2"/>
    </row>
    <row r="27" spans="1:22" x14ac:dyDescent="0.25">
      <c r="A27" s="14" t="s">
        <v>21</v>
      </c>
      <c r="B27" s="37">
        <v>71.769377345045925</v>
      </c>
      <c r="C27" s="38">
        <v>47.771179440203476</v>
      </c>
      <c r="D27" s="39">
        <v>46.594803758424305</v>
      </c>
      <c r="E27" s="21"/>
      <c r="F27" s="40">
        <v>68.393220926895097</v>
      </c>
      <c r="G27" s="41">
        <v>45.699460736009684</v>
      </c>
      <c r="H27" s="42">
        <v>44.767550553027405</v>
      </c>
      <c r="I27" s="21"/>
      <c r="J27" s="25">
        <v>53.691305533618525</v>
      </c>
      <c r="K27" s="26">
        <v>53.691025855572079</v>
      </c>
      <c r="L27" s="27">
        <v>53.69632978383671</v>
      </c>
      <c r="M27" s="43">
        <f t="shared" si="0"/>
        <v>53.691305533618525</v>
      </c>
      <c r="N27" s="29"/>
      <c r="O27" s="44">
        <f t="shared" si="1"/>
        <v>3.3761564181508277</v>
      </c>
      <c r="P27" s="45">
        <f t="shared" si="2"/>
        <v>2.0717187041937919</v>
      </c>
      <c r="Q27" s="46">
        <f t="shared" si="3"/>
        <v>1.8272532053969002</v>
      </c>
      <c r="R27" s="33"/>
      <c r="S27" s="47">
        <f t="shared" si="4"/>
        <v>-18.078071811427399</v>
      </c>
      <c r="T27" s="48">
        <f t="shared" si="5"/>
        <v>5.9201260934150497</v>
      </c>
      <c r="U27" s="49">
        <f t="shared" si="6"/>
        <v>7.0965017751942199</v>
      </c>
      <c r="V27" s="2"/>
    </row>
    <row r="28" spans="1:22" x14ac:dyDescent="0.25">
      <c r="A28" s="14" t="s">
        <v>22</v>
      </c>
      <c r="B28" s="37">
        <v>71.008871870259512</v>
      </c>
      <c r="C28" s="38">
        <v>47.100970519120892</v>
      </c>
      <c r="D28" s="39">
        <v>45.880471786552611</v>
      </c>
      <c r="E28" s="21"/>
      <c r="F28" s="40">
        <v>67.635868007499397</v>
      </c>
      <c r="G28" s="41">
        <v>45.031933376509478</v>
      </c>
      <c r="H28" s="42">
        <v>44.057168474932737</v>
      </c>
      <c r="I28" s="21"/>
      <c r="J28" s="25">
        <v>53.391675627208109</v>
      </c>
      <c r="K28" s="26">
        <v>53.391417272717767</v>
      </c>
      <c r="L28" s="27">
        <v>53.395524290225843</v>
      </c>
      <c r="M28" s="43">
        <f t="shared" si="0"/>
        <v>53.391675627208109</v>
      </c>
      <c r="N28" s="29"/>
      <c r="O28" s="44">
        <f t="shared" si="1"/>
        <v>3.3730038627601147</v>
      </c>
      <c r="P28" s="45">
        <f t="shared" si="2"/>
        <v>2.069037142611414</v>
      </c>
      <c r="Q28" s="46">
        <f t="shared" si="3"/>
        <v>1.823303311619874</v>
      </c>
      <c r="R28" s="33"/>
      <c r="S28" s="47">
        <f t="shared" si="4"/>
        <v>-17.617196243051403</v>
      </c>
      <c r="T28" s="48">
        <f t="shared" si="5"/>
        <v>6.2907051080872165</v>
      </c>
      <c r="U28" s="49">
        <f t="shared" si="6"/>
        <v>7.5112038406554973</v>
      </c>
      <c r="V28" s="2"/>
    </row>
    <row r="29" spans="1:22" x14ac:dyDescent="0.25">
      <c r="A29" s="14" t="s">
        <v>23</v>
      </c>
      <c r="B29" s="37">
        <v>51.791693698545146</v>
      </c>
      <c r="C29" s="38">
        <v>46.538990104029587</v>
      </c>
      <c r="D29" s="39">
        <v>45.598072758990412</v>
      </c>
      <c r="E29" s="21"/>
      <c r="F29" s="40">
        <v>49.864669135433573</v>
      </c>
      <c r="G29" s="41">
        <v>44.908018154201777</v>
      </c>
      <c r="H29" s="42">
        <v>43.763173634506416</v>
      </c>
      <c r="I29" s="21"/>
      <c r="J29" s="25">
        <v>49.759060031230796</v>
      </c>
      <c r="K29" s="26">
        <v>49.759051356451884</v>
      </c>
      <c r="L29" s="27">
        <v>49.759376905833186</v>
      </c>
      <c r="M29" s="43">
        <f t="shared" si="0"/>
        <v>49.759060031230796</v>
      </c>
      <c r="N29" s="29"/>
      <c r="O29" s="44">
        <f t="shared" si="1"/>
        <v>1.9270245631115728</v>
      </c>
      <c r="P29" s="45">
        <f t="shared" si="2"/>
        <v>1.6309719498278099</v>
      </c>
      <c r="Q29" s="46">
        <f t="shared" si="3"/>
        <v>1.8348991244839965</v>
      </c>
      <c r="R29" s="33"/>
      <c r="S29" s="47">
        <f t="shared" si="4"/>
        <v>-2.0326336673143501</v>
      </c>
      <c r="T29" s="48">
        <f t="shared" si="5"/>
        <v>3.2200699272012088</v>
      </c>
      <c r="U29" s="49">
        <f t="shared" si="6"/>
        <v>4.1609872722403836</v>
      </c>
      <c r="V29" s="2"/>
    </row>
    <row r="30" spans="1:22" x14ac:dyDescent="0.25">
      <c r="A30" s="14" t="s">
        <v>24</v>
      </c>
      <c r="B30" s="37">
        <v>49.926871876570033</v>
      </c>
      <c r="C30" s="38">
        <v>46.95161164663282</v>
      </c>
      <c r="D30" s="39">
        <v>45.964012676898321</v>
      </c>
      <c r="E30" s="21"/>
      <c r="F30" s="40">
        <v>48.181292627363781</v>
      </c>
      <c r="G30" s="41">
        <v>45.381025536853656</v>
      </c>
      <c r="H30" s="42">
        <v>44.135995523949035</v>
      </c>
      <c r="I30" s="21"/>
      <c r="J30" s="25">
        <v>49.725847993362173</v>
      </c>
      <c r="K30" s="26">
        <v>49.7258350449125</v>
      </c>
      <c r="L30" s="27">
        <v>49.726396464224507</v>
      </c>
      <c r="M30" s="43">
        <f t="shared" si="0"/>
        <v>49.725847993362173</v>
      </c>
      <c r="N30" s="29"/>
      <c r="O30" s="44">
        <f t="shared" si="1"/>
        <v>1.7455792492062514</v>
      </c>
      <c r="P30" s="45">
        <f t="shared" si="2"/>
        <v>1.570586109779164</v>
      </c>
      <c r="Q30" s="46">
        <f t="shared" si="3"/>
        <v>1.8280171529492861</v>
      </c>
      <c r="R30" s="33"/>
      <c r="S30" s="47">
        <f t="shared" si="4"/>
        <v>-0.20102388320785991</v>
      </c>
      <c r="T30" s="48">
        <f t="shared" si="5"/>
        <v>2.7742363467293529</v>
      </c>
      <c r="U30" s="49">
        <f t="shared" si="6"/>
        <v>3.7618353164638521</v>
      </c>
      <c r="V30" s="2"/>
    </row>
    <row r="31" spans="1:22" x14ac:dyDescent="0.25">
      <c r="A31" s="14" t="s">
        <v>25</v>
      </c>
      <c r="B31" s="37">
        <v>49.936478799669814</v>
      </c>
      <c r="C31" s="38">
        <v>47.109192924325669</v>
      </c>
      <c r="D31" s="39">
        <v>46.123117642438167</v>
      </c>
      <c r="E31" s="21"/>
      <c r="F31" s="40">
        <v>48.205796522851003</v>
      </c>
      <c r="G31" s="41">
        <v>45.54527572558046</v>
      </c>
      <c r="H31" s="42">
        <v>44.299162065156395</v>
      </c>
      <c r="I31" s="21"/>
      <c r="J31" s="25">
        <v>49.744876960247773</v>
      </c>
      <c r="K31" s="26">
        <v>49.744860613953037</v>
      </c>
      <c r="L31" s="27">
        <v>49.745447603743465</v>
      </c>
      <c r="M31" s="43">
        <f t="shared" si="0"/>
        <v>49.744876960247773</v>
      </c>
      <c r="N31" s="29"/>
      <c r="O31" s="44">
        <f t="shared" si="1"/>
        <v>1.7306822768188113</v>
      </c>
      <c r="P31" s="45">
        <f t="shared" si="2"/>
        <v>1.5639171987452087</v>
      </c>
      <c r="Q31" s="46">
        <f t="shared" si="3"/>
        <v>1.8239555772817724</v>
      </c>
      <c r="R31" s="33"/>
      <c r="S31" s="47">
        <f t="shared" si="4"/>
        <v>-0.19160183942204156</v>
      </c>
      <c r="T31" s="48">
        <f t="shared" si="5"/>
        <v>2.6356840359221039</v>
      </c>
      <c r="U31" s="49">
        <f t="shared" si="6"/>
        <v>3.6217593178096052</v>
      </c>
      <c r="V31" s="2"/>
    </row>
    <row r="32" spans="1:22" x14ac:dyDescent="0.25">
      <c r="A32" s="14" t="s">
        <v>26</v>
      </c>
      <c r="B32" s="37">
        <v>49.465933747007661</v>
      </c>
      <c r="C32" s="38">
        <v>49.635160959261782</v>
      </c>
      <c r="D32" s="39">
        <v>48.75095668595776</v>
      </c>
      <c r="E32" s="21"/>
      <c r="F32" s="40">
        <v>48.450644498802724</v>
      </c>
      <c r="G32" s="41">
        <v>48.621728865635198</v>
      </c>
      <c r="H32" s="42">
        <v>46.891439035604883</v>
      </c>
      <c r="I32" s="21"/>
      <c r="J32" s="25">
        <v>49.828758396496454</v>
      </c>
      <c r="K32" s="26">
        <v>49.828731045416042</v>
      </c>
      <c r="L32" s="27">
        <v>49.829956908663036</v>
      </c>
      <c r="M32" s="43">
        <f t="shared" si="0"/>
        <v>49.828758396496454</v>
      </c>
      <c r="N32" s="29"/>
      <c r="O32" s="44">
        <f t="shared" si="1"/>
        <v>1.0152892482049367</v>
      </c>
      <c r="P32" s="45">
        <f t="shared" si="2"/>
        <v>1.0134320936265837</v>
      </c>
      <c r="Q32" s="46">
        <f t="shared" si="3"/>
        <v>1.8595176503528776</v>
      </c>
      <c r="R32" s="33"/>
      <c r="S32" s="47">
        <f t="shared" si="4"/>
        <v>0.36282464948879323</v>
      </c>
      <c r="T32" s="48">
        <f t="shared" si="5"/>
        <v>0.19359743723467204</v>
      </c>
      <c r="U32" s="49">
        <f t="shared" si="6"/>
        <v>1.0778017105386937</v>
      </c>
      <c r="V32" s="2"/>
    </row>
    <row r="33" spans="1:22" x14ac:dyDescent="0.25">
      <c r="A33" s="14" t="s">
        <v>27</v>
      </c>
      <c r="B33" s="37">
        <v>69.877628539937547</v>
      </c>
      <c r="C33" s="38">
        <v>47.027620704509935</v>
      </c>
      <c r="D33" s="39">
        <v>45.654800594256905</v>
      </c>
      <c r="E33" s="21"/>
      <c r="F33" s="40">
        <v>66.65429254906249</v>
      </c>
      <c r="G33" s="41">
        <v>45.013537049799574</v>
      </c>
      <c r="H33" s="42">
        <v>43.839507279078781</v>
      </c>
      <c r="I33" s="21"/>
      <c r="J33" s="25">
        <v>49.688397133076613</v>
      </c>
      <c r="K33" s="26">
        <v>49.688392183878108</v>
      </c>
      <c r="L33" s="27">
        <v>49.688508069292084</v>
      </c>
      <c r="M33" s="43">
        <f t="shared" si="0"/>
        <v>49.688397133076613</v>
      </c>
      <c r="N33" s="29"/>
      <c r="O33" s="44">
        <f t="shared" si="1"/>
        <v>3.2233359908750572</v>
      </c>
      <c r="P33" s="45">
        <f t="shared" si="2"/>
        <v>2.0140836547103618</v>
      </c>
      <c r="Q33" s="46">
        <f t="shared" si="3"/>
        <v>1.8152933151781241</v>
      </c>
      <c r="R33" s="33"/>
      <c r="S33" s="47">
        <f t="shared" si="4"/>
        <v>-20.189231406860934</v>
      </c>
      <c r="T33" s="48">
        <f t="shared" si="5"/>
        <v>2.6607764285666775</v>
      </c>
      <c r="U33" s="49">
        <f t="shared" si="6"/>
        <v>4.0335965388197081</v>
      </c>
      <c r="V33" s="2"/>
    </row>
    <row r="34" spans="1:22" x14ac:dyDescent="0.25">
      <c r="A34" s="14" t="s">
        <v>28</v>
      </c>
      <c r="B34" s="37">
        <v>68.068522068001002</v>
      </c>
      <c r="C34" s="38">
        <v>46.954173061548204</v>
      </c>
      <c r="D34" s="39">
        <v>45.545034568351888</v>
      </c>
      <c r="E34" s="21"/>
      <c r="F34" s="40">
        <v>64.966290448637935</v>
      </c>
      <c r="G34" s="41">
        <v>44.982144230438394</v>
      </c>
      <c r="H34" s="42">
        <v>43.737124605335509</v>
      </c>
      <c r="I34" s="21"/>
      <c r="J34" s="25">
        <v>49.69667113846068</v>
      </c>
      <c r="K34" s="26">
        <v>49.696662239974259</v>
      </c>
      <c r="L34" s="27">
        <v>49.696900554731279</v>
      </c>
      <c r="M34" s="43">
        <f t="shared" si="0"/>
        <v>49.69667113846068</v>
      </c>
      <c r="N34" s="29"/>
      <c r="O34" s="44">
        <f t="shared" si="1"/>
        <v>3.1022316193630672</v>
      </c>
      <c r="P34" s="45">
        <f t="shared" si="2"/>
        <v>1.9720288311098102</v>
      </c>
      <c r="Q34" s="46">
        <f t="shared" si="3"/>
        <v>1.8079099630163782</v>
      </c>
      <c r="R34" s="33"/>
      <c r="S34" s="47">
        <f t="shared" si="4"/>
        <v>-18.371850929540322</v>
      </c>
      <c r="T34" s="48">
        <f t="shared" si="5"/>
        <v>2.7424980769124758</v>
      </c>
      <c r="U34" s="49">
        <f t="shared" si="6"/>
        <v>4.1516365701087921</v>
      </c>
      <c r="V34" s="2"/>
    </row>
    <row r="35" spans="1:22" x14ac:dyDescent="0.25">
      <c r="A35" s="14" t="s">
        <v>29</v>
      </c>
      <c r="B35" s="37">
        <v>51.678046457218194</v>
      </c>
      <c r="C35" s="38">
        <v>51.932329501377019</v>
      </c>
      <c r="D35" s="39">
        <v>52.263638047807852</v>
      </c>
      <c r="E35" s="21"/>
      <c r="F35" s="40">
        <v>50.140721066314704</v>
      </c>
      <c r="G35" s="41">
        <v>50.396372364424629</v>
      </c>
      <c r="H35" s="42">
        <v>50.377954548287207</v>
      </c>
      <c r="I35" s="21"/>
      <c r="J35" s="25">
        <v>50.61648723545396</v>
      </c>
      <c r="K35" s="26">
        <v>50.616374107382015</v>
      </c>
      <c r="L35" s="27">
        <v>50.621645292963137</v>
      </c>
      <c r="M35" s="43">
        <f t="shared" si="0"/>
        <v>50.61648723545396</v>
      </c>
      <c r="N35" s="29"/>
      <c r="O35" s="44">
        <f t="shared" si="1"/>
        <v>1.5373253909034901</v>
      </c>
      <c r="P35" s="45">
        <f t="shared" si="2"/>
        <v>1.5359571369523906</v>
      </c>
      <c r="Q35" s="46">
        <f t="shared" si="3"/>
        <v>1.8856834995206455</v>
      </c>
      <c r="R35" s="33"/>
      <c r="S35" s="47">
        <f t="shared" si="4"/>
        <v>-1.0615592217642345</v>
      </c>
      <c r="T35" s="48">
        <f t="shared" si="5"/>
        <v>-1.3158422659230595</v>
      </c>
      <c r="U35" s="49">
        <f t="shared" si="6"/>
        <v>-1.6471508123538925</v>
      </c>
      <c r="V35" s="2"/>
    </row>
    <row r="36" spans="1:22" x14ac:dyDescent="0.25">
      <c r="A36" s="14" t="s">
        <v>30</v>
      </c>
      <c r="B36" s="37">
        <v>49.479660105346397</v>
      </c>
      <c r="C36" s="38">
        <v>49.644775964517301</v>
      </c>
      <c r="D36" s="39">
        <v>48.852572149030905</v>
      </c>
      <c r="E36" s="21"/>
      <c r="F36" s="40">
        <v>48.411726568645427</v>
      </c>
      <c r="G36" s="41">
        <v>48.578810031867867</v>
      </c>
      <c r="H36" s="42">
        <v>47.006988248357132</v>
      </c>
      <c r="I36" s="21"/>
      <c r="J36" s="25">
        <v>50.695458064557556</v>
      </c>
      <c r="K36" s="26">
        <v>50.695331781997247</v>
      </c>
      <c r="L36" s="27">
        <v>50.700763704056264</v>
      </c>
      <c r="M36" s="43">
        <f t="shared" si="0"/>
        <v>50.695458064557556</v>
      </c>
      <c r="N36" s="29"/>
      <c r="O36" s="44">
        <f t="shared" si="1"/>
        <v>1.0679335367009699</v>
      </c>
      <c r="P36" s="45">
        <f t="shared" si="2"/>
        <v>1.0659659326494335</v>
      </c>
      <c r="Q36" s="46">
        <f t="shared" si="3"/>
        <v>1.8455839006737733</v>
      </c>
      <c r="R36" s="33"/>
      <c r="S36" s="47">
        <f t="shared" si="4"/>
        <v>1.2157979592111587</v>
      </c>
      <c r="T36" s="48">
        <f t="shared" si="5"/>
        <v>1.0506821000402553</v>
      </c>
      <c r="U36" s="49">
        <f t="shared" si="6"/>
        <v>1.8428859155266508</v>
      </c>
      <c r="V36" s="2"/>
    </row>
    <row r="37" spans="1:22" x14ac:dyDescent="0.25">
      <c r="A37" s="14" t="s">
        <v>31</v>
      </c>
      <c r="B37" s="37">
        <v>54.002205822600665</v>
      </c>
      <c r="C37" s="38">
        <v>49.031849359768877</v>
      </c>
      <c r="D37" s="39">
        <v>48.149067215067838</v>
      </c>
      <c r="E37" s="21"/>
      <c r="F37" s="40">
        <v>52.0900521215097</v>
      </c>
      <c r="G37" s="41">
        <v>47.398384989308227</v>
      </c>
      <c r="H37" s="42">
        <v>46.298574397683517</v>
      </c>
      <c r="I37" s="21"/>
      <c r="J37" s="25">
        <v>52.467889917326865</v>
      </c>
      <c r="K37" s="26">
        <v>52.467705165417399</v>
      </c>
      <c r="L37" s="27">
        <v>52.475344402993663</v>
      </c>
      <c r="M37" s="43">
        <f t="shared" si="0"/>
        <v>52.467889917326865</v>
      </c>
      <c r="N37" s="29"/>
      <c r="O37" s="44">
        <f t="shared" si="1"/>
        <v>1.9121537010909648</v>
      </c>
      <c r="P37" s="45">
        <f t="shared" si="2"/>
        <v>1.6334643704606506</v>
      </c>
      <c r="Q37" s="46">
        <f t="shared" si="3"/>
        <v>1.8504928173843211</v>
      </c>
      <c r="R37" s="33"/>
      <c r="S37" s="47">
        <f t="shared" si="4"/>
        <v>-1.5343159052738002</v>
      </c>
      <c r="T37" s="48">
        <f t="shared" si="5"/>
        <v>3.4360405575579875</v>
      </c>
      <c r="U37" s="49">
        <f t="shared" si="6"/>
        <v>4.3188227022590269</v>
      </c>
      <c r="V37" s="2"/>
    </row>
    <row r="38" spans="1:22" x14ac:dyDescent="0.25">
      <c r="A38" s="14" t="s">
        <v>32</v>
      </c>
      <c r="B38" s="37">
        <v>54.656524692095758</v>
      </c>
      <c r="C38" s="38">
        <v>47.52810201783717</v>
      </c>
      <c r="D38" s="39">
        <v>46.63074740170272</v>
      </c>
      <c r="E38" s="21"/>
      <c r="F38" s="40">
        <v>52.584838936159834</v>
      </c>
      <c r="G38" s="41">
        <v>45.854219390583296</v>
      </c>
      <c r="H38" s="42">
        <v>44.79399685292853</v>
      </c>
      <c r="I38" s="21"/>
      <c r="J38" s="25">
        <v>52.190099653089192</v>
      </c>
      <c r="K38" s="26">
        <v>52.189929268954742</v>
      </c>
      <c r="L38" s="27">
        <v>52.196257248442436</v>
      </c>
      <c r="M38" s="43">
        <f t="shared" si="0"/>
        <v>52.190099653089192</v>
      </c>
      <c r="N38" s="29"/>
      <c r="O38" s="44">
        <f t="shared" si="1"/>
        <v>2.0716857559359241</v>
      </c>
      <c r="P38" s="45">
        <f t="shared" si="2"/>
        <v>1.6738826272538745</v>
      </c>
      <c r="Q38" s="46">
        <f t="shared" si="3"/>
        <v>1.8367505487741909</v>
      </c>
      <c r="R38" s="33"/>
      <c r="S38" s="47">
        <f t="shared" si="4"/>
        <v>-2.4664250390065661</v>
      </c>
      <c r="T38" s="48">
        <f t="shared" si="5"/>
        <v>4.6619976352520212</v>
      </c>
      <c r="U38" s="49">
        <f t="shared" si="6"/>
        <v>5.5593522513864713</v>
      </c>
      <c r="V38" s="2"/>
    </row>
    <row r="39" spans="1:22" x14ac:dyDescent="0.25">
      <c r="A39" s="14" t="s">
        <v>33</v>
      </c>
      <c r="B39" s="37">
        <v>66.574912176898323</v>
      </c>
      <c r="C39" s="38">
        <v>41.955984168409884</v>
      </c>
      <c r="D39" s="39">
        <v>40.60009741962125</v>
      </c>
      <c r="E39" s="21"/>
      <c r="F39" s="40">
        <v>63.213190594240999</v>
      </c>
      <c r="G39" s="41">
        <v>39.929060197705674</v>
      </c>
      <c r="H39" s="42">
        <v>38.824074116984256</v>
      </c>
      <c r="I39" s="21"/>
      <c r="J39" s="25">
        <v>51.963501923991359</v>
      </c>
      <c r="K39" s="26">
        <v>51.963595872908407</v>
      </c>
      <c r="L39" s="27">
        <v>51.953587439814491</v>
      </c>
      <c r="M39" s="43">
        <f t="shared" si="0"/>
        <v>51.963501923991359</v>
      </c>
      <c r="N39" s="29"/>
      <c r="O39" s="44">
        <f t="shared" si="1"/>
        <v>3.3617215826573243</v>
      </c>
      <c r="P39" s="45">
        <f t="shared" si="2"/>
        <v>2.0269239707042104</v>
      </c>
      <c r="Q39" s="46">
        <f t="shared" si="3"/>
        <v>1.7760233026369932</v>
      </c>
      <c r="R39" s="33"/>
      <c r="S39" s="47">
        <f t="shared" si="4"/>
        <v>-14.611410252906964</v>
      </c>
      <c r="T39" s="48">
        <f t="shared" si="5"/>
        <v>10.007517755581475</v>
      </c>
      <c r="U39" s="49">
        <f t="shared" si="6"/>
        <v>11.363404504370109</v>
      </c>
      <c r="V39" s="2"/>
    </row>
    <row r="40" spans="1:22" x14ac:dyDescent="0.25">
      <c r="A40" s="14" t="s">
        <v>34</v>
      </c>
      <c r="B40" s="37">
        <v>72.336035483863412</v>
      </c>
      <c r="C40" s="38">
        <v>47.759597916593286</v>
      </c>
      <c r="D40" s="39">
        <v>46.640791728084686</v>
      </c>
      <c r="E40" s="21"/>
      <c r="F40" s="40">
        <v>69.002084939030652</v>
      </c>
      <c r="G40" s="41">
        <v>45.729272716295398</v>
      </c>
      <c r="H40" s="42">
        <v>44.846336190705252</v>
      </c>
      <c r="I40" s="21"/>
      <c r="J40" s="25">
        <v>54.078983224520741</v>
      </c>
      <c r="K40" s="26">
        <v>54.07866641040544</v>
      </c>
      <c r="L40" s="27">
        <v>54.085593761951635</v>
      </c>
      <c r="M40" s="43">
        <f t="shared" si="0"/>
        <v>54.078983224520741</v>
      </c>
      <c r="N40" s="29"/>
      <c r="O40" s="44">
        <f t="shared" si="1"/>
        <v>3.33395054483276</v>
      </c>
      <c r="P40" s="45">
        <f t="shared" si="2"/>
        <v>2.030325200297888</v>
      </c>
      <c r="Q40" s="46">
        <f t="shared" si="3"/>
        <v>1.7944555373794344</v>
      </c>
      <c r="R40" s="33"/>
      <c r="S40" s="47">
        <f t="shared" si="4"/>
        <v>-18.257052259342672</v>
      </c>
      <c r="T40" s="48">
        <f t="shared" si="5"/>
        <v>6.3193853079274547</v>
      </c>
      <c r="U40" s="49">
        <f t="shared" si="6"/>
        <v>7.4381914964360547</v>
      </c>
      <c r="V40" s="2"/>
    </row>
    <row r="41" spans="1:22" ht="13.8" thickBot="1" x14ac:dyDescent="0.3">
      <c r="A41" s="14" t="s">
        <v>35</v>
      </c>
      <c r="B41" s="50">
        <v>73.53272833884219</v>
      </c>
      <c r="C41" s="51">
        <v>49.287562087336831</v>
      </c>
      <c r="D41" s="52">
        <v>48.24998696784467</v>
      </c>
      <c r="E41" s="21"/>
      <c r="F41" s="53">
        <v>70.15479097320781</v>
      </c>
      <c r="G41" s="54">
        <v>47.215161491054602</v>
      </c>
      <c r="H41" s="55">
        <v>46.418871621722396</v>
      </c>
      <c r="I41" s="21"/>
      <c r="J41" s="25">
        <v>55.475404664601108</v>
      </c>
      <c r="K41" s="26">
        <v>55.475026076397114</v>
      </c>
      <c r="L41" s="27">
        <v>55.482806761773062</v>
      </c>
      <c r="M41" s="56">
        <f t="shared" si="0"/>
        <v>55.475404664601108</v>
      </c>
      <c r="N41" s="29"/>
      <c r="O41" s="57">
        <f t="shared" si="1"/>
        <v>3.3779373656343807</v>
      </c>
      <c r="P41" s="58">
        <f t="shared" si="2"/>
        <v>2.0724005962822289</v>
      </c>
      <c r="Q41" s="59">
        <f t="shared" si="3"/>
        <v>1.8311153461222744</v>
      </c>
      <c r="R41" s="33"/>
      <c r="S41" s="60">
        <f t="shared" si="4"/>
        <v>-18.057323674241083</v>
      </c>
      <c r="T41" s="61">
        <f t="shared" si="5"/>
        <v>6.1878425772642771</v>
      </c>
      <c r="U41" s="62">
        <f t="shared" si="6"/>
        <v>7.2254176967564376</v>
      </c>
      <c r="V41" s="2"/>
    </row>
    <row r="42" spans="1:22" ht="13.8" thickBot="1" x14ac:dyDescent="0.3">
      <c r="A42" s="16" t="s">
        <v>77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29"/>
      <c r="N42" s="29"/>
      <c r="O42" s="33"/>
      <c r="P42" s="33"/>
      <c r="Q42" s="33"/>
      <c r="R42" s="33"/>
      <c r="S42" s="29"/>
      <c r="T42" s="63"/>
      <c r="U42" s="63"/>
      <c r="V42" s="2"/>
    </row>
    <row r="43" spans="1:22" x14ac:dyDescent="0.25">
      <c r="A43" s="14" t="s">
        <v>36</v>
      </c>
      <c r="B43" s="18">
        <v>71.634069967029887</v>
      </c>
      <c r="C43" s="19">
        <v>46.382756376314475</v>
      </c>
      <c r="D43" s="20">
        <v>45.088191676154288</v>
      </c>
      <c r="E43" s="33"/>
      <c r="F43" s="22">
        <v>68.1903431005436</v>
      </c>
      <c r="G43" s="23">
        <v>44.285961037040103</v>
      </c>
      <c r="H43" s="24">
        <v>43.238462588976468</v>
      </c>
      <c r="I43" s="21"/>
      <c r="J43" s="25">
        <v>66.482543930281807</v>
      </c>
      <c r="K43" s="26">
        <v>66.482506743650163</v>
      </c>
      <c r="L43" s="27">
        <v>66.48716558446641</v>
      </c>
      <c r="M43" s="28">
        <f t="shared" si="0"/>
        <v>66.482543930281807</v>
      </c>
      <c r="N43" s="29"/>
      <c r="O43" s="30">
        <f>B43-F43</f>
        <v>3.443726866486287</v>
      </c>
      <c r="P43" s="31">
        <f>C43-G43</f>
        <v>2.0967953392743723</v>
      </c>
      <c r="Q43" s="32">
        <f>D43-H43</f>
        <v>1.8497290871778205</v>
      </c>
      <c r="R43" s="33"/>
      <c r="S43" s="34">
        <f t="shared" si="4"/>
        <v>-5.1515260367480806</v>
      </c>
      <c r="T43" s="35">
        <f t="shared" si="5"/>
        <v>20.099787553967332</v>
      </c>
      <c r="U43" s="36">
        <f t="shared" si="6"/>
        <v>21.394352254127519</v>
      </c>
      <c r="V43" s="2"/>
    </row>
    <row r="44" spans="1:22" x14ac:dyDescent="0.25">
      <c r="A44" s="14" t="s">
        <v>37</v>
      </c>
      <c r="B44" s="37">
        <v>72.656021295614295</v>
      </c>
      <c r="C44" s="38">
        <v>48.554400806599453</v>
      </c>
      <c r="D44" s="39">
        <v>47.476383293719032</v>
      </c>
      <c r="E44" s="33"/>
      <c r="F44" s="40">
        <v>69.266465337566316</v>
      </c>
      <c r="G44" s="41">
        <v>46.478581297788111</v>
      </c>
      <c r="H44" s="42">
        <v>45.64891045154836</v>
      </c>
      <c r="I44" s="21"/>
      <c r="J44" s="25">
        <v>65.90177724969719</v>
      </c>
      <c r="K44" s="26">
        <v>65.90177183236122</v>
      </c>
      <c r="L44" s="27">
        <v>65.901874586758254</v>
      </c>
      <c r="M44" s="43">
        <f t="shared" si="0"/>
        <v>65.90177724969719</v>
      </c>
      <c r="N44" s="29"/>
      <c r="O44" s="44">
        <f t="shared" ref="O44:O78" si="7">B44-F44</f>
        <v>3.3895559580479784</v>
      </c>
      <c r="P44" s="45">
        <f t="shared" ref="P44:P78" si="8">C44-G44</f>
        <v>2.0758195088113425</v>
      </c>
      <c r="Q44" s="46">
        <f t="shared" ref="Q44:Q78" si="9">D44-H44</f>
        <v>1.8274728421706712</v>
      </c>
      <c r="R44" s="33"/>
      <c r="S44" s="47">
        <f t="shared" si="4"/>
        <v>-6.7542440459171047</v>
      </c>
      <c r="T44" s="48">
        <f t="shared" si="5"/>
        <v>17.347376443097737</v>
      </c>
      <c r="U44" s="49">
        <f t="shared" si="6"/>
        <v>18.425393955978159</v>
      </c>
      <c r="V44" s="2"/>
    </row>
    <row r="45" spans="1:22" x14ac:dyDescent="0.25">
      <c r="A45" s="14" t="s">
        <v>38</v>
      </c>
      <c r="B45" s="37">
        <v>75.687165524573544</v>
      </c>
      <c r="C45" s="38">
        <v>51.128846567744255</v>
      </c>
      <c r="D45" s="39">
        <v>50.164559420604007</v>
      </c>
      <c r="E45" s="33"/>
      <c r="F45" s="40">
        <v>72.258988127999686</v>
      </c>
      <c r="G45" s="41">
        <v>49.021625844544666</v>
      </c>
      <c r="H45" s="42">
        <v>48.304026339605187</v>
      </c>
      <c r="I45" s="21"/>
      <c r="J45" s="25">
        <v>66.041290350478761</v>
      </c>
      <c r="K45" s="26">
        <v>66.041286762429309</v>
      </c>
      <c r="L45" s="27">
        <v>66.041554660464968</v>
      </c>
      <c r="M45" s="43">
        <f t="shared" si="0"/>
        <v>66.041290350478761</v>
      </c>
      <c r="N45" s="29"/>
      <c r="O45" s="44">
        <f t="shared" si="7"/>
        <v>3.428177396573858</v>
      </c>
      <c r="P45" s="45">
        <f t="shared" si="8"/>
        <v>2.107220723199589</v>
      </c>
      <c r="Q45" s="46">
        <f t="shared" si="9"/>
        <v>1.8605330809988203</v>
      </c>
      <c r="R45" s="33"/>
      <c r="S45" s="47">
        <f t="shared" si="4"/>
        <v>-9.6458751740947832</v>
      </c>
      <c r="T45" s="48">
        <f t="shared" si="5"/>
        <v>14.912443782734506</v>
      </c>
      <c r="U45" s="49">
        <f t="shared" si="6"/>
        <v>15.876730929874753</v>
      </c>
      <c r="V45" s="2"/>
    </row>
    <row r="46" spans="1:22" x14ac:dyDescent="0.25">
      <c r="A46" s="14" t="s">
        <v>39</v>
      </c>
      <c r="B46" s="37">
        <v>73.58005545927935</v>
      </c>
      <c r="C46" s="38">
        <v>49.258552725345581</v>
      </c>
      <c r="D46" s="39">
        <v>48.217124190412299</v>
      </c>
      <c r="E46" s="33"/>
      <c r="F46" s="40">
        <v>70.173765330365384</v>
      </c>
      <c r="G46" s="41">
        <v>47.171806643544791</v>
      </c>
      <c r="H46" s="42">
        <v>46.377028806767463</v>
      </c>
      <c r="I46" s="21"/>
      <c r="J46" s="25">
        <v>65.994618719115508</v>
      </c>
      <c r="K46" s="26">
        <v>65.99461029986557</v>
      </c>
      <c r="L46" s="27">
        <v>65.994582814834558</v>
      </c>
      <c r="M46" s="43">
        <f t="shared" si="0"/>
        <v>65.994618719115508</v>
      </c>
      <c r="N46" s="29"/>
      <c r="O46" s="44">
        <f t="shared" si="7"/>
        <v>3.406290128913966</v>
      </c>
      <c r="P46" s="45">
        <f t="shared" si="8"/>
        <v>2.0867460818007899</v>
      </c>
      <c r="Q46" s="46">
        <f t="shared" si="9"/>
        <v>1.8400953836448366</v>
      </c>
      <c r="R46" s="33"/>
      <c r="S46" s="47">
        <f t="shared" si="4"/>
        <v>-7.5854367401638427</v>
      </c>
      <c r="T46" s="48">
        <f t="shared" si="5"/>
        <v>16.736065993769927</v>
      </c>
      <c r="U46" s="49">
        <f t="shared" si="6"/>
        <v>17.777494528703208</v>
      </c>
      <c r="V46" s="2"/>
    </row>
    <row r="47" spans="1:22" x14ac:dyDescent="0.25">
      <c r="A47" s="14" t="s">
        <v>40</v>
      </c>
      <c r="B47" s="37">
        <v>73.259735284954331</v>
      </c>
      <c r="C47" s="38">
        <v>49.004427178172975</v>
      </c>
      <c r="D47" s="39">
        <v>47.934978968549323</v>
      </c>
      <c r="E47" s="33"/>
      <c r="F47" s="40">
        <v>69.855106078681089</v>
      </c>
      <c r="G47" s="41">
        <v>46.91757525067414</v>
      </c>
      <c r="H47" s="42">
        <v>46.096396410664802</v>
      </c>
      <c r="I47" s="21"/>
      <c r="J47" s="25">
        <v>65.942724269700989</v>
      </c>
      <c r="K47" s="26">
        <v>65.942719696272377</v>
      </c>
      <c r="L47" s="27">
        <v>65.942871986045205</v>
      </c>
      <c r="M47" s="43">
        <f t="shared" si="0"/>
        <v>65.942724269700989</v>
      </c>
      <c r="N47" s="29"/>
      <c r="O47" s="44">
        <f t="shared" si="7"/>
        <v>3.4046292062732419</v>
      </c>
      <c r="P47" s="45">
        <f t="shared" si="8"/>
        <v>2.0868519274988344</v>
      </c>
      <c r="Q47" s="46">
        <f t="shared" si="9"/>
        <v>1.8385825578845214</v>
      </c>
      <c r="R47" s="33"/>
      <c r="S47" s="47">
        <f t="shared" si="4"/>
        <v>-7.3170110152533425</v>
      </c>
      <c r="T47" s="48">
        <f t="shared" si="5"/>
        <v>16.938297091528014</v>
      </c>
      <c r="U47" s="49">
        <f t="shared" si="6"/>
        <v>18.007745301151665</v>
      </c>
      <c r="V47" s="2"/>
    </row>
    <row r="48" spans="1:22" x14ac:dyDescent="0.25">
      <c r="A48" s="14" t="s">
        <v>41</v>
      </c>
      <c r="B48" s="37">
        <v>73.618341200924775</v>
      </c>
      <c r="C48" s="38">
        <v>49.248122681582757</v>
      </c>
      <c r="D48" s="39">
        <v>48.155638635180047</v>
      </c>
      <c r="E48" s="33"/>
      <c r="F48" s="40">
        <v>70.201036889648833</v>
      </c>
      <c r="G48" s="41">
        <v>47.152220046525059</v>
      </c>
      <c r="H48" s="42">
        <v>46.305652617407752</v>
      </c>
      <c r="I48" s="21"/>
      <c r="J48" s="25">
        <v>66.005691415732201</v>
      </c>
      <c r="K48" s="26">
        <v>66.005667206841537</v>
      </c>
      <c r="L48" s="27">
        <v>66.004612607887722</v>
      </c>
      <c r="M48" s="43">
        <f t="shared" si="0"/>
        <v>66.005691415732201</v>
      </c>
      <c r="N48" s="29"/>
      <c r="O48" s="44">
        <f t="shared" si="7"/>
        <v>3.4173043112759416</v>
      </c>
      <c r="P48" s="45">
        <f t="shared" si="8"/>
        <v>2.0959026350576977</v>
      </c>
      <c r="Q48" s="46">
        <f t="shared" si="9"/>
        <v>1.8499860177722951</v>
      </c>
      <c r="R48" s="33"/>
      <c r="S48" s="47">
        <f t="shared" si="4"/>
        <v>-7.6126497851925734</v>
      </c>
      <c r="T48" s="48">
        <f t="shared" si="5"/>
        <v>16.757568734149444</v>
      </c>
      <c r="U48" s="49">
        <f t="shared" si="6"/>
        <v>17.850052780552154</v>
      </c>
      <c r="V48" s="2"/>
    </row>
    <row r="49" spans="1:22" x14ac:dyDescent="0.25">
      <c r="A49" s="14" t="s">
        <v>42</v>
      </c>
      <c r="B49" s="37">
        <v>71.713622717272045</v>
      </c>
      <c r="C49" s="38">
        <v>47.354190255103262</v>
      </c>
      <c r="D49" s="39">
        <v>46.142400690368824</v>
      </c>
      <c r="E49" s="33"/>
      <c r="F49" s="40">
        <v>68.284599343471626</v>
      </c>
      <c r="G49" s="41">
        <v>45.256907319467601</v>
      </c>
      <c r="H49" s="42">
        <v>44.288670655040399</v>
      </c>
      <c r="I49" s="21"/>
      <c r="J49" s="25">
        <v>66.091227333622001</v>
      </c>
      <c r="K49" s="26">
        <v>66.091213182002576</v>
      </c>
      <c r="L49" s="27">
        <v>66.092335928673307</v>
      </c>
      <c r="M49" s="43">
        <f t="shared" si="0"/>
        <v>66.091227333622001</v>
      </c>
      <c r="N49" s="29"/>
      <c r="O49" s="44">
        <f t="shared" si="7"/>
        <v>3.429023373800419</v>
      </c>
      <c r="P49" s="45">
        <f t="shared" si="8"/>
        <v>2.0972829356356613</v>
      </c>
      <c r="Q49" s="46">
        <f t="shared" si="9"/>
        <v>1.8537300353284252</v>
      </c>
      <c r="R49" s="33"/>
      <c r="S49" s="47">
        <f t="shared" si="4"/>
        <v>-5.6223953836500442</v>
      </c>
      <c r="T49" s="48">
        <f t="shared" si="5"/>
        <v>18.737037078518739</v>
      </c>
      <c r="U49" s="49">
        <f t="shared" si="6"/>
        <v>19.948826643253177</v>
      </c>
      <c r="V49" s="2"/>
    </row>
    <row r="50" spans="1:22" x14ac:dyDescent="0.25">
      <c r="A50" s="14" t="s">
        <v>43</v>
      </c>
      <c r="B50" s="37">
        <v>72.154214734863032</v>
      </c>
      <c r="C50" s="38">
        <v>47.961379761486612</v>
      </c>
      <c r="D50" s="39">
        <v>46.818395978261428</v>
      </c>
      <c r="E50" s="33"/>
      <c r="F50" s="40">
        <v>68.750980639184974</v>
      </c>
      <c r="G50" s="41">
        <v>45.879796395390066</v>
      </c>
      <c r="H50" s="42">
        <v>44.979608957679901</v>
      </c>
      <c r="I50" s="21"/>
      <c r="J50" s="25">
        <v>66.073293700797521</v>
      </c>
      <c r="K50" s="26">
        <v>66.073286892120862</v>
      </c>
      <c r="L50" s="27">
        <v>66.073074120430704</v>
      </c>
      <c r="M50" s="43">
        <f t="shared" si="0"/>
        <v>66.073293700797521</v>
      </c>
      <c r="N50" s="29"/>
      <c r="O50" s="44">
        <f t="shared" si="7"/>
        <v>3.4032340956780587</v>
      </c>
      <c r="P50" s="45">
        <f t="shared" si="8"/>
        <v>2.0815833660965453</v>
      </c>
      <c r="Q50" s="46">
        <f t="shared" si="9"/>
        <v>1.8387870205815275</v>
      </c>
      <c r="R50" s="33"/>
      <c r="S50" s="47">
        <f t="shared" si="4"/>
        <v>-6.0809210340655113</v>
      </c>
      <c r="T50" s="48">
        <f t="shared" si="5"/>
        <v>18.111913939310909</v>
      </c>
      <c r="U50" s="49">
        <f t="shared" si="6"/>
        <v>19.254897722536093</v>
      </c>
      <c r="V50" s="2"/>
    </row>
    <row r="51" spans="1:22" x14ac:dyDescent="0.25">
      <c r="A51" s="14" t="s">
        <v>44</v>
      </c>
      <c r="B51" s="37">
        <v>74.030102059667229</v>
      </c>
      <c r="C51" s="38">
        <v>49.436982952493437</v>
      </c>
      <c r="D51" s="39">
        <v>48.239412489486121</v>
      </c>
      <c r="E51" s="33"/>
      <c r="F51" s="40">
        <v>70.567994938805612</v>
      </c>
      <c r="G51" s="41">
        <v>47.30685942254587</v>
      </c>
      <c r="H51" s="42">
        <v>46.353228701133283</v>
      </c>
      <c r="I51" s="21"/>
      <c r="J51" s="25">
        <v>66.189028082809699</v>
      </c>
      <c r="K51" s="26">
        <v>66.189011244024456</v>
      </c>
      <c r="L51" s="27">
        <v>66.189578729290531</v>
      </c>
      <c r="M51" s="43">
        <f t="shared" si="0"/>
        <v>66.189028082809699</v>
      </c>
      <c r="N51" s="29"/>
      <c r="O51" s="44">
        <f t="shared" si="7"/>
        <v>3.4621071208616172</v>
      </c>
      <c r="P51" s="45">
        <f t="shared" si="8"/>
        <v>2.1301235299475678</v>
      </c>
      <c r="Q51" s="46">
        <f t="shared" si="9"/>
        <v>1.8861837883528381</v>
      </c>
      <c r="R51" s="33"/>
      <c r="S51" s="47">
        <f t="shared" si="4"/>
        <v>-7.8410739768575297</v>
      </c>
      <c r="T51" s="48">
        <f t="shared" si="5"/>
        <v>16.752045130316262</v>
      </c>
      <c r="U51" s="49">
        <f t="shared" si="6"/>
        <v>17.949615593323578</v>
      </c>
      <c r="V51" s="2"/>
    </row>
    <row r="52" spans="1:22" x14ac:dyDescent="0.25">
      <c r="A52" s="14" t="s">
        <v>45</v>
      </c>
      <c r="B52" s="37">
        <v>74.16625613209014</v>
      </c>
      <c r="C52" s="38">
        <v>48.776841951804492</v>
      </c>
      <c r="D52" s="39">
        <v>56.58</v>
      </c>
      <c r="E52" s="33"/>
      <c r="F52" s="40">
        <v>70.72404703538966</v>
      </c>
      <c r="G52" s="41">
        <v>46.672475239364481</v>
      </c>
      <c r="H52" s="42">
        <v>45.688001606928182</v>
      </c>
      <c r="I52" s="21"/>
      <c r="J52" s="25">
        <v>66.567389448509033</v>
      </c>
      <c r="K52" s="26">
        <v>66.567280022222718</v>
      </c>
      <c r="L52" s="27">
        <v>66.573257339900735</v>
      </c>
      <c r="M52" s="43">
        <f t="shared" si="0"/>
        <v>66.567389448509033</v>
      </c>
      <c r="N52" s="29"/>
      <c r="O52" s="44">
        <f t="shared" si="7"/>
        <v>3.4422090967004806</v>
      </c>
      <c r="P52" s="45">
        <f t="shared" si="8"/>
        <v>2.1043667124400116</v>
      </c>
      <c r="Q52" s="46">
        <f t="shared" si="9"/>
        <v>10.891998393071816</v>
      </c>
      <c r="R52" s="33"/>
      <c r="S52" s="47">
        <f t="shared" si="4"/>
        <v>-7.5988666835811074</v>
      </c>
      <c r="T52" s="48">
        <f t="shared" si="5"/>
        <v>17.790547496704541</v>
      </c>
      <c r="U52" s="49">
        <f t="shared" si="6"/>
        <v>9.9873894485090347</v>
      </c>
      <c r="V52" s="2"/>
    </row>
    <row r="53" spans="1:22" x14ac:dyDescent="0.25">
      <c r="A53" s="14" t="s">
        <v>46</v>
      </c>
      <c r="B53" s="37">
        <v>74.197822948224484</v>
      </c>
      <c r="C53" s="38">
        <v>48.960861020119545</v>
      </c>
      <c r="D53" s="39">
        <v>47.76000137350556</v>
      </c>
      <c r="E53" s="33"/>
      <c r="F53" s="40">
        <v>70.770446816586684</v>
      </c>
      <c r="G53" s="41">
        <v>46.866299042445213</v>
      </c>
      <c r="H53" s="42">
        <v>45.907916405418739</v>
      </c>
      <c r="I53" s="21"/>
      <c r="J53" s="25">
        <v>66.360765881566948</v>
      </c>
      <c r="K53" s="26">
        <v>66.360719499996321</v>
      </c>
      <c r="L53" s="27">
        <v>66.368021216344687</v>
      </c>
      <c r="M53" s="43">
        <f t="shared" si="0"/>
        <v>66.360765881566948</v>
      </c>
      <c r="N53" s="29"/>
      <c r="O53" s="44">
        <f t="shared" si="7"/>
        <v>3.4273761316378</v>
      </c>
      <c r="P53" s="45">
        <f t="shared" si="8"/>
        <v>2.0945619776743314</v>
      </c>
      <c r="Q53" s="46">
        <f t="shared" si="9"/>
        <v>1.852084968086821</v>
      </c>
      <c r="R53" s="33"/>
      <c r="S53" s="47">
        <f t="shared" si="4"/>
        <v>-7.8370570666575361</v>
      </c>
      <c r="T53" s="48">
        <f t="shared" si="5"/>
        <v>17.399904861447403</v>
      </c>
      <c r="U53" s="49">
        <f t="shared" si="6"/>
        <v>18.600764508061388</v>
      </c>
      <c r="V53" s="2"/>
    </row>
    <row r="54" spans="1:22" x14ac:dyDescent="0.25">
      <c r="A54" s="14" t="s">
        <v>47</v>
      </c>
      <c r="B54" s="37">
        <v>77.756546418225625</v>
      </c>
      <c r="C54" s="38">
        <v>52.279716543623103</v>
      </c>
      <c r="D54" s="39">
        <v>51.19675118427655</v>
      </c>
      <c r="E54" s="33"/>
      <c r="F54" s="40">
        <v>74.225899830312187</v>
      </c>
      <c r="G54" s="41">
        <v>50.100910332445366</v>
      </c>
      <c r="H54" s="42">
        <v>49.259071562908929</v>
      </c>
      <c r="I54" s="21"/>
      <c r="J54" s="25">
        <v>66.33846815684258</v>
      </c>
      <c r="K54" s="26">
        <v>66.338431593079534</v>
      </c>
      <c r="L54" s="27">
        <v>66.342469416284771</v>
      </c>
      <c r="M54" s="43">
        <f t="shared" si="0"/>
        <v>66.33846815684258</v>
      </c>
      <c r="N54" s="29"/>
      <c r="O54" s="44">
        <f t="shared" si="7"/>
        <v>3.5306465879134379</v>
      </c>
      <c r="P54" s="45">
        <f t="shared" si="8"/>
        <v>2.1788062111777364</v>
      </c>
      <c r="Q54" s="46">
        <f t="shared" si="9"/>
        <v>1.9376796213676215</v>
      </c>
      <c r="R54" s="33"/>
      <c r="S54" s="47">
        <f t="shared" si="4"/>
        <v>-11.418078261383044</v>
      </c>
      <c r="T54" s="48">
        <f t="shared" si="5"/>
        <v>14.058751613219478</v>
      </c>
      <c r="U54" s="49">
        <f t="shared" si="6"/>
        <v>15.14171697256603</v>
      </c>
      <c r="V54" s="2"/>
    </row>
    <row r="55" spans="1:22" x14ac:dyDescent="0.25">
      <c r="A55" s="14" t="s">
        <v>48</v>
      </c>
      <c r="B55" s="37">
        <v>73.413569367288446</v>
      </c>
      <c r="C55" s="38">
        <v>48.476473149392568</v>
      </c>
      <c r="D55" s="39">
        <v>47.236298433511813</v>
      </c>
      <c r="E55" s="33"/>
      <c r="F55" s="40">
        <v>69.923557136753487</v>
      </c>
      <c r="G55" s="41">
        <v>46.334602073389455</v>
      </c>
      <c r="H55" s="42">
        <v>45.338728877366705</v>
      </c>
      <c r="I55" s="21"/>
      <c r="J55" s="25">
        <v>66.181661291834871</v>
      </c>
      <c r="K55" s="26">
        <v>66.181644062808274</v>
      </c>
      <c r="L55" s="27">
        <v>66.18508684226218</v>
      </c>
      <c r="M55" s="43">
        <f t="shared" si="0"/>
        <v>66.181661291834871</v>
      </c>
      <c r="N55" s="29"/>
      <c r="O55" s="44">
        <f t="shared" si="7"/>
        <v>3.4900122305349583</v>
      </c>
      <c r="P55" s="45">
        <f t="shared" si="8"/>
        <v>2.1418710760031132</v>
      </c>
      <c r="Q55" s="46">
        <f t="shared" si="9"/>
        <v>1.8975695561451076</v>
      </c>
      <c r="R55" s="33"/>
      <c r="S55" s="47">
        <f t="shared" si="4"/>
        <v>-7.2319080754535747</v>
      </c>
      <c r="T55" s="48">
        <f t="shared" si="5"/>
        <v>17.705188142442303</v>
      </c>
      <c r="U55" s="49">
        <f t="shared" si="6"/>
        <v>18.945362858323058</v>
      </c>
      <c r="V55" s="2"/>
    </row>
    <row r="56" spans="1:22" x14ac:dyDescent="0.25">
      <c r="A56" s="14" t="s">
        <v>49</v>
      </c>
      <c r="B56" s="37">
        <v>75.374245406002089</v>
      </c>
      <c r="C56" s="38">
        <v>50.642988401751204</v>
      </c>
      <c r="D56" s="39">
        <v>49.597963197491097</v>
      </c>
      <c r="E56" s="33"/>
      <c r="F56" s="40">
        <v>71.915389152706894</v>
      </c>
      <c r="G56" s="41">
        <v>48.514780789187533</v>
      </c>
      <c r="H56" s="42">
        <v>47.717707557488993</v>
      </c>
      <c r="I56" s="21"/>
      <c r="J56" s="25">
        <v>66.064606470731547</v>
      </c>
      <c r="K56" s="26">
        <v>66.064616298581129</v>
      </c>
      <c r="L56" s="27">
        <v>66.06478850039592</v>
      </c>
      <c r="M56" s="43">
        <f t="shared" si="0"/>
        <v>66.064606470731547</v>
      </c>
      <c r="N56" s="29"/>
      <c r="O56" s="44">
        <f t="shared" si="7"/>
        <v>3.4588562532951954</v>
      </c>
      <c r="P56" s="45">
        <f t="shared" si="8"/>
        <v>2.1282076125636706</v>
      </c>
      <c r="Q56" s="46">
        <f t="shared" si="9"/>
        <v>1.8802556400021047</v>
      </c>
      <c r="R56" s="33"/>
      <c r="S56" s="47">
        <f t="shared" si="4"/>
        <v>-9.3096389352705415</v>
      </c>
      <c r="T56" s="48">
        <f t="shared" si="5"/>
        <v>15.421618068980344</v>
      </c>
      <c r="U56" s="49">
        <f t="shared" si="6"/>
        <v>16.46664327324045</v>
      </c>
      <c r="V56" s="2"/>
    </row>
    <row r="57" spans="1:22" x14ac:dyDescent="0.25">
      <c r="A57" s="14" t="s">
        <v>50</v>
      </c>
      <c r="B57" s="37">
        <v>73.346619711276134</v>
      </c>
      <c r="C57" s="38">
        <v>48.886812648810512</v>
      </c>
      <c r="D57" s="39">
        <v>47.774802448799313</v>
      </c>
      <c r="E57" s="33"/>
      <c r="F57" s="40">
        <v>69.914161557913147</v>
      </c>
      <c r="G57" s="41">
        <v>46.782132340111026</v>
      </c>
      <c r="H57" s="42">
        <v>45.917146323216954</v>
      </c>
      <c r="I57" s="21"/>
      <c r="J57" s="25">
        <v>66.006004215201784</v>
      </c>
      <c r="K57" s="26">
        <v>66.006002895463254</v>
      </c>
      <c r="L57" s="27">
        <v>66.00605578531102</v>
      </c>
      <c r="M57" s="43">
        <f t="shared" si="0"/>
        <v>66.006004215201784</v>
      </c>
      <c r="N57" s="29"/>
      <c r="O57" s="44">
        <f t="shared" si="7"/>
        <v>3.4324581533629868</v>
      </c>
      <c r="P57" s="45">
        <f t="shared" si="8"/>
        <v>2.1046803086994856</v>
      </c>
      <c r="Q57" s="46">
        <f t="shared" si="9"/>
        <v>1.8576561255823592</v>
      </c>
      <c r="R57" s="33"/>
      <c r="S57" s="47">
        <f t="shared" si="4"/>
        <v>-7.3406154960743493</v>
      </c>
      <c r="T57" s="48">
        <f t="shared" si="5"/>
        <v>17.119191566391272</v>
      </c>
      <c r="U57" s="49">
        <f t="shared" si="6"/>
        <v>18.231201766402471</v>
      </c>
      <c r="V57" s="2"/>
    </row>
    <row r="58" spans="1:22" x14ac:dyDescent="0.25">
      <c r="A58" s="14" t="s">
        <v>51</v>
      </c>
      <c r="B58" s="37">
        <v>69.57368568009116</v>
      </c>
      <c r="C58" s="38">
        <v>43.919397773360934</v>
      </c>
      <c r="D58" s="39">
        <v>42.467085436971225</v>
      </c>
      <c r="E58" s="33"/>
      <c r="F58" s="40">
        <v>66.056716351870008</v>
      </c>
      <c r="G58" s="41">
        <v>41.781650834949652</v>
      </c>
      <c r="H58" s="42">
        <v>40.583058147580701</v>
      </c>
      <c r="I58" s="21"/>
      <c r="J58" s="25">
        <v>66.991187388351491</v>
      </c>
      <c r="K58" s="26">
        <v>66.991129824371072</v>
      </c>
      <c r="L58" s="27">
        <v>67.008943036731509</v>
      </c>
      <c r="M58" s="43">
        <f t="shared" si="0"/>
        <v>66.991187388351491</v>
      </c>
      <c r="N58" s="29"/>
      <c r="O58" s="44">
        <f t="shared" si="7"/>
        <v>3.5169693282211512</v>
      </c>
      <c r="P58" s="45">
        <f t="shared" si="8"/>
        <v>2.1377469384112828</v>
      </c>
      <c r="Q58" s="46">
        <f t="shared" si="9"/>
        <v>1.8840272893905237</v>
      </c>
      <c r="R58" s="33"/>
      <c r="S58" s="47">
        <f t="shared" si="4"/>
        <v>-2.5824982917396682</v>
      </c>
      <c r="T58" s="48">
        <f t="shared" si="5"/>
        <v>23.071789614990557</v>
      </c>
      <c r="U58" s="49">
        <f t="shared" si="6"/>
        <v>24.524101951380267</v>
      </c>
      <c r="V58" s="2"/>
    </row>
    <row r="59" spans="1:22" x14ac:dyDescent="0.25">
      <c r="A59" s="14" t="s">
        <v>52</v>
      </c>
      <c r="B59" s="37">
        <v>71.683496669060048</v>
      </c>
      <c r="C59" s="38">
        <v>46.80302235689927</v>
      </c>
      <c r="D59" s="39">
        <v>45.531793209877975</v>
      </c>
      <c r="E59" s="33"/>
      <c r="F59" s="40">
        <v>68.24932961630337</v>
      </c>
      <c r="G59" s="41">
        <v>44.710046904502903</v>
      </c>
      <c r="H59" s="42">
        <v>43.679336236495736</v>
      </c>
      <c r="I59" s="21"/>
      <c r="J59" s="25">
        <v>66.187288684691296</v>
      </c>
      <c r="K59" s="26">
        <v>66.187316296097777</v>
      </c>
      <c r="L59" s="27">
        <v>66.188120832997413</v>
      </c>
      <c r="M59" s="43">
        <f t="shared" si="0"/>
        <v>66.187288684691296</v>
      </c>
      <c r="N59" s="29"/>
      <c r="O59" s="44">
        <f t="shared" si="7"/>
        <v>3.4341670527566777</v>
      </c>
      <c r="P59" s="45">
        <f t="shared" si="8"/>
        <v>2.0929754523963666</v>
      </c>
      <c r="Q59" s="46">
        <f t="shared" si="9"/>
        <v>1.8524569733822389</v>
      </c>
      <c r="R59" s="33"/>
      <c r="S59" s="47">
        <f t="shared" si="4"/>
        <v>-5.4962079843687519</v>
      </c>
      <c r="T59" s="48">
        <f t="shared" si="5"/>
        <v>19.384266327792027</v>
      </c>
      <c r="U59" s="49">
        <f t="shared" si="6"/>
        <v>20.655495474813321</v>
      </c>
      <c r="V59" s="2"/>
    </row>
    <row r="60" spans="1:22" x14ac:dyDescent="0.25">
      <c r="A60" s="14" t="s">
        <v>53</v>
      </c>
      <c r="B60" s="37">
        <v>73.074043045024609</v>
      </c>
      <c r="C60" s="38">
        <v>48.366139592427317</v>
      </c>
      <c r="D60" s="39">
        <v>47.199677679910678</v>
      </c>
      <c r="E60" s="33"/>
      <c r="F60" s="40">
        <v>69.628545933312878</v>
      </c>
      <c r="G60" s="41">
        <v>46.256410891519231</v>
      </c>
      <c r="H60" s="42">
        <v>45.333795246753319</v>
      </c>
      <c r="I60" s="21"/>
      <c r="J60" s="25">
        <v>66.165816001848555</v>
      </c>
      <c r="K60" s="26">
        <v>66.165833871030586</v>
      </c>
      <c r="L60" s="27">
        <v>66.166589948570618</v>
      </c>
      <c r="M60" s="43">
        <f t="shared" si="0"/>
        <v>66.165816001848555</v>
      </c>
      <c r="N60" s="29"/>
      <c r="O60" s="44">
        <f t="shared" si="7"/>
        <v>3.445497111711731</v>
      </c>
      <c r="P60" s="45">
        <f t="shared" si="8"/>
        <v>2.1097287009080858</v>
      </c>
      <c r="Q60" s="46">
        <f t="shared" si="9"/>
        <v>1.8658824331573598</v>
      </c>
      <c r="R60" s="33"/>
      <c r="S60" s="47">
        <f t="shared" si="4"/>
        <v>-6.9082270431760548</v>
      </c>
      <c r="T60" s="48">
        <f t="shared" si="5"/>
        <v>17.799676409421238</v>
      </c>
      <c r="U60" s="49">
        <f t="shared" si="6"/>
        <v>18.966138321937876</v>
      </c>
      <c r="V60" s="2"/>
    </row>
    <row r="61" spans="1:22" x14ac:dyDescent="0.25">
      <c r="A61" s="14" t="s">
        <v>54</v>
      </c>
      <c r="B61" s="37">
        <v>70.933087394429165</v>
      </c>
      <c r="C61" s="38">
        <v>46.559449690114363</v>
      </c>
      <c r="D61" s="39">
        <v>45.471054903343997</v>
      </c>
      <c r="E61" s="33"/>
      <c r="F61" s="40">
        <v>67.585381446921289</v>
      </c>
      <c r="G61" s="41">
        <v>44.528226084059362</v>
      </c>
      <c r="H61" s="42">
        <v>43.683684220471598</v>
      </c>
      <c r="I61" s="21"/>
      <c r="J61" s="25">
        <v>66.236982943000555</v>
      </c>
      <c r="K61" s="26">
        <v>66.237047875858323</v>
      </c>
      <c r="L61" s="27">
        <v>66.235996124107857</v>
      </c>
      <c r="M61" s="43">
        <f t="shared" si="0"/>
        <v>66.236982943000555</v>
      </c>
      <c r="N61" s="29"/>
      <c r="O61" s="44">
        <f t="shared" si="7"/>
        <v>3.3477059475078761</v>
      </c>
      <c r="P61" s="45">
        <f t="shared" si="8"/>
        <v>2.0312236060550006</v>
      </c>
      <c r="Q61" s="46">
        <f t="shared" si="9"/>
        <v>1.7873706828723996</v>
      </c>
      <c r="R61" s="33"/>
      <c r="S61" s="47">
        <f t="shared" si="4"/>
        <v>-4.6961044514286101</v>
      </c>
      <c r="T61" s="48">
        <f t="shared" si="5"/>
        <v>19.677533252886192</v>
      </c>
      <c r="U61" s="49">
        <f t="shared" si="6"/>
        <v>20.765928039656558</v>
      </c>
      <c r="V61" s="2"/>
    </row>
    <row r="62" spans="1:22" x14ac:dyDescent="0.25">
      <c r="A62" s="14" t="s">
        <v>55</v>
      </c>
      <c r="B62" s="37">
        <v>72.82262786929607</v>
      </c>
      <c r="C62" s="38">
        <v>48.709870615241677</v>
      </c>
      <c r="D62" s="39">
        <v>47.630692607526228</v>
      </c>
      <c r="E62" s="33"/>
      <c r="F62" s="40">
        <v>69.434293774224628</v>
      </c>
      <c r="G62" s="41">
        <v>46.633861074167875</v>
      </c>
      <c r="H62" s="42">
        <v>45.80366614687923</v>
      </c>
      <c r="I62" s="21"/>
      <c r="J62" s="25">
        <v>65.89351818059653</v>
      </c>
      <c r="K62" s="26">
        <v>65.893508704763704</v>
      </c>
      <c r="L62" s="27">
        <v>65.893458309037527</v>
      </c>
      <c r="M62" s="43">
        <f t="shared" si="0"/>
        <v>65.89351818059653</v>
      </c>
      <c r="N62" s="29"/>
      <c r="O62" s="44">
        <f t="shared" si="7"/>
        <v>3.3883340950714427</v>
      </c>
      <c r="P62" s="45">
        <f t="shared" si="8"/>
        <v>2.0760095410738018</v>
      </c>
      <c r="Q62" s="46">
        <f t="shared" si="9"/>
        <v>1.8270264606469979</v>
      </c>
      <c r="R62" s="33"/>
      <c r="S62" s="47">
        <f t="shared" si="4"/>
        <v>-6.9291096886995405</v>
      </c>
      <c r="T62" s="48">
        <f t="shared" si="5"/>
        <v>17.183647565354853</v>
      </c>
      <c r="U62" s="49">
        <f t="shared" si="6"/>
        <v>18.262825573070302</v>
      </c>
      <c r="V62" s="2"/>
    </row>
    <row r="63" spans="1:22" x14ac:dyDescent="0.25">
      <c r="A63" s="14" t="s">
        <v>56</v>
      </c>
      <c r="B63" s="37">
        <v>75.606615347267635</v>
      </c>
      <c r="C63" s="38">
        <v>51.388444585997824</v>
      </c>
      <c r="D63" s="39">
        <v>50.419104569945304</v>
      </c>
      <c r="E63" s="33"/>
      <c r="F63" s="40">
        <v>72.217713989472045</v>
      </c>
      <c r="G63" s="41">
        <v>49.304022862938375</v>
      </c>
      <c r="H63" s="42">
        <v>48.579191243706511</v>
      </c>
      <c r="I63" s="21"/>
      <c r="J63" s="25">
        <v>65.988145593823887</v>
      </c>
      <c r="K63" s="26">
        <v>65.988136034489656</v>
      </c>
      <c r="L63" s="27">
        <v>65.988770737897696</v>
      </c>
      <c r="M63" s="43">
        <f t="shared" si="0"/>
        <v>65.988145593823887</v>
      </c>
      <c r="N63" s="29"/>
      <c r="O63" s="44">
        <f t="shared" si="7"/>
        <v>3.3889013577955893</v>
      </c>
      <c r="P63" s="45">
        <f t="shared" si="8"/>
        <v>2.0844217230594495</v>
      </c>
      <c r="Q63" s="46">
        <f t="shared" si="9"/>
        <v>1.8399133262387934</v>
      </c>
      <c r="R63" s="33"/>
      <c r="S63" s="47">
        <f t="shared" si="4"/>
        <v>-9.6184697534437475</v>
      </c>
      <c r="T63" s="48">
        <f t="shared" si="5"/>
        <v>14.599701007826063</v>
      </c>
      <c r="U63" s="49">
        <f t="shared" si="6"/>
        <v>15.569041023878583</v>
      </c>
      <c r="V63" s="2"/>
    </row>
    <row r="64" spans="1:22" x14ac:dyDescent="0.25">
      <c r="A64" s="14" t="s">
        <v>57</v>
      </c>
      <c r="B64" s="37">
        <v>73.930154392345599</v>
      </c>
      <c r="C64" s="38">
        <v>49.94431384388313</v>
      </c>
      <c r="D64" s="39">
        <v>48.928588263042883</v>
      </c>
      <c r="E64" s="33"/>
      <c r="F64" s="40">
        <v>70.553997974194772</v>
      </c>
      <c r="G64" s="41">
        <v>47.872595139689338</v>
      </c>
      <c r="H64" s="42">
        <v>47.101335057645983</v>
      </c>
      <c r="I64" s="21"/>
      <c r="J64" s="25">
        <v>65.953369143387278</v>
      </c>
      <c r="K64" s="26">
        <v>65.953359424276826</v>
      </c>
      <c r="L64" s="27">
        <v>65.953805316166864</v>
      </c>
      <c r="M64" s="43">
        <f t="shared" si="0"/>
        <v>65.953369143387278</v>
      </c>
      <c r="N64" s="29"/>
      <c r="O64" s="44">
        <f t="shared" si="7"/>
        <v>3.3761564181508277</v>
      </c>
      <c r="P64" s="45">
        <f t="shared" si="8"/>
        <v>2.0717187041937919</v>
      </c>
      <c r="Q64" s="46">
        <f t="shared" si="9"/>
        <v>1.8272532053969002</v>
      </c>
      <c r="R64" s="33"/>
      <c r="S64" s="47">
        <f t="shared" si="4"/>
        <v>-7.976785248958322</v>
      </c>
      <c r="T64" s="48">
        <f t="shared" si="5"/>
        <v>16.009055299504148</v>
      </c>
      <c r="U64" s="49">
        <f t="shared" si="6"/>
        <v>17.024780880344395</v>
      </c>
      <c r="V64" s="2"/>
    </row>
    <row r="65" spans="1:22" x14ac:dyDescent="0.25">
      <c r="A65" s="14" t="s">
        <v>58</v>
      </c>
      <c r="B65" s="37">
        <v>73.20898721395703</v>
      </c>
      <c r="C65" s="38">
        <v>49.313658195147347</v>
      </c>
      <c r="D65" s="39">
        <v>48.260028675933555</v>
      </c>
      <c r="E65" s="33"/>
      <c r="F65" s="40">
        <v>69.835983351196916</v>
      </c>
      <c r="G65" s="41">
        <v>47.244621052535926</v>
      </c>
      <c r="H65" s="42">
        <v>46.436725364313681</v>
      </c>
      <c r="I65" s="21"/>
      <c r="J65" s="25">
        <v>65.919625217811969</v>
      </c>
      <c r="K65" s="26">
        <v>65.919615490950818</v>
      </c>
      <c r="L65" s="27">
        <v>65.919938157996711</v>
      </c>
      <c r="M65" s="43">
        <f t="shared" si="0"/>
        <v>65.919625217811969</v>
      </c>
      <c r="N65" s="29"/>
      <c r="O65" s="44">
        <f t="shared" si="7"/>
        <v>3.3730038627601147</v>
      </c>
      <c r="P65" s="45">
        <f t="shared" si="8"/>
        <v>2.0690371426114211</v>
      </c>
      <c r="Q65" s="46">
        <f t="shared" si="9"/>
        <v>1.823303311619874</v>
      </c>
      <c r="R65" s="33"/>
      <c r="S65" s="47">
        <f t="shared" si="4"/>
        <v>-7.2893619961450611</v>
      </c>
      <c r="T65" s="48">
        <f t="shared" si="5"/>
        <v>16.605967022664622</v>
      </c>
      <c r="U65" s="49">
        <f t="shared" si="6"/>
        <v>17.659596541878415</v>
      </c>
      <c r="V65" s="2"/>
    </row>
    <row r="66" spans="1:22" x14ac:dyDescent="0.25">
      <c r="A66" s="14" t="s">
        <v>59</v>
      </c>
      <c r="B66" s="37">
        <v>73.702938601996749</v>
      </c>
      <c r="C66" s="38">
        <v>49.594360476429344</v>
      </c>
      <c r="D66" s="39">
        <v>48.555036193011773</v>
      </c>
      <c r="E66" s="33"/>
      <c r="F66" s="40">
        <v>70.311953506506882</v>
      </c>
      <c r="G66" s="41">
        <v>47.514042410525263</v>
      </c>
      <c r="H66" s="42">
        <v>46.720137068527769</v>
      </c>
      <c r="I66" s="21"/>
      <c r="J66" s="25">
        <v>65.921358832205215</v>
      </c>
      <c r="K66" s="26">
        <v>65.921367889385238</v>
      </c>
      <c r="L66" s="27">
        <v>65.921609337331574</v>
      </c>
      <c r="M66" s="43">
        <f t="shared" si="0"/>
        <v>65.921358832205215</v>
      </c>
      <c r="N66" s="29"/>
      <c r="O66" s="44">
        <f t="shared" si="7"/>
        <v>3.3909850954898673</v>
      </c>
      <c r="P66" s="45">
        <f t="shared" si="8"/>
        <v>2.0803180659040805</v>
      </c>
      <c r="Q66" s="46">
        <f t="shared" si="9"/>
        <v>1.8348991244840036</v>
      </c>
      <c r="R66" s="33"/>
      <c r="S66" s="47">
        <f t="shared" si="4"/>
        <v>-7.7815797697915343</v>
      </c>
      <c r="T66" s="48">
        <f t="shared" si="5"/>
        <v>16.326998355775871</v>
      </c>
      <c r="U66" s="49">
        <f t="shared" si="6"/>
        <v>17.366322639193442</v>
      </c>
      <c r="V66" s="2"/>
    </row>
    <row r="67" spans="1:22" x14ac:dyDescent="0.25">
      <c r="A67" s="14" t="s">
        <v>60</v>
      </c>
      <c r="B67" s="37">
        <v>73.866174733626238</v>
      </c>
      <c r="C67" s="38">
        <v>50.025790411170398</v>
      </c>
      <c r="D67" s="39">
        <v>49.008661482739306</v>
      </c>
      <c r="E67" s="33"/>
      <c r="F67" s="40">
        <v>70.497092910317761</v>
      </c>
      <c r="G67" s="41">
        <v>47.958407743369072</v>
      </c>
      <c r="H67" s="42">
        <v>47.18064432979002</v>
      </c>
      <c r="I67" s="21"/>
      <c r="J67" s="25">
        <v>66.048175661699531</v>
      </c>
      <c r="K67" s="26">
        <v>66.048175699241114</v>
      </c>
      <c r="L67" s="27">
        <v>66.049806430328914</v>
      </c>
      <c r="M67" s="43">
        <f t="shared" si="0"/>
        <v>66.048175661699531</v>
      </c>
      <c r="N67" s="29"/>
      <c r="O67" s="44">
        <f t="shared" si="7"/>
        <v>3.3690818233084769</v>
      </c>
      <c r="P67" s="45">
        <f t="shared" si="8"/>
        <v>2.0673826678013256</v>
      </c>
      <c r="Q67" s="46">
        <f t="shared" si="9"/>
        <v>1.8280171529492861</v>
      </c>
      <c r="R67" s="33"/>
      <c r="S67" s="47">
        <f t="shared" si="4"/>
        <v>-7.8179990719267067</v>
      </c>
      <c r="T67" s="48">
        <f t="shared" si="5"/>
        <v>16.022385250529133</v>
      </c>
      <c r="U67" s="49">
        <f t="shared" si="6"/>
        <v>17.039514178960225</v>
      </c>
      <c r="V67" s="2"/>
    </row>
    <row r="68" spans="1:22" x14ac:dyDescent="0.25">
      <c r="A68" s="14" t="s">
        <v>61</v>
      </c>
      <c r="B68" s="37">
        <v>74.04364033949922</v>
      </c>
      <c r="C68" s="38">
        <v>50.204446240444497</v>
      </c>
      <c r="D68" s="39">
        <v>49.19622568124106</v>
      </c>
      <c r="E68" s="33"/>
      <c r="F68" s="40">
        <v>70.681541094954397</v>
      </c>
      <c r="G68" s="41">
        <v>48.141529009738989</v>
      </c>
      <c r="H68" s="42">
        <v>47.372270103959288</v>
      </c>
      <c r="I68" s="21"/>
      <c r="J68" s="25">
        <v>66.03874253690816</v>
      </c>
      <c r="K68" s="26">
        <v>66.038740450059635</v>
      </c>
      <c r="L68" s="27">
        <v>66.040028178610811</v>
      </c>
      <c r="M68" s="43">
        <f t="shared" si="0"/>
        <v>66.03874253690816</v>
      </c>
      <c r="N68" s="29"/>
      <c r="O68" s="44">
        <f t="shared" si="7"/>
        <v>3.3620992445448223</v>
      </c>
      <c r="P68" s="45">
        <f t="shared" si="8"/>
        <v>2.0629172307055086</v>
      </c>
      <c r="Q68" s="46">
        <f t="shared" si="9"/>
        <v>1.8239555772817724</v>
      </c>
      <c r="R68" s="33"/>
      <c r="S68" s="47">
        <f t="shared" si="4"/>
        <v>-8.00489780259106</v>
      </c>
      <c r="T68" s="48">
        <f t="shared" si="5"/>
        <v>15.834296296463663</v>
      </c>
      <c r="U68" s="49">
        <f t="shared" si="6"/>
        <v>16.8425168556671</v>
      </c>
      <c r="V68" s="2"/>
    </row>
    <row r="69" spans="1:22" x14ac:dyDescent="0.25">
      <c r="A69" s="14" t="s">
        <v>62</v>
      </c>
      <c r="B69" s="37">
        <v>76.72724657202626</v>
      </c>
      <c r="C69" s="38">
        <v>52.798906513419134</v>
      </c>
      <c r="D69" s="39">
        <v>51.85868118443873</v>
      </c>
      <c r="E69" s="33"/>
      <c r="F69" s="40">
        <v>73.331189297798034</v>
      </c>
      <c r="G69" s="41">
        <v>50.699496772625551</v>
      </c>
      <c r="H69" s="42">
        <v>49.999163534085852</v>
      </c>
      <c r="I69" s="21"/>
      <c r="J69" s="25">
        <v>66.123189995677762</v>
      </c>
      <c r="K69" s="26">
        <v>66.123226825387761</v>
      </c>
      <c r="L69" s="27">
        <v>66.124899468102186</v>
      </c>
      <c r="M69" s="43">
        <f t="shared" si="0"/>
        <v>66.123189995677762</v>
      </c>
      <c r="N69" s="29"/>
      <c r="O69" s="44">
        <f t="shared" si="7"/>
        <v>3.3960572742282267</v>
      </c>
      <c r="P69" s="45">
        <f t="shared" si="8"/>
        <v>2.0994097407935826</v>
      </c>
      <c r="Q69" s="46">
        <f t="shared" si="9"/>
        <v>1.8595176503528776</v>
      </c>
      <c r="R69" s="33"/>
      <c r="S69" s="47">
        <f t="shared" si="4"/>
        <v>-10.604056576348498</v>
      </c>
      <c r="T69" s="48">
        <f t="shared" si="5"/>
        <v>13.324283482258629</v>
      </c>
      <c r="U69" s="49">
        <f t="shared" si="6"/>
        <v>14.264508811239033</v>
      </c>
      <c r="V69" s="2"/>
    </row>
    <row r="70" spans="1:22" x14ac:dyDescent="0.25">
      <c r="A70" s="14" t="s">
        <v>63</v>
      </c>
      <c r="B70" s="37">
        <v>74.59751737023835</v>
      </c>
      <c r="C70" s="38">
        <v>49.797333393519018</v>
      </c>
      <c r="D70" s="39">
        <v>48.755056114492184</v>
      </c>
      <c r="E70" s="33"/>
      <c r="F70" s="40">
        <v>71.226708349525168</v>
      </c>
      <c r="G70" s="41">
        <v>47.738561016130525</v>
      </c>
      <c r="H70" s="42">
        <v>46.93976279931406</v>
      </c>
      <c r="I70" s="21"/>
      <c r="J70" s="25">
        <v>66.201295277304212</v>
      </c>
      <c r="K70" s="26">
        <v>66.201322237239367</v>
      </c>
      <c r="L70" s="27">
        <v>66.201241355699977</v>
      </c>
      <c r="M70" s="43">
        <f t="shared" si="0"/>
        <v>66.201295277304212</v>
      </c>
      <c r="N70" s="29"/>
      <c r="O70" s="44">
        <f t="shared" si="7"/>
        <v>3.3708090207131818</v>
      </c>
      <c r="P70" s="45">
        <f t="shared" si="8"/>
        <v>2.0587723773884932</v>
      </c>
      <c r="Q70" s="46">
        <f t="shared" si="9"/>
        <v>1.8152933151781241</v>
      </c>
      <c r="R70" s="33"/>
      <c r="S70" s="47">
        <f t="shared" si="4"/>
        <v>-8.3962220929341385</v>
      </c>
      <c r="T70" s="48">
        <f t="shared" si="5"/>
        <v>16.403961883785193</v>
      </c>
      <c r="U70" s="49">
        <f t="shared" si="6"/>
        <v>17.446239162812027</v>
      </c>
      <c r="V70" s="2"/>
    </row>
    <row r="71" spans="1:22" x14ac:dyDescent="0.25">
      <c r="A71" s="14" t="s">
        <v>64</v>
      </c>
      <c r="B71" s="37">
        <v>74.095526986591651</v>
      </c>
      <c r="C71" s="38">
        <v>49.696547093930697</v>
      </c>
      <c r="D71" s="39">
        <v>48.681654171400645</v>
      </c>
      <c r="E71" s="33"/>
      <c r="F71" s="40">
        <v>70.743319965538674</v>
      </c>
      <c r="G71" s="41">
        <v>47.648925834510941</v>
      </c>
      <c r="H71" s="42">
        <v>46.873744208384252</v>
      </c>
      <c r="I71" s="21"/>
      <c r="J71" s="25">
        <v>66.21070804462498</v>
      </c>
      <c r="K71" s="26">
        <v>66.210732311824032</v>
      </c>
      <c r="L71" s="27">
        <v>66.211395700332233</v>
      </c>
      <c r="M71" s="43">
        <f t="shared" ref="M71:M78" si="10">J71</f>
        <v>66.21070804462498</v>
      </c>
      <c r="N71" s="29"/>
      <c r="O71" s="44">
        <f t="shared" si="7"/>
        <v>3.3522070210529762</v>
      </c>
      <c r="P71" s="45">
        <f t="shared" si="8"/>
        <v>2.0476212594197563</v>
      </c>
      <c r="Q71" s="46">
        <f t="shared" si="9"/>
        <v>1.8079099630163924</v>
      </c>
      <c r="R71" s="33"/>
      <c r="S71" s="47">
        <f t="shared" ref="S71:S78" si="11">M71-B71</f>
        <v>-7.884818941966671</v>
      </c>
      <c r="T71" s="48">
        <f t="shared" ref="T71:T78" si="12">M71-C71</f>
        <v>16.514160950694283</v>
      </c>
      <c r="U71" s="49">
        <f t="shared" ref="U71:U78" si="13">M71-D71</f>
        <v>17.529053873224335</v>
      </c>
      <c r="V71" s="2"/>
    </row>
    <row r="72" spans="1:22" x14ac:dyDescent="0.25">
      <c r="A72" s="14" t="s">
        <v>65</v>
      </c>
      <c r="B72" s="37">
        <v>80.168821644813946</v>
      </c>
      <c r="C72" s="38">
        <v>55.993281144767266</v>
      </c>
      <c r="D72" s="39">
        <v>55.261878624890144</v>
      </c>
      <c r="E72" s="33"/>
      <c r="F72" s="40">
        <v>76.749735443067635</v>
      </c>
      <c r="G72" s="41">
        <v>53.870899978699477</v>
      </c>
      <c r="H72" s="42">
        <v>53.376195125369492</v>
      </c>
      <c r="I72" s="21"/>
      <c r="J72" s="25">
        <v>66.157464681892293</v>
      </c>
      <c r="K72" s="26">
        <v>66.15752442800563</v>
      </c>
      <c r="L72" s="27">
        <v>66.157120140916547</v>
      </c>
      <c r="M72" s="43">
        <f t="shared" si="10"/>
        <v>66.157464681892293</v>
      </c>
      <c r="N72" s="29"/>
      <c r="O72" s="44">
        <f t="shared" si="7"/>
        <v>3.4190862017463104</v>
      </c>
      <c r="P72" s="45">
        <f t="shared" si="8"/>
        <v>2.1223811660677896</v>
      </c>
      <c r="Q72" s="46">
        <f t="shared" si="9"/>
        <v>1.8856834995206526</v>
      </c>
      <c r="R72" s="33"/>
      <c r="S72" s="47">
        <f t="shared" si="11"/>
        <v>-14.011356962921653</v>
      </c>
      <c r="T72" s="48">
        <f t="shared" si="12"/>
        <v>10.164183537125027</v>
      </c>
      <c r="U72" s="49">
        <f t="shared" si="13"/>
        <v>10.895586057002149</v>
      </c>
      <c r="V72" s="2"/>
    </row>
    <row r="73" spans="1:22" x14ac:dyDescent="0.25">
      <c r="A73" s="14" t="s">
        <v>66</v>
      </c>
      <c r="B73" s="37">
        <v>76.586558357144725</v>
      </c>
      <c r="C73" s="38">
        <v>52.707870623514687</v>
      </c>
      <c r="D73" s="39">
        <v>51.817143026349356</v>
      </c>
      <c r="E73" s="33"/>
      <c r="F73" s="40">
        <v>73.211478070507809</v>
      </c>
      <c r="G73" s="41">
        <v>50.627206782822917</v>
      </c>
      <c r="H73" s="42">
        <v>49.971559125675597</v>
      </c>
      <c r="I73" s="21"/>
      <c r="J73" s="25">
        <v>66.098267679393018</v>
      </c>
      <c r="K73" s="26">
        <v>66.098298751832232</v>
      </c>
      <c r="L73" s="27">
        <v>66.099156770313328</v>
      </c>
      <c r="M73" s="43">
        <f t="shared" si="10"/>
        <v>66.098267679393018</v>
      </c>
      <c r="N73" s="29"/>
      <c r="O73" s="44">
        <f t="shared" si="7"/>
        <v>3.3750802866369156</v>
      </c>
      <c r="P73" s="45">
        <f t="shared" si="8"/>
        <v>2.0806638406917699</v>
      </c>
      <c r="Q73" s="46">
        <f t="shared" si="9"/>
        <v>1.8455839006737591</v>
      </c>
      <c r="R73" s="33"/>
      <c r="S73" s="47">
        <f t="shared" si="11"/>
        <v>-10.488290677751706</v>
      </c>
      <c r="T73" s="48">
        <f t="shared" si="12"/>
        <v>13.390397055878331</v>
      </c>
      <c r="U73" s="49">
        <f t="shared" si="13"/>
        <v>14.281124653043662</v>
      </c>
      <c r="V73" s="2"/>
    </row>
    <row r="74" spans="1:22" x14ac:dyDescent="0.25">
      <c r="A74" s="14" t="s">
        <v>67</v>
      </c>
      <c r="B74" s="37">
        <v>75.919435116942523</v>
      </c>
      <c r="C74" s="38">
        <v>51.683457722795865</v>
      </c>
      <c r="D74" s="39">
        <v>50.703551778110224</v>
      </c>
      <c r="E74" s="33"/>
      <c r="F74" s="40">
        <v>72.519323682909416</v>
      </c>
      <c r="G74" s="41">
        <v>49.589144263403341</v>
      </c>
      <c r="H74" s="42">
        <v>48.853058960725896</v>
      </c>
      <c r="I74" s="21"/>
      <c r="J74" s="25">
        <v>66.007604208475456</v>
      </c>
      <c r="K74" s="26">
        <v>66.007615884271189</v>
      </c>
      <c r="L74" s="27">
        <v>66.008048530066915</v>
      </c>
      <c r="M74" s="43">
        <f t="shared" si="10"/>
        <v>66.007604208475456</v>
      </c>
      <c r="N74" s="29"/>
      <c r="O74" s="44">
        <f t="shared" si="7"/>
        <v>3.4001114340331071</v>
      </c>
      <c r="P74" s="45">
        <f t="shared" si="8"/>
        <v>2.0943134593925237</v>
      </c>
      <c r="Q74" s="46">
        <f t="shared" si="9"/>
        <v>1.8504928173843282</v>
      </c>
      <c r="R74" s="33"/>
      <c r="S74" s="47">
        <f t="shared" si="11"/>
        <v>-9.911830908467067</v>
      </c>
      <c r="T74" s="48">
        <f t="shared" si="12"/>
        <v>14.324146485679591</v>
      </c>
      <c r="U74" s="49">
        <f t="shared" si="13"/>
        <v>15.304052430365232</v>
      </c>
      <c r="V74" s="2"/>
    </row>
    <row r="75" spans="1:22" x14ac:dyDescent="0.25">
      <c r="A75" s="14" t="s">
        <v>68</v>
      </c>
      <c r="B75" s="37">
        <v>74.214391810287054</v>
      </c>
      <c r="C75" s="38">
        <v>50.224441450324093</v>
      </c>
      <c r="D75" s="39">
        <v>56.06</v>
      </c>
      <c r="E75" s="33"/>
      <c r="F75" s="40">
        <v>70.82870854936526</v>
      </c>
      <c r="G75" s="41">
        <v>48.144380782301255</v>
      </c>
      <c r="H75" s="42">
        <v>47.365849886520635</v>
      </c>
      <c r="I75" s="21"/>
      <c r="J75" s="25">
        <v>65.958073447743004</v>
      </c>
      <c r="K75" s="26">
        <v>65.958082782644766</v>
      </c>
      <c r="L75" s="27">
        <v>65.958423622409015</v>
      </c>
      <c r="M75" s="43">
        <f t="shared" si="10"/>
        <v>65.958073447743004</v>
      </c>
      <c r="N75" s="29"/>
      <c r="O75" s="44">
        <f t="shared" si="7"/>
        <v>3.3856832609217946</v>
      </c>
      <c r="P75" s="45">
        <f t="shared" si="8"/>
        <v>2.0800606680228384</v>
      </c>
      <c r="Q75" s="46">
        <f t="shared" si="9"/>
        <v>8.6941501134793668</v>
      </c>
      <c r="R75" s="33"/>
      <c r="S75" s="47">
        <f t="shared" si="11"/>
        <v>-8.2563183625440502</v>
      </c>
      <c r="T75" s="48">
        <f t="shared" si="12"/>
        <v>15.733631997418911</v>
      </c>
      <c r="U75" s="49">
        <f t="shared" si="13"/>
        <v>9.8980734477430019</v>
      </c>
      <c r="V75" s="2"/>
    </row>
    <row r="76" spans="1:22" x14ac:dyDescent="0.25">
      <c r="A76" s="14" t="s">
        <v>69</v>
      </c>
      <c r="B76" s="37">
        <v>68.783229256794655</v>
      </c>
      <c r="C76" s="38">
        <v>44.176662330175112</v>
      </c>
      <c r="D76" s="39">
        <v>43.098251136992168</v>
      </c>
      <c r="E76" s="33"/>
      <c r="F76" s="40">
        <v>65.421507674137331</v>
      </c>
      <c r="G76" s="41">
        <v>42.149738359470895</v>
      </c>
      <c r="H76" s="42">
        <v>41.322227834355168</v>
      </c>
      <c r="I76" s="21"/>
      <c r="J76" s="25">
        <v>66.512528803984296</v>
      </c>
      <c r="K76" s="26">
        <v>66.512637062027352</v>
      </c>
      <c r="L76" s="27">
        <v>66.509024612086122</v>
      </c>
      <c r="M76" s="43">
        <f t="shared" si="10"/>
        <v>66.512528803984296</v>
      </c>
      <c r="N76" s="29"/>
      <c r="O76" s="44">
        <f t="shared" si="7"/>
        <v>3.3617215826573243</v>
      </c>
      <c r="P76" s="45">
        <f t="shared" si="8"/>
        <v>2.0269239707042175</v>
      </c>
      <c r="Q76" s="46">
        <f t="shared" si="9"/>
        <v>1.7760233026370003</v>
      </c>
      <c r="R76" s="33"/>
      <c r="S76" s="47">
        <f t="shared" si="11"/>
        <v>-2.2707004528103596</v>
      </c>
      <c r="T76" s="48">
        <f t="shared" si="12"/>
        <v>22.335866473809183</v>
      </c>
      <c r="U76" s="49">
        <f t="shared" si="13"/>
        <v>23.414277666992128</v>
      </c>
      <c r="V76" s="2"/>
    </row>
    <row r="77" spans="1:22" x14ac:dyDescent="0.25">
      <c r="A77" s="14" t="s">
        <v>70</v>
      </c>
      <c r="B77" s="37">
        <v>74.552990683475855</v>
      </c>
      <c r="C77" s="38">
        <v>49.989262464939216</v>
      </c>
      <c r="D77" s="39">
        <v>49.028926669987349</v>
      </c>
      <c r="E77" s="33"/>
      <c r="F77" s="40">
        <v>71.219040138643081</v>
      </c>
      <c r="G77" s="41">
        <v>47.958937264641321</v>
      </c>
      <c r="H77" s="42">
        <v>47.234471132607901</v>
      </c>
      <c r="I77" s="21"/>
      <c r="J77" s="25">
        <v>66.281473497361134</v>
      </c>
      <c r="K77" s="26">
        <v>66.281485850831871</v>
      </c>
      <c r="L77" s="27">
        <v>66.282710792714568</v>
      </c>
      <c r="M77" s="43">
        <f t="shared" si="10"/>
        <v>66.281473497361134</v>
      </c>
      <c r="N77" s="29"/>
      <c r="O77" s="44">
        <f t="shared" si="7"/>
        <v>3.3339505448327742</v>
      </c>
      <c r="P77" s="45">
        <f t="shared" si="8"/>
        <v>2.0303252002978951</v>
      </c>
      <c r="Q77" s="46">
        <f t="shared" si="9"/>
        <v>1.7944555373794486</v>
      </c>
      <c r="R77" s="33"/>
      <c r="S77" s="47">
        <f t="shared" si="11"/>
        <v>-8.2715171861147212</v>
      </c>
      <c r="T77" s="48">
        <f t="shared" si="12"/>
        <v>16.292211032421918</v>
      </c>
      <c r="U77" s="49">
        <f t="shared" si="13"/>
        <v>17.252546827373784</v>
      </c>
      <c r="V77" s="2"/>
    </row>
    <row r="78" spans="1:22" ht="13.8" thickBot="1" x14ac:dyDescent="0.3">
      <c r="A78" s="14" t="s">
        <v>71</v>
      </c>
      <c r="B78" s="50">
        <v>75.817652181768125</v>
      </c>
      <c r="C78" s="51">
        <v>51.46906525276421</v>
      </c>
      <c r="D78" s="52">
        <v>50.567460789059773</v>
      </c>
      <c r="E78" s="33"/>
      <c r="F78" s="53">
        <v>72.439714816133744</v>
      </c>
      <c r="G78" s="54">
        <v>49.396664656481988</v>
      </c>
      <c r="H78" s="55">
        <v>48.736345442937491</v>
      </c>
      <c r="I78" s="21"/>
      <c r="J78" s="25">
        <v>66.205629816615954</v>
      </c>
      <c r="K78" s="26">
        <v>66.205640216268947</v>
      </c>
      <c r="L78" s="27">
        <v>66.206443699196811</v>
      </c>
      <c r="M78" s="56">
        <f t="shared" si="10"/>
        <v>66.205629816615954</v>
      </c>
      <c r="N78" s="29"/>
      <c r="O78" s="57">
        <f t="shared" si="7"/>
        <v>3.3779373656343807</v>
      </c>
      <c r="P78" s="58">
        <f t="shared" si="8"/>
        <v>2.0724005962822218</v>
      </c>
      <c r="Q78" s="59">
        <f t="shared" si="9"/>
        <v>1.8311153461222816</v>
      </c>
      <c r="R78" s="33"/>
      <c r="S78" s="60">
        <f t="shared" si="11"/>
        <v>-9.6120223651521712</v>
      </c>
      <c r="T78" s="61">
        <f t="shared" si="12"/>
        <v>14.736564563851744</v>
      </c>
      <c r="U78" s="62">
        <f t="shared" si="13"/>
        <v>15.638169027556181</v>
      </c>
      <c r="V78" s="2"/>
    </row>
    <row r="79" spans="1:22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2"/>
      <c r="U79" s="2"/>
      <c r="V79" s="2"/>
    </row>
    <row r="80" spans="1:22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2"/>
      <c r="U80" s="2"/>
      <c r="V80" s="2"/>
    </row>
    <row r="81" spans="20:22" x14ac:dyDescent="0.25">
      <c r="T81" s="2"/>
      <c r="U81" s="2"/>
      <c r="V81" s="2"/>
    </row>
  </sheetData>
  <mergeCells count="5">
    <mergeCell ref="J4:L4"/>
    <mergeCell ref="O4:Q4"/>
    <mergeCell ref="S4:U4"/>
    <mergeCell ref="B4:D4"/>
    <mergeCell ref="F4:H4"/>
  </mergeCells>
  <printOptions horizontalCentered="1"/>
  <pageMargins left="0" right="0" top="0" bottom="0" header="0.5" footer="0.5"/>
  <pageSetup scale="77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tabSelected="1" workbookViewId="0">
      <selection activeCell="H9" sqref="H9"/>
    </sheetView>
  </sheetViews>
  <sheetFormatPr defaultRowHeight="13.2" x14ac:dyDescent="0.25"/>
  <cols>
    <col min="1" max="1" width="27.44140625" style="17" customWidth="1"/>
    <col min="2" max="4" width="7.5546875" customWidth="1"/>
    <col min="5" max="5" width="1.6640625" customWidth="1"/>
    <col min="6" max="8" width="7.5546875" customWidth="1"/>
    <col min="9" max="9" width="1.6640625" customWidth="1"/>
    <col min="10" max="11" width="0" hidden="1" customWidth="1"/>
    <col min="12" max="12" width="0.109375" hidden="1" customWidth="1"/>
    <col min="13" max="13" width="9.6640625" customWidth="1"/>
    <col min="14" max="14" width="1.6640625" customWidth="1"/>
    <col min="15" max="16" width="6.6640625" customWidth="1"/>
    <col min="17" max="17" width="7.5546875" customWidth="1"/>
    <col min="18" max="18" width="1.6640625" customWidth="1"/>
    <col min="19" max="19" width="8.109375" customWidth="1"/>
    <col min="20" max="21" width="7.5546875" customWidth="1"/>
  </cols>
  <sheetData>
    <row r="1" spans="1:24" x14ac:dyDescent="0.25">
      <c r="A1" s="15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</row>
    <row r="2" spans="1:24" x14ac:dyDescent="0.25">
      <c r="A2" s="1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5"/>
      <c r="N2" s="3"/>
      <c r="O2" s="3"/>
      <c r="P2" s="3"/>
      <c r="Q2" s="3"/>
      <c r="R2" s="3"/>
      <c r="S2" s="3"/>
      <c r="T2" s="2"/>
      <c r="U2" s="2"/>
      <c r="V2" s="2"/>
    </row>
    <row r="3" spans="1:24" x14ac:dyDescent="0.25">
      <c r="A3" s="1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2"/>
      <c r="U3" s="2"/>
      <c r="V3" s="2"/>
    </row>
    <row r="4" spans="1:24" x14ac:dyDescent="0.25">
      <c r="A4" s="15"/>
      <c r="B4" s="83" t="s">
        <v>72</v>
      </c>
      <c r="C4" s="83"/>
      <c r="D4" s="83"/>
      <c r="E4" s="4"/>
      <c r="F4" s="84" t="s">
        <v>73</v>
      </c>
      <c r="G4" s="84"/>
      <c r="H4" s="84"/>
      <c r="I4" s="4"/>
      <c r="J4" s="80" t="s">
        <v>74</v>
      </c>
      <c r="K4" s="80"/>
      <c r="L4" s="80"/>
      <c r="M4" s="7" t="s">
        <v>79</v>
      </c>
      <c r="N4" s="5"/>
      <c r="O4" s="81" t="s">
        <v>75</v>
      </c>
      <c r="P4" s="81"/>
      <c r="Q4" s="81"/>
      <c r="R4" s="3"/>
      <c r="S4" s="82" t="s">
        <v>80</v>
      </c>
      <c r="T4" s="82"/>
      <c r="U4" s="82"/>
      <c r="V4" s="2"/>
      <c r="W4" t="s">
        <v>81</v>
      </c>
    </row>
    <row r="5" spans="1:24" ht="13.8" thickBot="1" x14ac:dyDescent="0.3">
      <c r="A5" s="16" t="s">
        <v>76</v>
      </c>
      <c r="B5" s="10">
        <v>37006</v>
      </c>
      <c r="C5" s="10">
        <v>37000</v>
      </c>
      <c r="D5" s="10">
        <v>36969</v>
      </c>
      <c r="E5" s="6"/>
      <c r="F5" s="9">
        <v>37006</v>
      </c>
      <c r="G5" s="9">
        <v>37000</v>
      </c>
      <c r="H5" s="9">
        <v>36969</v>
      </c>
      <c r="I5" s="6"/>
      <c r="J5" s="6">
        <v>37006</v>
      </c>
      <c r="K5" s="6">
        <v>37000</v>
      </c>
      <c r="L5" s="6">
        <v>36969</v>
      </c>
      <c r="M5" s="8" t="s">
        <v>78</v>
      </c>
      <c r="N5" s="3"/>
      <c r="O5" s="13">
        <v>37006</v>
      </c>
      <c r="P5" s="13">
        <v>37000</v>
      </c>
      <c r="Q5" s="13">
        <v>36969</v>
      </c>
      <c r="R5" s="3"/>
      <c r="S5" s="11">
        <v>37006</v>
      </c>
      <c r="T5" s="12">
        <v>37000</v>
      </c>
      <c r="U5" s="12">
        <v>36969</v>
      </c>
      <c r="V5" s="2"/>
      <c r="W5" s="1">
        <v>37006</v>
      </c>
      <c r="X5" s="1">
        <v>37000</v>
      </c>
    </row>
    <row r="6" spans="1:24" x14ac:dyDescent="0.25">
      <c r="A6" s="65" t="s">
        <v>0</v>
      </c>
      <c r="B6" s="18">
        <v>69.237049470337539</v>
      </c>
      <c r="C6" s="19">
        <v>43.972583871347659</v>
      </c>
      <c r="D6" s="20">
        <v>42.472017229566589</v>
      </c>
      <c r="E6" s="67"/>
      <c r="F6" s="22">
        <v>65.793322603851237</v>
      </c>
      <c r="G6" s="23">
        <v>41.875788532073294</v>
      </c>
      <c r="H6" s="24">
        <v>40.622288142388761</v>
      </c>
      <c r="I6" s="67"/>
      <c r="J6" s="68">
        <v>49.964651526443994</v>
      </c>
      <c r="K6" s="69">
        <v>49.964681215243516</v>
      </c>
      <c r="L6" s="70">
        <v>49.966283665328405</v>
      </c>
      <c r="M6" s="28">
        <f>J6</f>
        <v>49.964651526443994</v>
      </c>
      <c r="N6" s="71"/>
      <c r="O6" s="30">
        <f>B6-F6</f>
        <v>3.4437268664863012</v>
      </c>
      <c r="P6" s="31">
        <f t="shared" ref="P6:Q21" si="0">C6-G6</f>
        <v>2.0967953392743652</v>
      </c>
      <c r="Q6" s="32">
        <f t="shared" si="0"/>
        <v>1.8497290871778276</v>
      </c>
      <c r="R6" s="66"/>
      <c r="S6" s="34">
        <f>M6-B6</f>
        <v>-19.272397943893544</v>
      </c>
      <c r="T6" s="35">
        <f>M6-C6</f>
        <v>5.992067655096335</v>
      </c>
      <c r="U6" s="36">
        <f>M6-D6</f>
        <v>7.4926342968774051</v>
      </c>
      <c r="V6" s="2"/>
      <c r="W6" s="64">
        <f>(B6-C6)/C6</f>
        <v>0.5745503987872792</v>
      </c>
      <c r="X6" s="64">
        <f>(C6-D6)/D6</f>
        <v>3.5330712776610512E-2</v>
      </c>
    </row>
    <row r="7" spans="1:24" x14ac:dyDescent="0.25">
      <c r="A7" s="72" t="s">
        <v>1</v>
      </c>
      <c r="B7" s="37">
        <v>70.349619421952809</v>
      </c>
      <c r="C7" s="38">
        <v>46.234963341276675</v>
      </c>
      <c r="D7" s="39">
        <v>44.95894549638178</v>
      </c>
      <c r="E7" s="21"/>
      <c r="F7" s="40">
        <v>66.960063463904831</v>
      </c>
      <c r="G7" s="41">
        <v>44.159143832465318</v>
      </c>
      <c r="H7" s="42">
        <v>43.131472654211116</v>
      </c>
      <c r="I7" s="21"/>
      <c r="J7" s="25">
        <v>52.071329652976353</v>
      </c>
      <c r="K7" s="26">
        <v>52.071256742412906</v>
      </c>
      <c r="L7" s="27">
        <v>52.072401643285659</v>
      </c>
      <c r="M7" s="43">
        <f t="shared" ref="M7:M70" si="1">J7</f>
        <v>52.071329652976353</v>
      </c>
      <c r="N7" s="29"/>
      <c r="O7" s="44">
        <f t="shared" ref="O7:Q41" si="2">B7-F7</f>
        <v>3.3895559580479784</v>
      </c>
      <c r="P7" s="45">
        <f t="shared" si="0"/>
        <v>2.0758195088113567</v>
      </c>
      <c r="Q7" s="46">
        <f t="shared" si="0"/>
        <v>1.8274728421706641</v>
      </c>
      <c r="R7" s="33"/>
      <c r="S7" s="47">
        <f t="shared" ref="S7:S70" si="3">M7-B7</f>
        <v>-18.278289768976457</v>
      </c>
      <c r="T7" s="48">
        <f t="shared" ref="T7:T70" si="4">M7-C7</f>
        <v>5.8363663116996776</v>
      </c>
      <c r="U7" s="49">
        <f t="shared" ref="U7:U70" si="5">M7-D7</f>
        <v>7.1123841565945725</v>
      </c>
      <c r="V7" s="2"/>
      <c r="W7" s="64">
        <f t="shared" ref="W7:W41" si="6">(B7-C7)/C7</f>
        <v>0.52156753975724601</v>
      </c>
      <c r="X7" s="64">
        <f t="shared" ref="X7:X41" si="7">(C7-D7)/D7</f>
        <v>2.8381845499414273E-2</v>
      </c>
    </row>
    <row r="8" spans="1:24" x14ac:dyDescent="0.25">
      <c r="A8" s="72" t="s">
        <v>2</v>
      </c>
      <c r="B8" s="37">
        <v>52.252064259494574</v>
      </c>
      <c r="C8" s="38">
        <v>48.504943085137192</v>
      </c>
      <c r="D8" s="39">
        <v>47.502696091371142</v>
      </c>
      <c r="E8" s="21"/>
      <c r="F8" s="40">
        <v>50.424204961320335</v>
      </c>
      <c r="G8" s="41">
        <v>46.889502291063224</v>
      </c>
      <c r="H8" s="42">
        <v>45.642163010372322</v>
      </c>
      <c r="I8" s="21"/>
      <c r="J8" s="25">
        <v>51.069528404418449</v>
      </c>
      <c r="K8" s="26">
        <v>51.069512435367393</v>
      </c>
      <c r="L8" s="27">
        <v>51.07187275409914</v>
      </c>
      <c r="M8" s="43">
        <f t="shared" si="1"/>
        <v>51.069528404418449</v>
      </c>
      <c r="N8" s="29"/>
      <c r="O8" s="44">
        <f t="shared" si="2"/>
        <v>1.8278592981742392</v>
      </c>
      <c r="P8" s="45">
        <f t="shared" si="0"/>
        <v>1.6154407940739688</v>
      </c>
      <c r="Q8" s="46">
        <f t="shared" si="0"/>
        <v>1.8605330809988203</v>
      </c>
      <c r="R8" s="33"/>
      <c r="S8" s="47">
        <f t="shared" si="3"/>
        <v>-1.1825358550761251</v>
      </c>
      <c r="T8" s="48">
        <f t="shared" si="4"/>
        <v>2.5645853192812567</v>
      </c>
      <c r="U8" s="49">
        <f t="shared" si="5"/>
        <v>3.566832313047307</v>
      </c>
      <c r="V8" s="2"/>
      <c r="W8" s="64">
        <f t="shared" si="6"/>
        <v>7.7252356894437185E-2</v>
      </c>
      <c r="X8" s="64">
        <f t="shared" si="7"/>
        <v>2.1098739150262849E-2</v>
      </c>
    </row>
    <row r="9" spans="1:24" x14ac:dyDescent="0.25">
      <c r="A9" s="72" t="s">
        <v>3</v>
      </c>
      <c r="B9" s="37">
        <v>69.042563558686155</v>
      </c>
      <c r="C9" s="38">
        <v>46.899073158465704</v>
      </c>
      <c r="D9" s="39">
        <v>45.545460342789646</v>
      </c>
      <c r="E9" s="21"/>
      <c r="F9" s="40">
        <v>65.805300159870356</v>
      </c>
      <c r="G9" s="41">
        <v>44.863717929018229</v>
      </c>
      <c r="H9" s="42">
        <v>43.705364959144802</v>
      </c>
      <c r="I9" s="21"/>
      <c r="J9" s="25">
        <v>50.935012923362734</v>
      </c>
      <c r="K9" s="26">
        <v>50.934992495142041</v>
      </c>
      <c r="L9" s="27">
        <v>50.936687167594201</v>
      </c>
      <c r="M9" s="43">
        <f t="shared" si="1"/>
        <v>50.935012923362734</v>
      </c>
      <c r="N9" s="29"/>
      <c r="O9" s="44">
        <f t="shared" si="2"/>
        <v>3.2372633988157986</v>
      </c>
      <c r="P9" s="45">
        <f t="shared" si="0"/>
        <v>2.0353552294474753</v>
      </c>
      <c r="Q9" s="46">
        <f t="shared" si="0"/>
        <v>1.8400953836448437</v>
      </c>
      <c r="R9" s="33"/>
      <c r="S9" s="47">
        <f t="shared" si="3"/>
        <v>-18.10755063532342</v>
      </c>
      <c r="T9" s="48">
        <f t="shared" si="4"/>
        <v>4.0359397648970301</v>
      </c>
      <c r="U9" s="49">
        <f t="shared" si="5"/>
        <v>5.3895525805730884</v>
      </c>
      <c r="V9" s="2"/>
      <c r="W9" s="64">
        <f t="shared" si="6"/>
        <v>0.47215198316181117</v>
      </c>
      <c r="X9" s="64">
        <f t="shared" si="7"/>
        <v>2.9720038078182479E-2</v>
      </c>
    </row>
    <row r="10" spans="1:24" x14ac:dyDescent="0.25">
      <c r="A10" s="72" t="s">
        <v>4</v>
      </c>
      <c r="B10" s="37">
        <v>68.784822964108301</v>
      </c>
      <c r="C10" s="38">
        <v>46.625850474812651</v>
      </c>
      <c r="D10" s="39">
        <v>45.239560121598821</v>
      </c>
      <c r="E10" s="21"/>
      <c r="F10" s="40">
        <v>65.542964558422867</v>
      </c>
      <c r="G10" s="41">
        <v>44.588389872389925</v>
      </c>
      <c r="H10" s="42">
        <v>43.400977563714306</v>
      </c>
      <c r="I10" s="21"/>
      <c r="J10" s="25">
        <v>50.859293186176487</v>
      </c>
      <c r="K10" s="26">
        <v>50.859268967167949</v>
      </c>
      <c r="L10" s="27">
        <v>50.860528136582019</v>
      </c>
      <c r="M10" s="43">
        <f t="shared" si="1"/>
        <v>50.859293186176487</v>
      </c>
      <c r="N10" s="29"/>
      <c r="O10" s="44">
        <f t="shared" si="2"/>
        <v>3.2418584056854343</v>
      </c>
      <c r="P10" s="45">
        <f t="shared" si="0"/>
        <v>2.0374606024227262</v>
      </c>
      <c r="Q10" s="46">
        <f t="shared" si="0"/>
        <v>1.8385825578845143</v>
      </c>
      <c r="R10" s="33"/>
      <c r="S10" s="47">
        <f t="shared" si="3"/>
        <v>-17.925529777931814</v>
      </c>
      <c r="T10" s="48">
        <f t="shared" si="4"/>
        <v>4.2334427113638355</v>
      </c>
      <c r="U10" s="49">
        <f t="shared" si="5"/>
        <v>5.619733064577666</v>
      </c>
      <c r="V10" s="2"/>
      <c r="W10" s="64">
        <f t="shared" si="6"/>
        <v>0.47525079464804526</v>
      </c>
      <c r="X10" s="64">
        <f t="shared" si="7"/>
        <v>3.0643320790203061E-2</v>
      </c>
    </row>
    <row r="11" spans="1:24" x14ac:dyDescent="0.25">
      <c r="A11" s="72" t="s">
        <v>5</v>
      </c>
      <c r="B11" s="37">
        <v>53.76527438047966</v>
      </c>
      <c r="C11" s="38">
        <v>46.197934493656305</v>
      </c>
      <c r="D11" s="39">
        <v>45.30895015168398</v>
      </c>
      <c r="E11" s="21"/>
      <c r="F11" s="40">
        <v>51.650795099998405</v>
      </c>
      <c r="G11" s="41">
        <v>44.502948105575491</v>
      </c>
      <c r="H11" s="42">
        <v>43.458964133911685</v>
      </c>
      <c r="I11" s="21"/>
      <c r="J11" s="25">
        <v>49.71481120010273</v>
      </c>
      <c r="K11" s="26">
        <v>49.714809375522954</v>
      </c>
      <c r="L11" s="27">
        <v>49.715236483743787</v>
      </c>
      <c r="M11" s="43">
        <f t="shared" si="1"/>
        <v>49.71481120010273</v>
      </c>
      <c r="N11" s="29"/>
      <c r="O11" s="44">
        <f t="shared" si="2"/>
        <v>2.1144792804812553</v>
      </c>
      <c r="P11" s="45">
        <f t="shared" si="0"/>
        <v>1.6949863880808138</v>
      </c>
      <c r="Q11" s="46">
        <f t="shared" si="0"/>
        <v>1.8499860177722951</v>
      </c>
      <c r="R11" s="33"/>
      <c r="S11" s="47">
        <f t="shared" si="3"/>
        <v>-4.05046318037693</v>
      </c>
      <c r="T11" s="48">
        <f t="shared" si="4"/>
        <v>3.5168767064464248</v>
      </c>
      <c r="U11" s="49">
        <f t="shared" si="5"/>
        <v>4.4058610484187497</v>
      </c>
      <c r="V11" s="2"/>
      <c r="W11" s="64">
        <f t="shared" si="6"/>
        <v>0.16380255891878603</v>
      </c>
      <c r="X11" s="64">
        <f t="shared" si="7"/>
        <v>1.9620501887512493E-2</v>
      </c>
    </row>
    <row r="12" spans="1:24" x14ac:dyDescent="0.25">
      <c r="A12" s="72" t="s">
        <v>6</v>
      </c>
      <c r="B12" s="37">
        <v>69.203237695276925</v>
      </c>
      <c r="C12" s="38">
        <v>44.829831513280311</v>
      </c>
      <c r="D12" s="39">
        <v>43.43805908895402</v>
      </c>
      <c r="E12" s="21"/>
      <c r="F12" s="40">
        <v>65.774214321476506</v>
      </c>
      <c r="G12" s="41">
        <v>42.732548577644657</v>
      </c>
      <c r="H12" s="42">
        <v>41.584329053625588</v>
      </c>
      <c r="I12" s="21"/>
      <c r="J12" s="25">
        <v>49.646257912392933</v>
      </c>
      <c r="K12" s="26">
        <v>49.646259932260826</v>
      </c>
      <c r="L12" s="27">
        <v>49.64670391003834</v>
      </c>
      <c r="M12" s="43">
        <f t="shared" si="1"/>
        <v>49.646257912392933</v>
      </c>
      <c r="N12" s="29"/>
      <c r="O12" s="44">
        <f t="shared" si="2"/>
        <v>3.429023373800419</v>
      </c>
      <c r="P12" s="45">
        <f t="shared" si="0"/>
        <v>2.0972829356356542</v>
      </c>
      <c r="Q12" s="46">
        <f t="shared" si="0"/>
        <v>1.8537300353284323</v>
      </c>
      <c r="R12" s="33"/>
      <c r="S12" s="47">
        <f t="shared" si="3"/>
        <v>-19.556979782883992</v>
      </c>
      <c r="T12" s="48">
        <f t="shared" si="4"/>
        <v>4.8164263991126219</v>
      </c>
      <c r="U12" s="49">
        <f t="shared" si="5"/>
        <v>6.2081988234389129</v>
      </c>
      <c r="V12" s="2"/>
      <c r="W12" s="64">
        <f t="shared" si="6"/>
        <v>0.54368721360856065</v>
      </c>
      <c r="X12" s="64">
        <f t="shared" si="7"/>
        <v>3.2040391617778531E-2</v>
      </c>
    </row>
    <row r="13" spans="1:24" x14ac:dyDescent="0.25">
      <c r="A13" s="72" t="s">
        <v>7</v>
      </c>
      <c r="B13" s="37">
        <v>67.222564303964859</v>
      </c>
      <c r="C13" s="38">
        <v>45.447079731602877</v>
      </c>
      <c r="D13" s="39">
        <v>43.992133040279157</v>
      </c>
      <c r="E13" s="21"/>
      <c r="F13" s="40">
        <v>64.007698837285488</v>
      </c>
      <c r="G13" s="41">
        <v>43.422523648357007</v>
      </c>
      <c r="H13" s="42">
        <v>42.153346019697615</v>
      </c>
      <c r="I13" s="21"/>
      <c r="J13" s="25">
        <v>49.65796903111778</v>
      </c>
      <c r="K13" s="26">
        <v>49.657967955203098</v>
      </c>
      <c r="L13" s="27">
        <v>49.658343119611935</v>
      </c>
      <c r="M13" s="43">
        <f t="shared" si="1"/>
        <v>49.65796903111778</v>
      </c>
      <c r="N13" s="29"/>
      <c r="O13" s="44">
        <f t="shared" si="2"/>
        <v>3.2148654666793703</v>
      </c>
      <c r="P13" s="45">
        <f t="shared" si="0"/>
        <v>2.0245560832458693</v>
      </c>
      <c r="Q13" s="46">
        <f t="shared" si="0"/>
        <v>1.8387870205815418</v>
      </c>
      <c r="R13" s="33"/>
      <c r="S13" s="47">
        <f t="shared" si="3"/>
        <v>-17.564595272847079</v>
      </c>
      <c r="T13" s="48">
        <f t="shared" si="4"/>
        <v>4.2108892995149034</v>
      </c>
      <c r="U13" s="49">
        <f t="shared" si="5"/>
        <v>5.6658359908386231</v>
      </c>
      <c r="V13" s="2"/>
      <c r="W13" s="64">
        <f t="shared" si="6"/>
        <v>0.47913935726919327</v>
      </c>
      <c r="X13" s="64">
        <f t="shared" si="7"/>
        <v>3.3072883508321174E-2</v>
      </c>
    </row>
    <row r="14" spans="1:24" x14ac:dyDescent="0.25">
      <c r="A14" s="72" t="s">
        <v>8</v>
      </c>
      <c r="B14" s="37">
        <v>51.040382006465919</v>
      </c>
      <c r="C14" s="38">
        <v>46.716765173419418</v>
      </c>
      <c r="D14" s="39">
        <v>45.531369135334813</v>
      </c>
      <c r="E14" s="21"/>
      <c r="F14" s="40">
        <v>49.146731369053619</v>
      </c>
      <c r="G14" s="41">
        <v>45.069190166350296</v>
      </c>
      <c r="H14" s="42">
        <v>43.645185346981968</v>
      </c>
      <c r="I14" s="21"/>
      <c r="J14" s="25">
        <v>49.696919586631303</v>
      </c>
      <c r="K14" s="26">
        <v>49.696921636640518</v>
      </c>
      <c r="L14" s="27">
        <v>49.697865085732182</v>
      </c>
      <c r="M14" s="43">
        <f t="shared" si="1"/>
        <v>49.696919586631303</v>
      </c>
      <c r="N14" s="29"/>
      <c r="O14" s="44">
        <f t="shared" si="2"/>
        <v>1.8936506374122999</v>
      </c>
      <c r="P14" s="45">
        <f t="shared" si="0"/>
        <v>1.647575007069122</v>
      </c>
      <c r="Q14" s="46">
        <f t="shared" si="0"/>
        <v>1.8861837883528452</v>
      </c>
      <c r="R14" s="33"/>
      <c r="S14" s="47">
        <f t="shared" si="3"/>
        <v>-1.3434624198346157</v>
      </c>
      <c r="T14" s="48">
        <f t="shared" si="4"/>
        <v>2.9801544132118849</v>
      </c>
      <c r="U14" s="49">
        <f t="shared" si="5"/>
        <v>4.1655504512964896</v>
      </c>
      <c r="V14" s="2"/>
      <c r="W14" s="64">
        <f t="shared" si="6"/>
        <v>9.2549576517051355E-2</v>
      </c>
      <c r="X14" s="64">
        <f t="shared" si="7"/>
        <v>2.6034711026615562E-2</v>
      </c>
    </row>
    <row r="15" spans="1:24" x14ac:dyDescent="0.25">
      <c r="A15" s="72" t="s">
        <v>9</v>
      </c>
      <c r="B15" s="37">
        <v>71.574319733873921</v>
      </c>
      <c r="C15" s="38">
        <v>46.170559186733712</v>
      </c>
      <c r="D15" s="39">
        <v>44.735674660399702</v>
      </c>
      <c r="E15" s="21"/>
      <c r="F15" s="40">
        <v>68.132110637173454</v>
      </c>
      <c r="G15" s="41">
        <v>44.066192474293707</v>
      </c>
      <c r="H15" s="42">
        <v>42.87655260570844</v>
      </c>
      <c r="I15" s="21"/>
      <c r="J15" s="25">
        <v>49.651440378336588</v>
      </c>
      <c r="K15" s="26">
        <v>49.651444090733868</v>
      </c>
      <c r="L15" s="27">
        <v>49.651869299873447</v>
      </c>
      <c r="M15" s="43">
        <f t="shared" si="1"/>
        <v>49.651440378336588</v>
      </c>
      <c r="N15" s="29"/>
      <c r="O15" s="44">
        <f t="shared" si="2"/>
        <v>3.4422090967004664</v>
      </c>
      <c r="P15" s="45">
        <f t="shared" si="0"/>
        <v>2.1043667124400045</v>
      </c>
      <c r="Q15" s="46">
        <f t="shared" si="0"/>
        <v>1.8591220546912623</v>
      </c>
      <c r="R15" s="33"/>
      <c r="S15" s="47">
        <f t="shared" si="3"/>
        <v>-21.922879355537333</v>
      </c>
      <c r="T15" s="48">
        <f t="shared" si="4"/>
        <v>3.4808811916028759</v>
      </c>
      <c r="U15" s="49">
        <f t="shared" si="5"/>
        <v>4.9157657179368854</v>
      </c>
      <c r="V15" s="2"/>
      <c r="W15" s="64">
        <f t="shared" si="6"/>
        <v>0.5502155701514555</v>
      </c>
      <c r="X15" s="64">
        <f t="shared" si="7"/>
        <v>3.2074726428663394E-2</v>
      </c>
    </row>
    <row r="16" spans="1:24" x14ac:dyDescent="0.25">
      <c r="A16" s="72" t="s">
        <v>10</v>
      </c>
      <c r="B16" s="37">
        <v>71.571618576274119</v>
      </c>
      <c r="C16" s="38">
        <v>46.32005425767219</v>
      </c>
      <c r="D16" s="39">
        <v>44.922949209596027</v>
      </c>
      <c r="E16" s="21"/>
      <c r="F16" s="40">
        <v>68.144242444636333</v>
      </c>
      <c r="G16" s="41">
        <v>44.225492279997844</v>
      </c>
      <c r="H16" s="42">
        <v>43.070864241509199</v>
      </c>
      <c r="I16" s="21"/>
      <c r="J16" s="25">
        <v>49.655979569795022</v>
      </c>
      <c r="K16" s="26">
        <v>49.655982014945842</v>
      </c>
      <c r="L16" s="27">
        <v>49.656462093657545</v>
      </c>
      <c r="M16" s="43">
        <f t="shared" si="1"/>
        <v>49.655979569795022</v>
      </c>
      <c r="N16" s="29"/>
      <c r="O16" s="44">
        <f t="shared" si="2"/>
        <v>3.4273761316377858</v>
      </c>
      <c r="P16" s="45">
        <f t="shared" si="0"/>
        <v>2.0945619776743456</v>
      </c>
      <c r="Q16" s="46">
        <f t="shared" si="0"/>
        <v>1.8520849680868281</v>
      </c>
      <c r="R16" s="33"/>
      <c r="S16" s="47">
        <f t="shared" si="3"/>
        <v>-21.915639006479097</v>
      </c>
      <c r="T16" s="48">
        <f t="shared" si="4"/>
        <v>3.3359253121228321</v>
      </c>
      <c r="U16" s="49">
        <f t="shared" si="5"/>
        <v>4.7330303601989954</v>
      </c>
      <c r="V16" s="2"/>
      <c r="W16" s="64">
        <f t="shared" si="6"/>
        <v>0.54515403151582886</v>
      </c>
      <c r="X16" s="64">
        <f t="shared" si="7"/>
        <v>3.1100029554108764E-2</v>
      </c>
    </row>
    <row r="17" spans="1:24" x14ac:dyDescent="0.25">
      <c r="A17" s="72" t="s">
        <v>11</v>
      </c>
      <c r="B17" s="37">
        <v>49.744158948993004</v>
      </c>
      <c r="C17" s="38">
        <v>49.950026663014022</v>
      </c>
      <c r="D17" s="39">
        <v>48.715263792449527</v>
      </c>
      <c r="E17" s="21"/>
      <c r="F17" s="40">
        <v>48.248157698734232</v>
      </c>
      <c r="G17" s="41">
        <v>48.455566419775359</v>
      </c>
      <c r="H17" s="42">
        <v>46.777584171081891</v>
      </c>
      <c r="I17" s="21"/>
      <c r="J17" s="25">
        <v>49.98745746951132</v>
      </c>
      <c r="K17" s="26">
        <v>49.987489249231217</v>
      </c>
      <c r="L17" s="27">
        <v>49.991336458574871</v>
      </c>
      <c r="M17" s="43">
        <f t="shared" si="1"/>
        <v>49.98745746951132</v>
      </c>
      <c r="N17" s="29"/>
      <c r="O17" s="44">
        <f t="shared" si="2"/>
        <v>1.4960012502587716</v>
      </c>
      <c r="P17" s="45">
        <f t="shared" si="0"/>
        <v>1.4944602432386631</v>
      </c>
      <c r="Q17" s="46">
        <f t="shared" si="0"/>
        <v>1.9376796213676357</v>
      </c>
      <c r="R17" s="33"/>
      <c r="S17" s="47">
        <f t="shared" si="3"/>
        <v>0.2432985205183158</v>
      </c>
      <c r="T17" s="48">
        <f t="shared" si="4"/>
        <v>3.7430806497297908E-2</v>
      </c>
      <c r="U17" s="49">
        <f t="shared" si="5"/>
        <v>1.272193677061793</v>
      </c>
      <c r="V17" s="2"/>
      <c r="W17" s="64">
        <f t="shared" si="6"/>
        <v>-4.1214735561583716E-3</v>
      </c>
      <c r="X17" s="64">
        <f t="shared" si="7"/>
        <v>2.534652949484538E-2</v>
      </c>
    </row>
    <row r="18" spans="1:24" x14ac:dyDescent="0.25">
      <c r="A18" s="72" t="s">
        <v>12</v>
      </c>
      <c r="B18" s="37">
        <v>67.631109362752937</v>
      </c>
      <c r="C18" s="38">
        <v>46.302142637674926</v>
      </c>
      <c r="D18" s="39">
        <v>44.762951972329461</v>
      </c>
      <c r="E18" s="21"/>
      <c r="F18" s="40">
        <v>64.419344813685981</v>
      </c>
      <c r="G18" s="41">
        <v>44.244864377558727</v>
      </c>
      <c r="H18" s="42">
        <v>42.86538241618436</v>
      </c>
      <c r="I18" s="21"/>
      <c r="J18" s="25">
        <v>50.011238844339601</v>
      </c>
      <c r="K18" s="26">
        <v>50.011273784145246</v>
      </c>
      <c r="L18" s="27">
        <v>50.014632778195605</v>
      </c>
      <c r="M18" s="43">
        <f t="shared" si="1"/>
        <v>50.011238844339601</v>
      </c>
      <c r="N18" s="29"/>
      <c r="O18" s="44">
        <f t="shared" si="2"/>
        <v>3.211764549066956</v>
      </c>
      <c r="P18" s="45">
        <f t="shared" si="0"/>
        <v>2.057278260116199</v>
      </c>
      <c r="Q18" s="46">
        <f t="shared" si="0"/>
        <v>1.8975695561451005</v>
      </c>
      <c r="R18" s="33"/>
      <c r="S18" s="47">
        <f t="shared" si="3"/>
        <v>-17.619870518413336</v>
      </c>
      <c r="T18" s="48">
        <f t="shared" si="4"/>
        <v>3.7090962066646753</v>
      </c>
      <c r="U18" s="49">
        <f t="shared" si="5"/>
        <v>5.2482868720101408</v>
      </c>
      <c r="V18" s="2"/>
      <c r="W18" s="64">
        <f t="shared" si="6"/>
        <v>0.46064751024552264</v>
      </c>
      <c r="X18" s="64">
        <f t="shared" si="7"/>
        <v>3.4385369988487964E-2</v>
      </c>
    </row>
    <row r="19" spans="1:24" x14ac:dyDescent="0.25">
      <c r="A19" s="72" t="s">
        <v>13</v>
      </c>
      <c r="B19" s="37">
        <v>52.298951819946609</v>
      </c>
      <c r="C19" s="38">
        <v>48.018247108053423</v>
      </c>
      <c r="D19" s="39">
        <v>46.985222005798065</v>
      </c>
      <c r="E19" s="21"/>
      <c r="F19" s="40">
        <v>50.414684085289089</v>
      </c>
      <c r="G19" s="41">
        <v>46.375152670645413</v>
      </c>
      <c r="H19" s="42">
        <v>45.104966365795967</v>
      </c>
      <c r="I19" s="21"/>
      <c r="J19" s="25">
        <v>50.650809641894043</v>
      </c>
      <c r="K19" s="26">
        <v>50.650836172262764</v>
      </c>
      <c r="L19" s="27">
        <v>50.654316980327572</v>
      </c>
      <c r="M19" s="43">
        <f t="shared" si="1"/>
        <v>50.650809641894043</v>
      </c>
      <c r="N19" s="29"/>
      <c r="O19" s="44">
        <f t="shared" si="2"/>
        <v>1.8842677346575201</v>
      </c>
      <c r="P19" s="45">
        <f t="shared" si="0"/>
        <v>1.6430944374080099</v>
      </c>
      <c r="Q19" s="46">
        <f t="shared" si="0"/>
        <v>1.8802556400020976</v>
      </c>
      <c r="R19" s="33"/>
      <c r="S19" s="47">
        <f t="shared" si="3"/>
        <v>-1.6481421780525665</v>
      </c>
      <c r="T19" s="48">
        <f t="shared" si="4"/>
        <v>2.6325625338406198</v>
      </c>
      <c r="U19" s="49">
        <f t="shared" si="5"/>
        <v>3.665587636095978</v>
      </c>
      <c r="V19" s="2"/>
      <c r="W19" s="64">
        <f t="shared" si="6"/>
        <v>8.9147458928696383E-2</v>
      </c>
      <c r="X19" s="64">
        <f t="shared" si="7"/>
        <v>2.198617050543852E-2</v>
      </c>
    </row>
    <row r="20" spans="1:24" x14ac:dyDescent="0.25">
      <c r="A20" s="72" t="s">
        <v>14</v>
      </c>
      <c r="B20" s="37">
        <v>68.458154654138895</v>
      </c>
      <c r="C20" s="38">
        <v>46.576457365171329</v>
      </c>
      <c r="D20" s="39">
        <v>45.148043990050972</v>
      </c>
      <c r="E20" s="21"/>
      <c r="F20" s="40">
        <v>65.225466248708358</v>
      </c>
      <c r="G20" s="41">
        <v>44.532389429576455</v>
      </c>
      <c r="H20" s="42">
        <v>43.29038786446862</v>
      </c>
      <c r="I20" s="21"/>
      <c r="J20" s="25">
        <v>50.560534126626152</v>
      </c>
      <c r="K20" s="26">
        <v>50.560547085234099</v>
      </c>
      <c r="L20" s="27">
        <v>50.563471693621743</v>
      </c>
      <c r="M20" s="43">
        <f t="shared" si="1"/>
        <v>50.560534126626152</v>
      </c>
      <c r="N20" s="29"/>
      <c r="O20" s="44">
        <f t="shared" si="2"/>
        <v>3.2326884054305367</v>
      </c>
      <c r="P20" s="45">
        <f t="shared" si="0"/>
        <v>2.0440679355948745</v>
      </c>
      <c r="Q20" s="46">
        <f t="shared" si="0"/>
        <v>1.857656125582352</v>
      </c>
      <c r="R20" s="33"/>
      <c r="S20" s="47">
        <f t="shared" si="3"/>
        <v>-17.897620527512743</v>
      </c>
      <c r="T20" s="48">
        <f t="shared" si="4"/>
        <v>3.9840767614548227</v>
      </c>
      <c r="U20" s="49">
        <f t="shared" si="5"/>
        <v>5.4124901365751796</v>
      </c>
      <c r="V20" s="2"/>
      <c r="W20" s="64">
        <f t="shared" si="6"/>
        <v>0.46980166648161897</v>
      </c>
      <c r="X20" s="64">
        <f t="shared" si="7"/>
        <v>3.1638433227254063E-2</v>
      </c>
    </row>
    <row r="21" spans="1:24" x14ac:dyDescent="0.25">
      <c r="A21" s="72" t="s">
        <v>15</v>
      </c>
      <c r="B21" s="37">
        <v>67.59103800261461</v>
      </c>
      <c r="C21" s="38">
        <v>41.926373345364951</v>
      </c>
      <c r="D21" s="39">
        <v>40.262559845828015</v>
      </c>
      <c r="E21" s="21"/>
      <c r="F21" s="40">
        <v>64.074068674393473</v>
      </c>
      <c r="G21" s="41">
        <v>39.788626406953675</v>
      </c>
      <c r="H21" s="42">
        <v>38.378532556437492</v>
      </c>
      <c r="I21" s="21"/>
      <c r="J21" s="25">
        <v>50.478216909444122</v>
      </c>
      <c r="K21" s="26">
        <v>50.478380807908927</v>
      </c>
      <c r="L21" s="27">
        <v>50.4828126709399</v>
      </c>
      <c r="M21" s="43">
        <f t="shared" si="1"/>
        <v>50.478216909444122</v>
      </c>
      <c r="N21" s="29"/>
      <c r="O21" s="44">
        <f t="shared" si="2"/>
        <v>3.5169693282211369</v>
      </c>
      <c r="P21" s="45">
        <f t="shared" si="0"/>
        <v>2.1377469384112757</v>
      </c>
      <c r="Q21" s="46">
        <f t="shared" si="0"/>
        <v>1.8840272893905237</v>
      </c>
      <c r="R21" s="33"/>
      <c r="S21" s="47">
        <f t="shared" si="3"/>
        <v>-17.112821093170488</v>
      </c>
      <c r="T21" s="48">
        <f t="shared" si="4"/>
        <v>8.5518435640791708</v>
      </c>
      <c r="U21" s="49">
        <f t="shared" si="5"/>
        <v>10.215657063616106</v>
      </c>
      <c r="V21" s="2"/>
      <c r="W21" s="64">
        <f t="shared" si="6"/>
        <v>0.61213652909683258</v>
      </c>
      <c r="X21" s="64">
        <f t="shared" si="7"/>
        <v>4.1324086344930677E-2</v>
      </c>
    </row>
    <row r="22" spans="1:24" x14ac:dyDescent="0.25">
      <c r="A22" s="72" t="s">
        <v>16</v>
      </c>
      <c r="B22" s="37">
        <v>69.677026991956126</v>
      </c>
      <c r="C22" s="38">
        <v>44.78556724379564</v>
      </c>
      <c r="D22" s="39">
        <v>47.2</v>
      </c>
      <c r="E22" s="21"/>
      <c r="F22" s="40">
        <v>66.242859939199448</v>
      </c>
      <c r="G22" s="41">
        <v>42.692591791399266</v>
      </c>
      <c r="H22" s="42">
        <v>41.540221009317072</v>
      </c>
      <c r="I22" s="21"/>
      <c r="J22" s="25">
        <v>52.423912574720426</v>
      </c>
      <c r="K22" s="26">
        <v>52.424078794061792</v>
      </c>
      <c r="L22" s="27">
        <v>52.442037277628131</v>
      </c>
      <c r="M22" s="43">
        <f t="shared" si="1"/>
        <v>52.423912574720426</v>
      </c>
      <c r="N22" s="29"/>
      <c r="O22" s="44">
        <f t="shared" si="2"/>
        <v>3.4341670527566777</v>
      </c>
      <c r="P22" s="45">
        <f t="shared" si="2"/>
        <v>2.0929754523963737</v>
      </c>
      <c r="Q22" s="46">
        <f t="shared" si="2"/>
        <v>5.6597789906829306</v>
      </c>
      <c r="R22" s="33"/>
      <c r="S22" s="47">
        <f t="shared" si="3"/>
        <v>-17.2531144172357</v>
      </c>
      <c r="T22" s="48">
        <f t="shared" si="4"/>
        <v>7.6383453309247855</v>
      </c>
      <c r="U22" s="49">
        <f t="shared" si="5"/>
        <v>5.2239125747204227</v>
      </c>
      <c r="V22" s="2"/>
      <c r="W22" s="64">
        <f t="shared" si="6"/>
        <v>0.55579199460979967</v>
      </c>
      <c r="X22" s="64">
        <f t="shared" si="7"/>
        <v>-5.1153236360261922E-2</v>
      </c>
    </row>
    <row r="23" spans="1:24" ht="13.8" thickBot="1" x14ac:dyDescent="0.3">
      <c r="A23" s="73" t="s">
        <v>17</v>
      </c>
      <c r="B23" s="50">
        <v>71.155874385992391</v>
      </c>
      <c r="C23" s="51">
        <v>46.43739630177307</v>
      </c>
      <c r="D23" s="52">
        <v>45.145898386558748</v>
      </c>
      <c r="E23" s="75"/>
      <c r="F23" s="53">
        <v>67.710377274280688</v>
      </c>
      <c r="G23" s="54">
        <v>44.327667600864984</v>
      </c>
      <c r="H23" s="55">
        <v>43.280015953401389</v>
      </c>
      <c r="I23" s="75"/>
      <c r="J23" s="76">
        <v>53.294649373162784</v>
      </c>
      <c r="K23" s="77">
        <v>53.29479414680732</v>
      </c>
      <c r="L23" s="78">
        <v>53.313421664606715</v>
      </c>
      <c r="M23" s="56">
        <f t="shared" si="1"/>
        <v>53.294649373162784</v>
      </c>
      <c r="N23" s="79"/>
      <c r="O23" s="57">
        <f t="shared" si="2"/>
        <v>3.4454971117117026</v>
      </c>
      <c r="P23" s="58">
        <f t="shared" si="2"/>
        <v>2.1097287009080858</v>
      </c>
      <c r="Q23" s="59">
        <f t="shared" si="2"/>
        <v>1.8658824331573598</v>
      </c>
      <c r="R23" s="74"/>
      <c r="S23" s="60">
        <f t="shared" si="3"/>
        <v>-17.861225012829607</v>
      </c>
      <c r="T23" s="61">
        <f t="shared" si="4"/>
        <v>6.8572530713897137</v>
      </c>
      <c r="U23" s="62">
        <f t="shared" si="5"/>
        <v>8.1487509866040355</v>
      </c>
      <c r="V23" s="2"/>
      <c r="W23" s="64">
        <f t="shared" si="6"/>
        <v>0.53229681361949055</v>
      </c>
      <c r="X23" s="64">
        <f t="shared" si="7"/>
        <v>2.8607203785290899E-2</v>
      </c>
    </row>
    <row r="24" spans="1:24" x14ac:dyDescent="0.25">
      <c r="A24" s="65" t="s">
        <v>18</v>
      </c>
      <c r="B24" s="18">
        <v>68.298797650773864</v>
      </c>
      <c r="C24" s="19">
        <v>43.910277331315939</v>
      </c>
      <c r="D24" s="20">
        <v>42.581602480504003</v>
      </c>
      <c r="E24" s="67"/>
      <c r="F24" s="22">
        <v>64.951091703266002</v>
      </c>
      <c r="G24" s="23">
        <v>41.879053725260917</v>
      </c>
      <c r="H24" s="24">
        <v>40.794231797631603</v>
      </c>
      <c r="I24" s="67"/>
      <c r="J24" s="68">
        <v>50.371107324336158</v>
      </c>
      <c r="K24" s="69">
        <v>50.371089016257216</v>
      </c>
      <c r="L24" s="70">
        <v>50.37076016481771</v>
      </c>
      <c r="M24" s="28">
        <f t="shared" si="1"/>
        <v>50.371107324336158</v>
      </c>
      <c r="N24" s="71"/>
      <c r="O24" s="30">
        <f t="shared" si="2"/>
        <v>3.3477059475078619</v>
      </c>
      <c r="P24" s="31">
        <f t="shared" si="2"/>
        <v>2.0312236060550219</v>
      </c>
      <c r="Q24" s="32">
        <f t="shared" si="2"/>
        <v>1.7873706828723996</v>
      </c>
      <c r="R24" s="66"/>
      <c r="S24" s="34">
        <f t="shared" si="3"/>
        <v>-17.927690326437705</v>
      </c>
      <c r="T24" s="35">
        <f t="shared" si="4"/>
        <v>6.4608299930202193</v>
      </c>
      <c r="U24" s="36">
        <f t="shared" si="5"/>
        <v>7.7895048438321552</v>
      </c>
      <c r="V24" s="2"/>
      <c r="W24" s="64">
        <f t="shared" si="6"/>
        <v>0.55541713242754942</v>
      </c>
      <c r="X24" s="64">
        <f t="shared" si="7"/>
        <v>3.1203026035017588E-2</v>
      </c>
    </row>
    <row r="25" spans="1:24" x14ac:dyDescent="0.25">
      <c r="A25" s="72" t="s">
        <v>19</v>
      </c>
      <c r="B25" s="37">
        <v>70.582364345085082</v>
      </c>
      <c r="C25" s="38">
        <v>46.456929366106223</v>
      </c>
      <c r="D25" s="39">
        <v>47.33</v>
      </c>
      <c r="E25" s="21"/>
      <c r="F25" s="40">
        <v>67.194030250013654</v>
      </c>
      <c r="G25" s="41">
        <v>44.380919825032429</v>
      </c>
      <c r="H25" s="42">
        <v>43.357987328217021</v>
      </c>
      <c r="I25" s="21"/>
      <c r="J25" s="25">
        <v>52.596234107532098</v>
      </c>
      <c r="K25" s="26">
        <v>52.59613477956637</v>
      </c>
      <c r="L25" s="27">
        <v>52.596863399888271</v>
      </c>
      <c r="M25" s="43">
        <f t="shared" si="1"/>
        <v>52.596234107532098</v>
      </c>
      <c r="N25" s="29"/>
      <c r="O25" s="44">
        <f t="shared" si="2"/>
        <v>3.3883340950714285</v>
      </c>
      <c r="P25" s="45">
        <f t="shared" si="2"/>
        <v>2.0760095410737947</v>
      </c>
      <c r="Q25" s="46">
        <f t="shared" si="2"/>
        <v>3.9720126717829771</v>
      </c>
      <c r="R25" s="33"/>
      <c r="S25" s="47">
        <f t="shared" si="3"/>
        <v>-17.986130237552985</v>
      </c>
      <c r="T25" s="48">
        <f t="shared" si="4"/>
        <v>6.1393047414258746</v>
      </c>
      <c r="U25" s="49">
        <f t="shared" si="5"/>
        <v>5.2662341075320995</v>
      </c>
      <c r="V25" s="2"/>
      <c r="W25" s="64">
        <f t="shared" si="6"/>
        <v>0.5193075674213663</v>
      </c>
      <c r="X25" s="64">
        <f t="shared" si="7"/>
        <v>-1.8446453283198289E-2</v>
      </c>
    </row>
    <row r="26" spans="1:24" x14ac:dyDescent="0.25">
      <c r="A26" s="72" t="s">
        <v>20</v>
      </c>
      <c r="B26" s="37">
        <v>71.925972344443167</v>
      </c>
      <c r="C26" s="38">
        <v>49.383580328749943</v>
      </c>
      <c r="D26" s="39">
        <v>48.114218501516341</v>
      </c>
      <c r="E26" s="21"/>
      <c r="F26" s="40">
        <v>68.666064500819488</v>
      </c>
      <c r="G26" s="41">
        <v>47.338289443738319</v>
      </c>
      <c r="H26" s="42">
        <v>46.274305175277547</v>
      </c>
      <c r="I26" s="21"/>
      <c r="J26" s="25">
        <v>53.999653700415372</v>
      </c>
      <c r="K26" s="26">
        <v>53.999351898259661</v>
      </c>
      <c r="L26" s="27">
        <v>54.006142777549343</v>
      </c>
      <c r="M26" s="43">
        <f t="shared" si="1"/>
        <v>53.999653700415372</v>
      </c>
      <c r="N26" s="29"/>
      <c r="O26" s="44">
        <f t="shared" si="2"/>
        <v>3.2599078436236795</v>
      </c>
      <c r="P26" s="45">
        <f t="shared" si="2"/>
        <v>2.0452908850116245</v>
      </c>
      <c r="Q26" s="46">
        <f t="shared" si="2"/>
        <v>1.8399133262387934</v>
      </c>
      <c r="R26" s="33"/>
      <c r="S26" s="47">
        <f t="shared" si="3"/>
        <v>-17.926318644027795</v>
      </c>
      <c r="T26" s="48">
        <f t="shared" si="4"/>
        <v>4.6160733716654292</v>
      </c>
      <c r="U26" s="49">
        <f t="shared" si="5"/>
        <v>5.8854351988990317</v>
      </c>
      <c r="V26" s="2"/>
      <c r="W26" s="64">
        <f t="shared" si="6"/>
        <v>0.45647544924096117</v>
      </c>
      <c r="X26" s="64">
        <f t="shared" si="7"/>
        <v>2.6382260104538494E-2</v>
      </c>
    </row>
    <row r="27" spans="1:24" x14ac:dyDescent="0.25">
      <c r="A27" s="72" t="s">
        <v>21</v>
      </c>
      <c r="B27" s="37">
        <v>71.769377345045925</v>
      </c>
      <c r="C27" s="38">
        <v>47.771179440203476</v>
      </c>
      <c r="D27" s="39">
        <v>46.594803758424305</v>
      </c>
      <c r="E27" s="21"/>
      <c r="F27" s="40">
        <v>68.393220926895097</v>
      </c>
      <c r="G27" s="41">
        <v>45.699460736009684</v>
      </c>
      <c r="H27" s="42">
        <v>44.767550553027405</v>
      </c>
      <c r="I27" s="21"/>
      <c r="J27" s="25">
        <v>53.691305533618525</v>
      </c>
      <c r="K27" s="26">
        <v>53.691025855572079</v>
      </c>
      <c r="L27" s="27">
        <v>53.69632978383671</v>
      </c>
      <c r="M27" s="43">
        <f t="shared" si="1"/>
        <v>53.691305533618525</v>
      </c>
      <c r="N27" s="29"/>
      <c r="O27" s="44">
        <f t="shared" si="2"/>
        <v>3.3761564181508277</v>
      </c>
      <c r="P27" s="45">
        <f t="shared" si="2"/>
        <v>2.0717187041937919</v>
      </c>
      <c r="Q27" s="46">
        <f t="shared" si="2"/>
        <v>1.8272532053969002</v>
      </c>
      <c r="R27" s="33"/>
      <c r="S27" s="47">
        <f t="shared" si="3"/>
        <v>-18.078071811427399</v>
      </c>
      <c r="T27" s="48">
        <f t="shared" si="4"/>
        <v>5.9201260934150497</v>
      </c>
      <c r="U27" s="49">
        <f t="shared" si="5"/>
        <v>7.0965017751942199</v>
      </c>
      <c r="V27" s="2"/>
      <c r="W27" s="64">
        <f t="shared" si="6"/>
        <v>0.50235724104073387</v>
      </c>
      <c r="X27" s="64">
        <f t="shared" si="7"/>
        <v>2.5246928560493879E-2</v>
      </c>
    </row>
    <row r="28" spans="1:24" x14ac:dyDescent="0.25">
      <c r="A28" s="72" t="s">
        <v>22</v>
      </c>
      <c r="B28" s="37">
        <v>71.008871870259512</v>
      </c>
      <c r="C28" s="38">
        <v>47.100970519120892</v>
      </c>
      <c r="D28" s="39">
        <v>45.880471786552611</v>
      </c>
      <c r="E28" s="21"/>
      <c r="F28" s="40">
        <v>67.635868007499397</v>
      </c>
      <c r="G28" s="41">
        <v>45.031933376509478</v>
      </c>
      <c r="H28" s="42">
        <v>44.057168474932737</v>
      </c>
      <c r="I28" s="21"/>
      <c r="J28" s="25">
        <v>53.391675627208109</v>
      </c>
      <c r="K28" s="26">
        <v>53.391417272717767</v>
      </c>
      <c r="L28" s="27">
        <v>53.395524290225843</v>
      </c>
      <c r="M28" s="43">
        <f t="shared" si="1"/>
        <v>53.391675627208109</v>
      </c>
      <c r="N28" s="29"/>
      <c r="O28" s="44">
        <f t="shared" si="2"/>
        <v>3.3730038627601147</v>
      </c>
      <c r="P28" s="45">
        <f t="shared" si="2"/>
        <v>2.069037142611414</v>
      </c>
      <c r="Q28" s="46">
        <f t="shared" si="2"/>
        <v>1.823303311619874</v>
      </c>
      <c r="R28" s="33"/>
      <c r="S28" s="47">
        <f t="shared" si="3"/>
        <v>-17.617196243051403</v>
      </c>
      <c r="T28" s="48">
        <f t="shared" si="4"/>
        <v>6.2907051080872165</v>
      </c>
      <c r="U28" s="49">
        <f t="shared" si="5"/>
        <v>7.5112038406554973</v>
      </c>
      <c r="V28" s="2"/>
      <c r="W28" s="64">
        <f t="shared" si="6"/>
        <v>0.50758829568985375</v>
      </c>
      <c r="X28" s="64">
        <f t="shared" si="7"/>
        <v>2.6601704059329316E-2</v>
      </c>
    </row>
    <row r="29" spans="1:24" x14ac:dyDescent="0.25">
      <c r="A29" s="72" t="s">
        <v>23</v>
      </c>
      <c r="B29" s="37">
        <v>51.791693698545146</v>
      </c>
      <c r="C29" s="38">
        <v>46.538990104029587</v>
      </c>
      <c r="D29" s="39">
        <v>45.598072758990412</v>
      </c>
      <c r="E29" s="21"/>
      <c r="F29" s="40">
        <v>49.864669135433573</v>
      </c>
      <c r="G29" s="41">
        <v>44.908018154201777</v>
      </c>
      <c r="H29" s="42">
        <v>43.763173634506416</v>
      </c>
      <c r="I29" s="21"/>
      <c r="J29" s="25">
        <v>49.759060031230796</v>
      </c>
      <c r="K29" s="26">
        <v>49.759051356451884</v>
      </c>
      <c r="L29" s="27">
        <v>49.759376905833186</v>
      </c>
      <c r="M29" s="43">
        <f t="shared" si="1"/>
        <v>49.759060031230796</v>
      </c>
      <c r="N29" s="29"/>
      <c r="O29" s="44">
        <f t="shared" si="2"/>
        <v>1.9270245631115728</v>
      </c>
      <c r="P29" s="45">
        <f t="shared" si="2"/>
        <v>1.6309719498278099</v>
      </c>
      <c r="Q29" s="46">
        <f t="shared" si="2"/>
        <v>1.8348991244839965</v>
      </c>
      <c r="R29" s="33"/>
      <c r="S29" s="47">
        <f t="shared" si="3"/>
        <v>-2.0326336673143501</v>
      </c>
      <c r="T29" s="48">
        <f t="shared" si="4"/>
        <v>3.2200699272012088</v>
      </c>
      <c r="U29" s="49">
        <f t="shared" si="5"/>
        <v>4.1609872722403836</v>
      </c>
      <c r="V29" s="2"/>
      <c r="W29" s="64">
        <f t="shared" si="6"/>
        <v>0.1128667292258401</v>
      </c>
      <c r="X29" s="64">
        <f t="shared" si="7"/>
        <v>2.0635024423343799E-2</v>
      </c>
    </row>
    <row r="30" spans="1:24" x14ac:dyDescent="0.25">
      <c r="A30" s="72" t="s">
        <v>24</v>
      </c>
      <c r="B30" s="37">
        <v>49.926871876570033</v>
      </c>
      <c r="C30" s="38">
        <v>46.95161164663282</v>
      </c>
      <c r="D30" s="39">
        <v>45.964012676898321</v>
      </c>
      <c r="E30" s="21"/>
      <c r="F30" s="40">
        <v>48.181292627363781</v>
      </c>
      <c r="G30" s="41">
        <v>45.381025536853656</v>
      </c>
      <c r="H30" s="42">
        <v>44.135995523949035</v>
      </c>
      <c r="I30" s="21"/>
      <c r="J30" s="25">
        <v>49.725847993362173</v>
      </c>
      <c r="K30" s="26">
        <v>49.7258350449125</v>
      </c>
      <c r="L30" s="27">
        <v>49.726396464224507</v>
      </c>
      <c r="M30" s="43">
        <f t="shared" si="1"/>
        <v>49.725847993362173</v>
      </c>
      <c r="N30" s="29"/>
      <c r="O30" s="44">
        <f t="shared" si="2"/>
        <v>1.7455792492062514</v>
      </c>
      <c r="P30" s="45">
        <f t="shared" si="2"/>
        <v>1.570586109779164</v>
      </c>
      <c r="Q30" s="46">
        <f t="shared" si="2"/>
        <v>1.8280171529492861</v>
      </c>
      <c r="R30" s="33"/>
      <c r="S30" s="47">
        <f t="shared" si="3"/>
        <v>-0.20102388320785991</v>
      </c>
      <c r="T30" s="48">
        <f t="shared" si="4"/>
        <v>2.7742363467293529</v>
      </c>
      <c r="U30" s="49">
        <f t="shared" si="5"/>
        <v>3.7618353164638521</v>
      </c>
      <c r="V30" s="2"/>
      <c r="W30" s="64">
        <f t="shared" si="6"/>
        <v>6.3368649671274632E-2</v>
      </c>
      <c r="X30" s="64">
        <f t="shared" si="7"/>
        <v>2.1486352305156116E-2</v>
      </c>
    </row>
    <row r="31" spans="1:24" x14ac:dyDescent="0.25">
      <c r="A31" s="72" t="s">
        <v>25</v>
      </c>
      <c r="B31" s="37">
        <v>49.936478799669814</v>
      </c>
      <c r="C31" s="38">
        <v>47.109192924325669</v>
      </c>
      <c r="D31" s="39">
        <v>46.123117642438167</v>
      </c>
      <c r="E31" s="21"/>
      <c r="F31" s="40">
        <v>48.205796522851003</v>
      </c>
      <c r="G31" s="41">
        <v>45.54527572558046</v>
      </c>
      <c r="H31" s="42">
        <v>44.299162065156395</v>
      </c>
      <c r="I31" s="21"/>
      <c r="J31" s="25">
        <v>49.744876960247773</v>
      </c>
      <c r="K31" s="26">
        <v>49.744860613953037</v>
      </c>
      <c r="L31" s="27">
        <v>49.745447603743465</v>
      </c>
      <c r="M31" s="43">
        <f t="shared" si="1"/>
        <v>49.744876960247773</v>
      </c>
      <c r="N31" s="29"/>
      <c r="O31" s="44">
        <f t="shared" si="2"/>
        <v>1.7306822768188113</v>
      </c>
      <c r="P31" s="45">
        <f t="shared" si="2"/>
        <v>1.5639171987452087</v>
      </c>
      <c r="Q31" s="46">
        <f t="shared" si="2"/>
        <v>1.8239555772817724</v>
      </c>
      <c r="R31" s="33"/>
      <c r="S31" s="47">
        <f t="shared" si="3"/>
        <v>-0.19160183942204156</v>
      </c>
      <c r="T31" s="48">
        <f t="shared" si="4"/>
        <v>2.6356840359221039</v>
      </c>
      <c r="U31" s="49">
        <f t="shared" si="5"/>
        <v>3.6217593178096052</v>
      </c>
      <c r="V31" s="2"/>
      <c r="W31" s="64">
        <f t="shared" si="6"/>
        <v>6.0015587188805904E-2</v>
      </c>
      <c r="X31" s="64">
        <f t="shared" si="7"/>
        <v>2.1379198377956293E-2</v>
      </c>
    </row>
    <row r="32" spans="1:24" x14ac:dyDescent="0.25">
      <c r="A32" s="72" t="s">
        <v>26</v>
      </c>
      <c r="B32" s="37">
        <v>49.465933747007661</v>
      </c>
      <c r="C32" s="38">
        <v>49.635160959261782</v>
      </c>
      <c r="D32" s="39">
        <v>48.75095668595776</v>
      </c>
      <c r="E32" s="21"/>
      <c r="F32" s="40">
        <v>48.450644498802724</v>
      </c>
      <c r="G32" s="41">
        <v>48.621728865635198</v>
      </c>
      <c r="H32" s="42">
        <v>46.891439035604883</v>
      </c>
      <c r="I32" s="21"/>
      <c r="J32" s="25">
        <v>49.828758396496454</v>
      </c>
      <c r="K32" s="26">
        <v>49.828731045416042</v>
      </c>
      <c r="L32" s="27">
        <v>49.829956908663036</v>
      </c>
      <c r="M32" s="43">
        <f t="shared" si="1"/>
        <v>49.828758396496454</v>
      </c>
      <c r="N32" s="29"/>
      <c r="O32" s="44">
        <f t="shared" si="2"/>
        <v>1.0152892482049367</v>
      </c>
      <c r="P32" s="45">
        <f t="shared" si="2"/>
        <v>1.0134320936265837</v>
      </c>
      <c r="Q32" s="46">
        <f t="shared" si="2"/>
        <v>1.8595176503528776</v>
      </c>
      <c r="R32" s="33"/>
      <c r="S32" s="47">
        <f t="shared" si="3"/>
        <v>0.36282464948879323</v>
      </c>
      <c r="T32" s="48">
        <f t="shared" si="4"/>
        <v>0.19359743723467204</v>
      </c>
      <c r="U32" s="49">
        <f t="shared" si="5"/>
        <v>1.0778017105386937</v>
      </c>
      <c r="V32" s="2"/>
      <c r="W32" s="64">
        <f t="shared" si="6"/>
        <v>-3.4094220504898728E-3</v>
      </c>
      <c r="X32" s="64">
        <f t="shared" si="7"/>
        <v>1.8137167625239814E-2</v>
      </c>
    </row>
    <row r="33" spans="1:24" x14ac:dyDescent="0.25">
      <c r="A33" s="72" t="s">
        <v>27</v>
      </c>
      <c r="B33" s="37">
        <v>69.877628539937547</v>
      </c>
      <c r="C33" s="38">
        <v>47.027620704509935</v>
      </c>
      <c r="D33" s="39">
        <v>45.654800594256905</v>
      </c>
      <c r="E33" s="21"/>
      <c r="F33" s="40">
        <v>66.65429254906249</v>
      </c>
      <c r="G33" s="41">
        <v>45.013537049799574</v>
      </c>
      <c r="H33" s="42">
        <v>43.839507279078781</v>
      </c>
      <c r="I33" s="21"/>
      <c r="J33" s="25">
        <v>49.688397133076613</v>
      </c>
      <c r="K33" s="26">
        <v>49.688392183878108</v>
      </c>
      <c r="L33" s="27">
        <v>49.688508069292084</v>
      </c>
      <c r="M33" s="43">
        <f t="shared" si="1"/>
        <v>49.688397133076613</v>
      </c>
      <c r="N33" s="29"/>
      <c r="O33" s="44">
        <f t="shared" si="2"/>
        <v>3.2233359908750572</v>
      </c>
      <c r="P33" s="45">
        <f t="shared" si="2"/>
        <v>2.0140836547103618</v>
      </c>
      <c r="Q33" s="46">
        <f t="shared" si="2"/>
        <v>1.8152933151781241</v>
      </c>
      <c r="R33" s="33"/>
      <c r="S33" s="47">
        <f t="shared" si="3"/>
        <v>-20.189231406860934</v>
      </c>
      <c r="T33" s="48">
        <f t="shared" si="4"/>
        <v>2.6607764285666775</v>
      </c>
      <c r="U33" s="49">
        <f t="shared" si="5"/>
        <v>4.0335965388197081</v>
      </c>
      <c r="V33" s="2"/>
      <c r="W33" s="64">
        <f t="shared" si="6"/>
        <v>0.48588483731723858</v>
      </c>
      <c r="X33" s="64">
        <f t="shared" si="7"/>
        <v>3.0069567545668419E-2</v>
      </c>
    </row>
    <row r="34" spans="1:24" x14ac:dyDescent="0.25">
      <c r="A34" s="72" t="s">
        <v>28</v>
      </c>
      <c r="B34" s="37">
        <v>68.068522068001002</v>
      </c>
      <c r="C34" s="38">
        <v>46.954173061548204</v>
      </c>
      <c r="D34" s="39">
        <v>45.545034568351888</v>
      </c>
      <c r="E34" s="21"/>
      <c r="F34" s="40">
        <v>64.966290448637935</v>
      </c>
      <c r="G34" s="41">
        <v>44.982144230438394</v>
      </c>
      <c r="H34" s="42">
        <v>43.737124605335509</v>
      </c>
      <c r="I34" s="21"/>
      <c r="J34" s="25">
        <v>49.69667113846068</v>
      </c>
      <c r="K34" s="26">
        <v>49.696662239974259</v>
      </c>
      <c r="L34" s="27">
        <v>49.696900554731279</v>
      </c>
      <c r="M34" s="43">
        <f t="shared" si="1"/>
        <v>49.69667113846068</v>
      </c>
      <c r="N34" s="29"/>
      <c r="O34" s="44">
        <f t="shared" si="2"/>
        <v>3.1022316193630672</v>
      </c>
      <c r="P34" s="45">
        <f t="shared" si="2"/>
        <v>1.9720288311098102</v>
      </c>
      <c r="Q34" s="46">
        <f t="shared" si="2"/>
        <v>1.8079099630163782</v>
      </c>
      <c r="R34" s="33"/>
      <c r="S34" s="47">
        <f t="shared" si="3"/>
        <v>-18.371850929540322</v>
      </c>
      <c r="T34" s="48">
        <f t="shared" si="4"/>
        <v>2.7424980769124758</v>
      </c>
      <c r="U34" s="49">
        <f t="shared" si="5"/>
        <v>4.1516365701087921</v>
      </c>
      <c r="V34" s="2"/>
      <c r="W34" s="64">
        <f t="shared" si="6"/>
        <v>0.44967992469542178</v>
      </c>
      <c r="X34" s="64">
        <f t="shared" si="7"/>
        <v>3.093945380767131E-2</v>
      </c>
    </row>
    <row r="35" spans="1:24" x14ac:dyDescent="0.25">
      <c r="A35" s="72" t="s">
        <v>29</v>
      </c>
      <c r="B35" s="37">
        <v>51.678046457218194</v>
      </c>
      <c r="C35" s="38">
        <v>51.932329501377019</v>
      </c>
      <c r="D35" s="39">
        <v>52.263638047807852</v>
      </c>
      <c r="E35" s="21"/>
      <c r="F35" s="40">
        <v>50.140721066314704</v>
      </c>
      <c r="G35" s="41">
        <v>50.396372364424629</v>
      </c>
      <c r="H35" s="42">
        <v>50.377954548287207</v>
      </c>
      <c r="I35" s="21"/>
      <c r="J35" s="25">
        <v>50.61648723545396</v>
      </c>
      <c r="K35" s="26">
        <v>50.616374107382015</v>
      </c>
      <c r="L35" s="27">
        <v>50.621645292963137</v>
      </c>
      <c r="M35" s="43">
        <f t="shared" si="1"/>
        <v>50.61648723545396</v>
      </c>
      <c r="N35" s="29"/>
      <c r="O35" s="44">
        <f t="shared" si="2"/>
        <v>1.5373253909034901</v>
      </c>
      <c r="P35" s="45">
        <f t="shared" si="2"/>
        <v>1.5359571369523906</v>
      </c>
      <c r="Q35" s="46">
        <f t="shared" si="2"/>
        <v>1.8856834995206455</v>
      </c>
      <c r="R35" s="33"/>
      <c r="S35" s="47">
        <f t="shared" si="3"/>
        <v>-1.0615592217642345</v>
      </c>
      <c r="T35" s="48">
        <f t="shared" si="4"/>
        <v>-1.3158422659230595</v>
      </c>
      <c r="U35" s="49">
        <f t="shared" si="5"/>
        <v>-1.6471508123538925</v>
      </c>
      <c r="V35" s="2"/>
      <c r="W35" s="64">
        <f t="shared" si="6"/>
        <v>-4.8964305395174422E-3</v>
      </c>
      <c r="X35" s="64">
        <f t="shared" si="7"/>
        <v>-6.339178802052977E-3</v>
      </c>
    </row>
    <row r="36" spans="1:24" x14ac:dyDescent="0.25">
      <c r="A36" s="72" t="s">
        <v>30</v>
      </c>
      <c r="B36" s="37">
        <v>49.479660105346397</v>
      </c>
      <c r="C36" s="38">
        <v>49.644775964517301</v>
      </c>
      <c r="D36" s="39">
        <v>48.852572149030905</v>
      </c>
      <c r="E36" s="21"/>
      <c r="F36" s="40">
        <v>48.411726568645427</v>
      </c>
      <c r="G36" s="41">
        <v>48.578810031867867</v>
      </c>
      <c r="H36" s="42">
        <v>47.006988248357132</v>
      </c>
      <c r="I36" s="21"/>
      <c r="J36" s="25">
        <v>50.695458064557556</v>
      </c>
      <c r="K36" s="26">
        <v>50.695331781997247</v>
      </c>
      <c r="L36" s="27">
        <v>50.700763704056264</v>
      </c>
      <c r="M36" s="43">
        <f t="shared" si="1"/>
        <v>50.695458064557556</v>
      </c>
      <c r="N36" s="29"/>
      <c r="O36" s="44">
        <f t="shared" si="2"/>
        <v>1.0679335367009699</v>
      </c>
      <c r="P36" s="45">
        <f t="shared" si="2"/>
        <v>1.0659659326494335</v>
      </c>
      <c r="Q36" s="46">
        <f t="shared" si="2"/>
        <v>1.8455839006737733</v>
      </c>
      <c r="R36" s="33"/>
      <c r="S36" s="47">
        <f t="shared" si="3"/>
        <v>1.2157979592111587</v>
      </c>
      <c r="T36" s="48">
        <f t="shared" si="4"/>
        <v>1.0506821000402553</v>
      </c>
      <c r="U36" s="49">
        <f t="shared" si="5"/>
        <v>1.8428859155266508</v>
      </c>
      <c r="V36" s="2"/>
      <c r="W36" s="64">
        <f t="shared" si="6"/>
        <v>-3.3259463047817356E-3</v>
      </c>
      <c r="X36" s="64">
        <f t="shared" si="7"/>
        <v>1.6216215045334322E-2</v>
      </c>
    </row>
    <row r="37" spans="1:24" x14ac:dyDescent="0.25">
      <c r="A37" s="72" t="s">
        <v>31</v>
      </c>
      <c r="B37" s="37">
        <v>54.002205822600665</v>
      </c>
      <c r="C37" s="38">
        <v>49.031849359768877</v>
      </c>
      <c r="D37" s="39">
        <v>48.149067215067838</v>
      </c>
      <c r="E37" s="21"/>
      <c r="F37" s="40">
        <v>52.0900521215097</v>
      </c>
      <c r="G37" s="41">
        <v>47.398384989308227</v>
      </c>
      <c r="H37" s="42">
        <v>46.298574397683517</v>
      </c>
      <c r="I37" s="21"/>
      <c r="J37" s="25">
        <v>52.467889917326865</v>
      </c>
      <c r="K37" s="26">
        <v>52.467705165417399</v>
      </c>
      <c r="L37" s="27">
        <v>52.475344402993663</v>
      </c>
      <c r="M37" s="43">
        <f t="shared" si="1"/>
        <v>52.467889917326865</v>
      </c>
      <c r="N37" s="29"/>
      <c r="O37" s="44">
        <f t="shared" si="2"/>
        <v>1.9121537010909648</v>
      </c>
      <c r="P37" s="45">
        <f t="shared" si="2"/>
        <v>1.6334643704606506</v>
      </c>
      <c r="Q37" s="46">
        <f t="shared" si="2"/>
        <v>1.8504928173843211</v>
      </c>
      <c r="R37" s="33"/>
      <c r="S37" s="47">
        <f t="shared" si="3"/>
        <v>-1.5343159052738002</v>
      </c>
      <c r="T37" s="48">
        <f t="shared" si="4"/>
        <v>3.4360405575579875</v>
      </c>
      <c r="U37" s="49">
        <f t="shared" si="5"/>
        <v>4.3188227022590269</v>
      </c>
      <c r="V37" s="2"/>
      <c r="W37" s="64">
        <f t="shared" si="6"/>
        <v>0.10136995703266324</v>
      </c>
      <c r="X37" s="64">
        <f t="shared" si="7"/>
        <v>1.8334356110325231E-2</v>
      </c>
    </row>
    <row r="38" spans="1:24" x14ac:dyDescent="0.25">
      <c r="A38" s="72" t="s">
        <v>32</v>
      </c>
      <c r="B38" s="37">
        <v>54.656524692095758</v>
      </c>
      <c r="C38" s="38">
        <v>47.52810201783717</v>
      </c>
      <c r="D38" s="39">
        <v>46.63074740170272</v>
      </c>
      <c r="E38" s="21"/>
      <c r="F38" s="40">
        <v>52.584838936159834</v>
      </c>
      <c r="G38" s="41">
        <v>45.854219390583296</v>
      </c>
      <c r="H38" s="42">
        <v>44.79399685292853</v>
      </c>
      <c r="I38" s="21"/>
      <c r="J38" s="25">
        <v>52.190099653089192</v>
      </c>
      <c r="K38" s="26">
        <v>52.189929268954742</v>
      </c>
      <c r="L38" s="27">
        <v>52.196257248442436</v>
      </c>
      <c r="M38" s="43">
        <f t="shared" si="1"/>
        <v>52.190099653089192</v>
      </c>
      <c r="N38" s="29"/>
      <c r="O38" s="44">
        <f t="shared" si="2"/>
        <v>2.0716857559359241</v>
      </c>
      <c r="P38" s="45">
        <f t="shared" si="2"/>
        <v>1.6738826272538745</v>
      </c>
      <c r="Q38" s="46">
        <f t="shared" si="2"/>
        <v>1.8367505487741909</v>
      </c>
      <c r="R38" s="33"/>
      <c r="S38" s="47">
        <f t="shared" si="3"/>
        <v>-2.4664250390065661</v>
      </c>
      <c r="T38" s="48">
        <f t="shared" si="4"/>
        <v>4.6619976352520212</v>
      </c>
      <c r="U38" s="49">
        <f t="shared" si="5"/>
        <v>5.5593522513864713</v>
      </c>
      <c r="V38" s="2"/>
      <c r="W38" s="64">
        <f t="shared" si="6"/>
        <v>0.14998332295245684</v>
      </c>
      <c r="X38" s="64">
        <f t="shared" si="7"/>
        <v>1.924383944362177E-2</v>
      </c>
    </row>
    <row r="39" spans="1:24" x14ac:dyDescent="0.25">
      <c r="A39" s="72" t="s">
        <v>33</v>
      </c>
      <c r="B39" s="37">
        <v>66.574912176898323</v>
      </c>
      <c r="C39" s="38">
        <v>41.955984168409884</v>
      </c>
      <c r="D39" s="39">
        <v>40.60009741962125</v>
      </c>
      <c r="E39" s="21"/>
      <c r="F39" s="40">
        <v>63.213190594240999</v>
      </c>
      <c r="G39" s="41">
        <v>39.929060197705674</v>
      </c>
      <c r="H39" s="42">
        <v>38.824074116984256</v>
      </c>
      <c r="I39" s="21"/>
      <c r="J39" s="25">
        <v>51.963501923991359</v>
      </c>
      <c r="K39" s="26">
        <v>51.963595872908407</v>
      </c>
      <c r="L39" s="27">
        <v>51.953587439814491</v>
      </c>
      <c r="M39" s="43">
        <f t="shared" si="1"/>
        <v>51.963501923991359</v>
      </c>
      <c r="N39" s="29"/>
      <c r="O39" s="44">
        <f t="shared" si="2"/>
        <v>3.3617215826573243</v>
      </c>
      <c r="P39" s="45">
        <f t="shared" si="2"/>
        <v>2.0269239707042104</v>
      </c>
      <c r="Q39" s="46">
        <f t="shared" si="2"/>
        <v>1.7760233026369932</v>
      </c>
      <c r="R39" s="33"/>
      <c r="S39" s="47">
        <f t="shared" si="3"/>
        <v>-14.611410252906964</v>
      </c>
      <c r="T39" s="48">
        <f t="shared" si="4"/>
        <v>10.007517755581475</v>
      </c>
      <c r="U39" s="49">
        <f t="shared" si="5"/>
        <v>11.363404504370109</v>
      </c>
      <c r="V39" s="2"/>
      <c r="W39" s="64">
        <f t="shared" si="6"/>
        <v>0.58677989556075971</v>
      </c>
      <c r="X39" s="64">
        <f t="shared" si="7"/>
        <v>3.3396145205635899E-2</v>
      </c>
    </row>
    <row r="40" spans="1:24" x14ac:dyDescent="0.25">
      <c r="A40" s="72" t="s">
        <v>34</v>
      </c>
      <c r="B40" s="37">
        <v>72.336035483863412</v>
      </c>
      <c r="C40" s="38">
        <v>47.759597916593286</v>
      </c>
      <c r="D40" s="39">
        <v>46.640791728084686</v>
      </c>
      <c r="E40" s="21"/>
      <c r="F40" s="40">
        <v>69.002084939030652</v>
      </c>
      <c r="G40" s="41">
        <v>45.729272716295398</v>
      </c>
      <c r="H40" s="42">
        <v>44.846336190705252</v>
      </c>
      <c r="I40" s="21"/>
      <c r="J40" s="25">
        <v>54.078983224520741</v>
      </c>
      <c r="K40" s="26">
        <v>54.07866641040544</v>
      </c>
      <c r="L40" s="27">
        <v>54.085593761951635</v>
      </c>
      <c r="M40" s="43">
        <f t="shared" si="1"/>
        <v>54.078983224520741</v>
      </c>
      <c r="N40" s="29"/>
      <c r="O40" s="44">
        <f t="shared" si="2"/>
        <v>3.33395054483276</v>
      </c>
      <c r="P40" s="45">
        <f t="shared" si="2"/>
        <v>2.030325200297888</v>
      </c>
      <c r="Q40" s="46">
        <f t="shared" si="2"/>
        <v>1.7944555373794344</v>
      </c>
      <c r="R40" s="33"/>
      <c r="S40" s="47">
        <f t="shared" si="3"/>
        <v>-18.257052259342672</v>
      </c>
      <c r="T40" s="48">
        <f t="shared" si="4"/>
        <v>6.3193853079274547</v>
      </c>
      <c r="U40" s="49">
        <f t="shared" si="5"/>
        <v>7.4381914964360547</v>
      </c>
      <c r="V40" s="2"/>
      <c r="W40" s="64">
        <f t="shared" si="6"/>
        <v>0.5145863583313679</v>
      </c>
      <c r="X40" s="64">
        <f t="shared" si="7"/>
        <v>2.3987718626888414E-2</v>
      </c>
    </row>
    <row r="41" spans="1:24" ht="13.8" thickBot="1" x14ac:dyDescent="0.3">
      <c r="A41" s="73" t="s">
        <v>35</v>
      </c>
      <c r="B41" s="50">
        <v>73.53272833884219</v>
      </c>
      <c r="C41" s="51">
        <v>49.287562087336831</v>
      </c>
      <c r="D41" s="52">
        <v>48.24998696784467</v>
      </c>
      <c r="E41" s="75"/>
      <c r="F41" s="53">
        <v>70.15479097320781</v>
      </c>
      <c r="G41" s="54">
        <v>47.215161491054602</v>
      </c>
      <c r="H41" s="55">
        <v>46.418871621722396</v>
      </c>
      <c r="I41" s="75"/>
      <c r="J41" s="76">
        <v>55.475404664601108</v>
      </c>
      <c r="K41" s="77">
        <v>55.475026076397114</v>
      </c>
      <c r="L41" s="78">
        <v>55.482806761773062</v>
      </c>
      <c r="M41" s="56">
        <f t="shared" si="1"/>
        <v>55.475404664601108</v>
      </c>
      <c r="N41" s="79"/>
      <c r="O41" s="57">
        <f t="shared" si="2"/>
        <v>3.3779373656343807</v>
      </c>
      <c r="P41" s="58">
        <f t="shared" si="2"/>
        <v>2.0724005962822289</v>
      </c>
      <c r="Q41" s="59">
        <f t="shared" si="2"/>
        <v>1.8311153461222744</v>
      </c>
      <c r="R41" s="74"/>
      <c r="S41" s="60">
        <f t="shared" si="3"/>
        <v>-18.057323674241083</v>
      </c>
      <c r="T41" s="61">
        <f t="shared" si="4"/>
        <v>6.1878425772642771</v>
      </c>
      <c r="U41" s="62">
        <f t="shared" si="5"/>
        <v>7.2254176967564376</v>
      </c>
      <c r="V41" s="2"/>
      <c r="W41" s="64">
        <f t="shared" si="6"/>
        <v>0.49191246685204848</v>
      </c>
      <c r="X41" s="64">
        <f t="shared" si="7"/>
        <v>2.1504153362437873E-2</v>
      </c>
    </row>
    <row r="42" spans="1:24" ht="13.8" thickBot="1" x14ac:dyDescent="0.3">
      <c r="A42" s="16" t="s">
        <v>77</v>
      </c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29"/>
      <c r="N42" s="29"/>
      <c r="O42" s="33"/>
      <c r="P42" s="33"/>
      <c r="Q42" s="33"/>
      <c r="R42" s="33"/>
      <c r="S42" s="29"/>
      <c r="T42" s="63"/>
      <c r="U42" s="63"/>
      <c r="V42" s="2"/>
      <c r="W42" s="64"/>
      <c r="X42" s="64"/>
    </row>
    <row r="43" spans="1:24" x14ac:dyDescent="0.25">
      <c r="A43" s="65" t="s">
        <v>36</v>
      </c>
      <c r="B43" s="18">
        <v>71.634069967029887</v>
      </c>
      <c r="C43" s="19">
        <v>46.382756376314475</v>
      </c>
      <c r="D43" s="20">
        <v>45.088191676154288</v>
      </c>
      <c r="E43" s="66"/>
      <c r="F43" s="22">
        <v>68.1903431005436</v>
      </c>
      <c r="G43" s="23">
        <v>44.285961037040103</v>
      </c>
      <c r="H43" s="24">
        <v>43.238462588976468</v>
      </c>
      <c r="I43" s="67"/>
      <c r="J43" s="68">
        <v>66.482543930281807</v>
      </c>
      <c r="K43" s="69">
        <v>66.482506743650163</v>
      </c>
      <c r="L43" s="70">
        <v>66.48716558446641</v>
      </c>
      <c r="M43" s="28">
        <f t="shared" si="1"/>
        <v>66.482543930281807</v>
      </c>
      <c r="N43" s="71"/>
      <c r="O43" s="30">
        <f t="shared" ref="O43:Q58" si="8">B43-F43</f>
        <v>3.443726866486287</v>
      </c>
      <c r="P43" s="31">
        <f t="shared" si="8"/>
        <v>2.0967953392743723</v>
      </c>
      <c r="Q43" s="32">
        <f t="shared" si="8"/>
        <v>1.8497290871778205</v>
      </c>
      <c r="R43" s="66"/>
      <c r="S43" s="34">
        <f t="shared" si="3"/>
        <v>-5.1515260367480806</v>
      </c>
      <c r="T43" s="35">
        <f t="shared" si="4"/>
        <v>20.099787553967332</v>
      </c>
      <c r="U43" s="36">
        <f t="shared" si="5"/>
        <v>21.394352254127519</v>
      </c>
      <c r="V43" s="2"/>
      <c r="W43" s="64">
        <f t="shared" ref="W43:W78" si="9">(B43-C43)/C43</f>
        <v>0.54441166423671383</v>
      </c>
      <c r="X43" s="64">
        <f t="shared" ref="X43:X78" si="10">(C43-D43)/D43</f>
        <v>2.8711834563213169E-2</v>
      </c>
    </row>
    <row r="44" spans="1:24" x14ac:dyDescent="0.25">
      <c r="A44" s="72" t="s">
        <v>37</v>
      </c>
      <c r="B44" s="37">
        <v>72.656021295614295</v>
      </c>
      <c r="C44" s="38">
        <v>48.554400806599453</v>
      </c>
      <c r="D44" s="39">
        <v>47.476383293719032</v>
      </c>
      <c r="E44" s="33"/>
      <c r="F44" s="40">
        <v>69.266465337566316</v>
      </c>
      <c r="G44" s="41">
        <v>46.478581297788111</v>
      </c>
      <c r="H44" s="42">
        <v>45.64891045154836</v>
      </c>
      <c r="I44" s="21"/>
      <c r="J44" s="25">
        <v>65.90177724969719</v>
      </c>
      <c r="K44" s="26">
        <v>65.90177183236122</v>
      </c>
      <c r="L44" s="27">
        <v>65.901874586758254</v>
      </c>
      <c r="M44" s="43">
        <f t="shared" si="1"/>
        <v>65.90177724969719</v>
      </c>
      <c r="N44" s="29"/>
      <c r="O44" s="44">
        <f t="shared" si="8"/>
        <v>3.3895559580479784</v>
      </c>
      <c r="P44" s="45">
        <f t="shared" si="8"/>
        <v>2.0758195088113425</v>
      </c>
      <c r="Q44" s="46">
        <f t="shared" si="8"/>
        <v>1.8274728421706712</v>
      </c>
      <c r="R44" s="33"/>
      <c r="S44" s="47">
        <f t="shared" si="3"/>
        <v>-6.7542440459171047</v>
      </c>
      <c r="T44" s="48">
        <f t="shared" si="4"/>
        <v>17.347376443097737</v>
      </c>
      <c r="U44" s="49">
        <f t="shared" si="5"/>
        <v>18.425393955978159</v>
      </c>
      <c r="V44" s="2"/>
      <c r="W44" s="64">
        <f t="shared" si="9"/>
        <v>0.4963838516927796</v>
      </c>
      <c r="X44" s="64">
        <f t="shared" si="10"/>
        <v>2.2706395013519065E-2</v>
      </c>
    </row>
    <row r="45" spans="1:24" x14ac:dyDescent="0.25">
      <c r="A45" s="72" t="s">
        <v>38</v>
      </c>
      <c r="B45" s="37">
        <v>75.687165524573544</v>
      </c>
      <c r="C45" s="38">
        <v>51.128846567744255</v>
      </c>
      <c r="D45" s="39">
        <v>50.164559420604007</v>
      </c>
      <c r="E45" s="33"/>
      <c r="F45" s="40">
        <v>72.258988127999686</v>
      </c>
      <c r="G45" s="41">
        <v>49.021625844544666</v>
      </c>
      <c r="H45" s="42">
        <v>48.304026339605187</v>
      </c>
      <c r="I45" s="21"/>
      <c r="J45" s="25">
        <v>66.041290350478761</v>
      </c>
      <c r="K45" s="26">
        <v>66.041286762429309</v>
      </c>
      <c r="L45" s="27">
        <v>66.041554660464968</v>
      </c>
      <c r="M45" s="43">
        <f t="shared" si="1"/>
        <v>66.041290350478761</v>
      </c>
      <c r="N45" s="29"/>
      <c r="O45" s="44">
        <f t="shared" si="8"/>
        <v>3.428177396573858</v>
      </c>
      <c r="P45" s="45">
        <f t="shared" si="8"/>
        <v>2.107220723199589</v>
      </c>
      <c r="Q45" s="46">
        <f t="shared" si="8"/>
        <v>1.8605330809988203</v>
      </c>
      <c r="R45" s="33"/>
      <c r="S45" s="47">
        <f t="shared" si="3"/>
        <v>-9.6458751740947832</v>
      </c>
      <c r="T45" s="48">
        <f t="shared" si="4"/>
        <v>14.912443782734506</v>
      </c>
      <c r="U45" s="49">
        <f t="shared" si="5"/>
        <v>15.876730929874753</v>
      </c>
      <c r="V45" s="2"/>
      <c r="W45" s="64">
        <f t="shared" si="9"/>
        <v>0.48032217828912338</v>
      </c>
      <c r="X45" s="64">
        <f t="shared" si="10"/>
        <v>1.9222478145481073E-2</v>
      </c>
    </row>
    <row r="46" spans="1:24" x14ac:dyDescent="0.25">
      <c r="A46" s="72" t="s">
        <v>39</v>
      </c>
      <c r="B46" s="37">
        <v>73.58005545927935</v>
      </c>
      <c r="C46" s="38">
        <v>49.258552725345581</v>
      </c>
      <c r="D46" s="39">
        <v>48.217124190412299</v>
      </c>
      <c r="E46" s="33"/>
      <c r="F46" s="40">
        <v>70.173765330365384</v>
      </c>
      <c r="G46" s="41">
        <v>47.171806643544791</v>
      </c>
      <c r="H46" s="42">
        <v>46.377028806767463</v>
      </c>
      <c r="I46" s="21"/>
      <c r="J46" s="25">
        <v>65.994618719115508</v>
      </c>
      <c r="K46" s="26">
        <v>65.99461029986557</v>
      </c>
      <c r="L46" s="27">
        <v>65.994582814834558</v>
      </c>
      <c r="M46" s="43">
        <f t="shared" si="1"/>
        <v>65.994618719115508</v>
      </c>
      <c r="N46" s="29"/>
      <c r="O46" s="44">
        <f t="shared" si="8"/>
        <v>3.406290128913966</v>
      </c>
      <c r="P46" s="45">
        <f t="shared" si="8"/>
        <v>2.0867460818007899</v>
      </c>
      <c r="Q46" s="46">
        <f t="shared" si="8"/>
        <v>1.8400953836448366</v>
      </c>
      <c r="R46" s="33"/>
      <c r="S46" s="47">
        <f t="shared" si="3"/>
        <v>-7.5854367401638427</v>
      </c>
      <c r="T46" s="48">
        <f t="shared" si="4"/>
        <v>16.736065993769927</v>
      </c>
      <c r="U46" s="49">
        <f t="shared" si="5"/>
        <v>17.777494528703208</v>
      </c>
      <c r="V46" s="2"/>
      <c r="W46" s="64">
        <f t="shared" si="9"/>
        <v>0.49375187430992751</v>
      </c>
      <c r="X46" s="64">
        <f t="shared" si="10"/>
        <v>2.1598727680660051E-2</v>
      </c>
    </row>
    <row r="47" spans="1:24" x14ac:dyDescent="0.25">
      <c r="A47" s="72" t="s">
        <v>40</v>
      </c>
      <c r="B47" s="37">
        <v>73.259735284954331</v>
      </c>
      <c r="C47" s="38">
        <v>49.004427178172975</v>
      </c>
      <c r="D47" s="39">
        <v>47.934978968549323</v>
      </c>
      <c r="E47" s="33"/>
      <c r="F47" s="40">
        <v>69.855106078681089</v>
      </c>
      <c r="G47" s="41">
        <v>46.91757525067414</v>
      </c>
      <c r="H47" s="42">
        <v>46.096396410664802</v>
      </c>
      <c r="I47" s="21"/>
      <c r="J47" s="25">
        <v>65.942724269700989</v>
      </c>
      <c r="K47" s="26">
        <v>65.942719696272377</v>
      </c>
      <c r="L47" s="27">
        <v>65.942871986045205</v>
      </c>
      <c r="M47" s="43">
        <f t="shared" si="1"/>
        <v>65.942724269700989</v>
      </c>
      <c r="N47" s="29"/>
      <c r="O47" s="44">
        <f t="shared" si="8"/>
        <v>3.4046292062732419</v>
      </c>
      <c r="P47" s="45">
        <f t="shared" si="8"/>
        <v>2.0868519274988344</v>
      </c>
      <c r="Q47" s="46">
        <f t="shared" si="8"/>
        <v>1.8385825578845214</v>
      </c>
      <c r="R47" s="33"/>
      <c r="S47" s="47">
        <f t="shared" si="3"/>
        <v>-7.3170110152533425</v>
      </c>
      <c r="T47" s="48">
        <f t="shared" si="4"/>
        <v>16.938297091528014</v>
      </c>
      <c r="U47" s="49">
        <f t="shared" si="5"/>
        <v>18.007745301151665</v>
      </c>
      <c r="V47" s="2"/>
      <c r="W47" s="64">
        <f t="shared" si="9"/>
        <v>0.49496156783126105</v>
      </c>
      <c r="X47" s="64">
        <f t="shared" si="10"/>
        <v>2.2310392799490496E-2</v>
      </c>
    </row>
    <row r="48" spans="1:24" x14ac:dyDescent="0.25">
      <c r="A48" s="72" t="s">
        <v>41</v>
      </c>
      <c r="B48" s="37">
        <v>73.618341200924775</v>
      </c>
      <c r="C48" s="38">
        <v>49.248122681582757</v>
      </c>
      <c r="D48" s="39">
        <v>48.155638635180047</v>
      </c>
      <c r="E48" s="33"/>
      <c r="F48" s="40">
        <v>70.201036889648833</v>
      </c>
      <c r="G48" s="41">
        <v>47.152220046525059</v>
      </c>
      <c r="H48" s="42">
        <v>46.305652617407752</v>
      </c>
      <c r="I48" s="21"/>
      <c r="J48" s="25">
        <v>66.005691415732201</v>
      </c>
      <c r="K48" s="26">
        <v>66.005667206841537</v>
      </c>
      <c r="L48" s="27">
        <v>66.004612607887722</v>
      </c>
      <c r="M48" s="43">
        <f t="shared" si="1"/>
        <v>66.005691415732201</v>
      </c>
      <c r="N48" s="29"/>
      <c r="O48" s="44">
        <f t="shared" si="8"/>
        <v>3.4173043112759416</v>
      </c>
      <c r="P48" s="45">
        <f t="shared" si="8"/>
        <v>2.0959026350576977</v>
      </c>
      <c r="Q48" s="46">
        <f t="shared" si="8"/>
        <v>1.8499860177722951</v>
      </c>
      <c r="R48" s="33"/>
      <c r="S48" s="47">
        <f t="shared" si="3"/>
        <v>-7.6126497851925734</v>
      </c>
      <c r="T48" s="48">
        <f t="shared" si="4"/>
        <v>16.757568734149444</v>
      </c>
      <c r="U48" s="49">
        <f t="shared" si="5"/>
        <v>17.850052780552154</v>
      </c>
      <c r="V48" s="2"/>
      <c r="W48" s="64">
        <f t="shared" si="9"/>
        <v>0.49484563456173547</v>
      </c>
      <c r="X48" s="64">
        <f t="shared" si="10"/>
        <v>2.2686523891401515E-2</v>
      </c>
    </row>
    <row r="49" spans="1:24" x14ac:dyDescent="0.25">
      <c r="A49" s="72" t="s">
        <v>42</v>
      </c>
      <c r="B49" s="37">
        <v>71.713622717272045</v>
      </c>
      <c r="C49" s="38">
        <v>47.354190255103262</v>
      </c>
      <c r="D49" s="39">
        <v>46.142400690368824</v>
      </c>
      <c r="E49" s="33"/>
      <c r="F49" s="40">
        <v>68.284599343471626</v>
      </c>
      <c r="G49" s="41">
        <v>45.256907319467601</v>
      </c>
      <c r="H49" s="42">
        <v>44.288670655040399</v>
      </c>
      <c r="I49" s="21"/>
      <c r="J49" s="25">
        <v>66.091227333622001</v>
      </c>
      <c r="K49" s="26">
        <v>66.091213182002576</v>
      </c>
      <c r="L49" s="27">
        <v>66.092335928673307</v>
      </c>
      <c r="M49" s="43">
        <f t="shared" si="1"/>
        <v>66.091227333622001</v>
      </c>
      <c r="N49" s="29"/>
      <c r="O49" s="44">
        <f t="shared" si="8"/>
        <v>3.429023373800419</v>
      </c>
      <c r="P49" s="45">
        <f t="shared" si="8"/>
        <v>2.0972829356356613</v>
      </c>
      <c r="Q49" s="46">
        <f t="shared" si="8"/>
        <v>1.8537300353284252</v>
      </c>
      <c r="R49" s="33"/>
      <c r="S49" s="47">
        <f t="shared" si="3"/>
        <v>-5.6223953836500442</v>
      </c>
      <c r="T49" s="48">
        <f t="shared" si="4"/>
        <v>18.737037078518739</v>
      </c>
      <c r="U49" s="49">
        <f t="shared" si="5"/>
        <v>19.948826643253177</v>
      </c>
      <c r="V49" s="2"/>
      <c r="W49" s="64">
        <f t="shared" si="9"/>
        <v>0.51440922822122626</v>
      </c>
      <c r="X49" s="64">
        <f t="shared" si="10"/>
        <v>2.6261953140799019E-2</v>
      </c>
    </row>
    <row r="50" spans="1:24" x14ac:dyDescent="0.25">
      <c r="A50" s="72" t="s">
        <v>43</v>
      </c>
      <c r="B50" s="37">
        <v>72.154214734863032</v>
      </c>
      <c r="C50" s="38">
        <v>47.961379761486612</v>
      </c>
      <c r="D50" s="39">
        <v>46.818395978261428</v>
      </c>
      <c r="E50" s="33"/>
      <c r="F50" s="40">
        <v>68.750980639184974</v>
      </c>
      <c r="G50" s="41">
        <v>45.879796395390066</v>
      </c>
      <c r="H50" s="42">
        <v>44.979608957679901</v>
      </c>
      <c r="I50" s="21"/>
      <c r="J50" s="25">
        <v>66.073293700797521</v>
      </c>
      <c r="K50" s="26">
        <v>66.073286892120862</v>
      </c>
      <c r="L50" s="27">
        <v>66.073074120430704</v>
      </c>
      <c r="M50" s="43">
        <f t="shared" si="1"/>
        <v>66.073293700797521</v>
      </c>
      <c r="N50" s="29"/>
      <c r="O50" s="44">
        <f t="shared" si="8"/>
        <v>3.4032340956780587</v>
      </c>
      <c r="P50" s="45">
        <f t="shared" si="8"/>
        <v>2.0815833660965453</v>
      </c>
      <c r="Q50" s="46">
        <f t="shared" si="8"/>
        <v>1.8387870205815275</v>
      </c>
      <c r="R50" s="33"/>
      <c r="S50" s="47">
        <f t="shared" si="3"/>
        <v>-6.0809210340655113</v>
      </c>
      <c r="T50" s="48">
        <f t="shared" si="4"/>
        <v>18.111913939310909</v>
      </c>
      <c r="U50" s="49">
        <f t="shared" si="5"/>
        <v>19.254897722536093</v>
      </c>
      <c r="V50" s="2"/>
      <c r="W50" s="64">
        <f t="shared" si="9"/>
        <v>0.50442324832371632</v>
      </c>
      <c r="X50" s="64">
        <f t="shared" si="10"/>
        <v>2.4413134182467298E-2</v>
      </c>
    </row>
    <row r="51" spans="1:24" x14ac:dyDescent="0.25">
      <c r="A51" s="72" t="s">
        <v>44</v>
      </c>
      <c r="B51" s="37">
        <v>74.030102059667229</v>
      </c>
      <c r="C51" s="38">
        <v>49.436982952493437</v>
      </c>
      <c r="D51" s="39">
        <v>48.239412489486121</v>
      </c>
      <c r="E51" s="33"/>
      <c r="F51" s="40">
        <v>70.567994938805612</v>
      </c>
      <c r="G51" s="41">
        <v>47.30685942254587</v>
      </c>
      <c r="H51" s="42">
        <v>46.353228701133283</v>
      </c>
      <c r="I51" s="21"/>
      <c r="J51" s="25">
        <v>66.189028082809699</v>
      </c>
      <c r="K51" s="26">
        <v>66.189011244024456</v>
      </c>
      <c r="L51" s="27">
        <v>66.189578729290531</v>
      </c>
      <c r="M51" s="43">
        <f t="shared" si="1"/>
        <v>66.189028082809699</v>
      </c>
      <c r="N51" s="29"/>
      <c r="O51" s="44">
        <f t="shared" si="8"/>
        <v>3.4621071208616172</v>
      </c>
      <c r="P51" s="45">
        <f t="shared" si="8"/>
        <v>2.1301235299475678</v>
      </c>
      <c r="Q51" s="46">
        <f t="shared" si="8"/>
        <v>1.8861837883528381</v>
      </c>
      <c r="R51" s="33"/>
      <c r="S51" s="47">
        <f t="shared" si="3"/>
        <v>-7.8410739768575297</v>
      </c>
      <c r="T51" s="48">
        <f t="shared" si="4"/>
        <v>16.752045130316262</v>
      </c>
      <c r="U51" s="49">
        <f t="shared" si="5"/>
        <v>17.949615593323578</v>
      </c>
      <c r="V51" s="2"/>
      <c r="W51" s="64">
        <f t="shared" si="9"/>
        <v>0.49746399635282346</v>
      </c>
      <c r="X51" s="64">
        <f t="shared" si="10"/>
        <v>2.4825560702430399E-2</v>
      </c>
    </row>
    <row r="52" spans="1:24" x14ac:dyDescent="0.25">
      <c r="A52" s="72" t="s">
        <v>45</v>
      </c>
      <c r="B52" s="37">
        <v>74.16625613209014</v>
      </c>
      <c r="C52" s="38">
        <v>48.776841951804492</v>
      </c>
      <c r="D52" s="39">
        <v>56.58</v>
      </c>
      <c r="E52" s="33"/>
      <c r="F52" s="40">
        <v>70.72404703538966</v>
      </c>
      <c r="G52" s="41">
        <v>46.672475239364481</v>
      </c>
      <c r="H52" s="42">
        <v>45.688001606928182</v>
      </c>
      <c r="I52" s="21"/>
      <c r="J52" s="25">
        <v>66.567389448509033</v>
      </c>
      <c r="K52" s="26">
        <v>66.567280022222718</v>
      </c>
      <c r="L52" s="27">
        <v>66.573257339900735</v>
      </c>
      <c r="M52" s="43">
        <f t="shared" si="1"/>
        <v>66.567389448509033</v>
      </c>
      <c r="N52" s="29"/>
      <c r="O52" s="44">
        <f t="shared" si="8"/>
        <v>3.4422090967004806</v>
      </c>
      <c r="P52" s="45">
        <f t="shared" si="8"/>
        <v>2.1043667124400116</v>
      </c>
      <c r="Q52" s="46">
        <f t="shared" si="8"/>
        <v>10.891998393071816</v>
      </c>
      <c r="R52" s="33"/>
      <c r="S52" s="47">
        <f t="shared" si="3"/>
        <v>-7.5988666835811074</v>
      </c>
      <c r="T52" s="48">
        <f t="shared" si="4"/>
        <v>17.790547496704541</v>
      </c>
      <c r="U52" s="49">
        <f t="shared" si="5"/>
        <v>9.9873894485090347</v>
      </c>
      <c r="V52" s="2"/>
      <c r="W52" s="64">
        <f t="shared" si="9"/>
        <v>0.52052189449600827</v>
      </c>
      <c r="X52" s="64">
        <f t="shared" si="10"/>
        <v>-0.13791371594548438</v>
      </c>
    </row>
    <row r="53" spans="1:24" x14ac:dyDescent="0.25">
      <c r="A53" s="72" t="s">
        <v>46</v>
      </c>
      <c r="B53" s="37">
        <v>74.197822948224484</v>
      </c>
      <c r="C53" s="38">
        <v>48.960861020119545</v>
      </c>
      <c r="D53" s="39">
        <v>47.76000137350556</v>
      </c>
      <c r="E53" s="33"/>
      <c r="F53" s="40">
        <v>70.770446816586684</v>
      </c>
      <c r="G53" s="41">
        <v>46.866299042445213</v>
      </c>
      <c r="H53" s="42">
        <v>45.907916405418739</v>
      </c>
      <c r="I53" s="21"/>
      <c r="J53" s="25">
        <v>66.360765881566948</v>
      </c>
      <c r="K53" s="26">
        <v>66.360719499996321</v>
      </c>
      <c r="L53" s="27">
        <v>66.368021216344687</v>
      </c>
      <c r="M53" s="43">
        <f t="shared" si="1"/>
        <v>66.360765881566948</v>
      </c>
      <c r="N53" s="29"/>
      <c r="O53" s="44">
        <f t="shared" si="8"/>
        <v>3.4273761316378</v>
      </c>
      <c r="P53" s="45">
        <f t="shared" si="8"/>
        <v>2.0945619776743314</v>
      </c>
      <c r="Q53" s="46">
        <f t="shared" si="8"/>
        <v>1.852084968086821</v>
      </c>
      <c r="R53" s="33"/>
      <c r="S53" s="47">
        <f t="shared" si="3"/>
        <v>-7.8370570666575361</v>
      </c>
      <c r="T53" s="48">
        <f t="shared" si="4"/>
        <v>17.399904861447403</v>
      </c>
      <c r="U53" s="49">
        <f t="shared" si="5"/>
        <v>18.600764508061388</v>
      </c>
      <c r="V53" s="2"/>
      <c r="W53" s="64">
        <f t="shared" si="9"/>
        <v>0.51545175885967942</v>
      </c>
      <c r="X53" s="64">
        <f t="shared" si="10"/>
        <v>2.5143626718573571E-2</v>
      </c>
    </row>
    <row r="54" spans="1:24" x14ac:dyDescent="0.25">
      <c r="A54" s="72" t="s">
        <v>47</v>
      </c>
      <c r="B54" s="37">
        <v>77.756546418225625</v>
      </c>
      <c r="C54" s="38">
        <v>52.279716543623103</v>
      </c>
      <c r="D54" s="39">
        <v>51.19675118427655</v>
      </c>
      <c r="E54" s="33"/>
      <c r="F54" s="40">
        <v>74.225899830312187</v>
      </c>
      <c r="G54" s="41">
        <v>50.100910332445366</v>
      </c>
      <c r="H54" s="42">
        <v>49.259071562908929</v>
      </c>
      <c r="I54" s="21"/>
      <c r="J54" s="25">
        <v>66.33846815684258</v>
      </c>
      <c r="K54" s="26">
        <v>66.338431593079534</v>
      </c>
      <c r="L54" s="27">
        <v>66.342469416284771</v>
      </c>
      <c r="M54" s="43">
        <f t="shared" si="1"/>
        <v>66.33846815684258</v>
      </c>
      <c r="N54" s="29"/>
      <c r="O54" s="44">
        <f t="shared" si="8"/>
        <v>3.5306465879134379</v>
      </c>
      <c r="P54" s="45">
        <f t="shared" si="8"/>
        <v>2.1788062111777364</v>
      </c>
      <c r="Q54" s="46">
        <f t="shared" si="8"/>
        <v>1.9376796213676215</v>
      </c>
      <c r="R54" s="33"/>
      <c r="S54" s="47">
        <f t="shared" si="3"/>
        <v>-11.418078261383044</v>
      </c>
      <c r="T54" s="48">
        <f t="shared" si="4"/>
        <v>14.058751613219478</v>
      </c>
      <c r="U54" s="49">
        <f t="shared" si="5"/>
        <v>15.14171697256603</v>
      </c>
      <c r="V54" s="2"/>
      <c r="W54" s="64">
        <f t="shared" si="9"/>
        <v>0.48731767421394134</v>
      </c>
      <c r="X54" s="64">
        <f t="shared" si="10"/>
        <v>2.1153009405783359E-2</v>
      </c>
    </row>
    <row r="55" spans="1:24" x14ac:dyDescent="0.25">
      <c r="A55" s="72" t="s">
        <v>48</v>
      </c>
      <c r="B55" s="37">
        <v>73.413569367288446</v>
      </c>
      <c r="C55" s="38">
        <v>48.476473149392568</v>
      </c>
      <c r="D55" s="39">
        <v>47.236298433511813</v>
      </c>
      <c r="E55" s="33"/>
      <c r="F55" s="40">
        <v>69.923557136753487</v>
      </c>
      <c r="G55" s="41">
        <v>46.334602073389455</v>
      </c>
      <c r="H55" s="42">
        <v>45.338728877366705</v>
      </c>
      <c r="I55" s="21"/>
      <c r="J55" s="25">
        <v>66.181661291834871</v>
      </c>
      <c r="K55" s="26">
        <v>66.181644062808274</v>
      </c>
      <c r="L55" s="27">
        <v>66.18508684226218</v>
      </c>
      <c r="M55" s="43">
        <f t="shared" si="1"/>
        <v>66.181661291834871</v>
      </c>
      <c r="N55" s="29"/>
      <c r="O55" s="44">
        <f t="shared" si="8"/>
        <v>3.4900122305349583</v>
      </c>
      <c r="P55" s="45">
        <f t="shared" si="8"/>
        <v>2.1418710760031132</v>
      </c>
      <c r="Q55" s="46">
        <f t="shared" si="8"/>
        <v>1.8975695561451076</v>
      </c>
      <c r="R55" s="33"/>
      <c r="S55" s="47">
        <f t="shared" si="3"/>
        <v>-7.2319080754535747</v>
      </c>
      <c r="T55" s="48">
        <f t="shared" si="4"/>
        <v>17.705188142442303</v>
      </c>
      <c r="U55" s="49">
        <f t="shared" si="5"/>
        <v>18.945362858323058</v>
      </c>
      <c r="V55" s="2"/>
      <c r="W55" s="64">
        <f t="shared" si="9"/>
        <v>0.51441647046075067</v>
      </c>
      <c r="X55" s="64">
        <f t="shared" si="10"/>
        <v>2.625469727748423E-2</v>
      </c>
    </row>
    <row r="56" spans="1:24" x14ac:dyDescent="0.25">
      <c r="A56" s="72" t="s">
        <v>49</v>
      </c>
      <c r="B56" s="37">
        <v>75.374245406002089</v>
      </c>
      <c r="C56" s="38">
        <v>50.642988401751204</v>
      </c>
      <c r="D56" s="39">
        <v>49.597963197491097</v>
      </c>
      <c r="E56" s="33"/>
      <c r="F56" s="40">
        <v>71.915389152706894</v>
      </c>
      <c r="G56" s="41">
        <v>48.514780789187533</v>
      </c>
      <c r="H56" s="42">
        <v>47.717707557488993</v>
      </c>
      <c r="I56" s="21"/>
      <c r="J56" s="25">
        <v>66.064606470731547</v>
      </c>
      <c r="K56" s="26">
        <v>66.064616298581129</v>
      </c>
      <c r="L56" s="27">
        <v>66.06478850039592</v>
      </c>
      <c r="M56" s="43">
        <f t="shared" si="1"/>
        <v>66.064606470731547</v>
      </c>
      <c r="N56" s="29"/>
      <c r="O56" s="44">
        <f t="shared" si="8"/>
        <v>3.4588562532951954</v>
      </c>
      <c r="P56" s="45">
        <f t="shared" si="8"/>
        <v>2.1282076125636706</v>
      </c>
      <c r="Q56" s="46">
        <f t="shared" si="8"/>
        <v>1.8802556400021047</v>
      </c>
      <c r="R56" s="33"/>
      <c r="S56" s="47">
        <f t="shared" si="3"/>
        <v>-9.3096389352705415</v>
      </c>
      <c r="T56" s="48">
        <f t="shared" si="4"/>
        <v>15.421618068980344</v>
      </c>
      <c r="U56" s="49">
        <f t="shared" si="5"/>
        <v>16.46664327324045</v>
      </c>
      <c r="V56" s="2"/>
      <c r="W56" s="64">
        <f t="shared" si="9"/>
        <v>0.48834513492880077</v>
      </c>
      <c r="X56" s="64">
        <f t="shared" si="10"/>
        <v>2.1069921764710065E-2</v>
      </c>
    </row>
    <row r="57" spans="1:24" x14ac:dyDescent="0.25">
      <c r="A57" s="72" t="s">
        <v>50</v>
      </c>
      <c r="B57" s="37">
        <v>73.346619711276134</v>
      </c>
      <c r="C57" s="38">
        <v>48.886812648810512</v>
      </c>
      <c r="D57" s="39">
        <v>47.774802448799313</v>
      </c>
      <c r="E57" s="33"/>
      <c r="F57" s="40">
        <v>69.914161557913147</v>
      </c>
      <c r="G57" s="41">
        <v>46.782132340111026</v>
      </c>
      <c r="H57" s="42">
        <v>45.917146323216954</v>
      </c>
      <c r="I57" s="21"/>
      <c r="J57" s="25">
        <v>66.006004215201784</v>
      </c>
      <c r="K57" s="26">
        <v>66.006002895463254</v>
      </c>
      <c r="L57" s="27">
        <v>66.00605578531102</v>
      </c>
      <c r="M57" s="43">
        <f t="shared" si="1"/>
        <v>66.006004215201784</v>
      </c>
      <c r="N57" s="29"/>
      <c r="O57" s="44">
        <f t="shared" si="8"/>
        <v>3.4324581533629868</v>
      </c>
      <c r="P57" s="45">
        <f t="shared" si="8"/>
        <v>2.1046803086994856</v>
      </c>
      <c r="Q57" s="46">
        <f t="shared" si="8"/>
        <v>1.8576561255823592</v>
      </c>
      <c r="R57" s="33"/>
      <c r="S57" s="47">
        <f t="shared" si="3"/>
        <v>-7.3406154960743493</v>
      </c>
      <c r="T57" s="48">
        <f t="shared" si="4"/>
        <v>17.119191566391272</v>
      </c>
      <c r="U57" s="49">
        <f t="shared" si="5"/>
        <v>18.231201766402471</v>
      </c>
      <c r="V57" s="2"/>
      <c r="W57" s="64">
        <f t="shared" si="9"/>
        <v>0.50033548388965721</v>
      </c>
      <c r="X57" s="64">
        <f t="shared" si="10"/>
        <v>2.3276081595584822E-2</v>
      </c>
    </row>
    <row r="58" spans="1:24" x14ac:dyDescent="0.25">
      <c r="A58" s="72" t="s">
        <v>51</v>
      </c>
      <c r="B58" s="37">
        <v>69.57368568009116</v>
      </c>
      <c r="C58" s="38">
        <v>43.919397773360934</v>
      </c>
      <c r="D58" s="39">
        <v>42.467085436971225</v>
      </c>
      <c r="E58" s="33"/>
      <c r="F58" s="40">
        <v>66.056716351870008</v>
      </c>
      <c r="G58" s="41">
        <v>41.781650834949652</v>
      </c>
      <c r="H58" s="42">
        <v>40.583058147580701</v>
      </c>
      <c r="I58" s="21"/>
      <c r="J58" s="25">
        <v>66.991187388351491</v>
      </c>
      <c r="K58" s="26">
        <v>66.991129824371072</v>
      </c>
      <c r="L58" s="27">
        <v>67.008943036731509</v>
      </c>
      <c r="M58" s="43">
        <f t="shared" si="1"/>
        <v>66.991187388351491</v>
      </c>
      <c r="N58" s="29"/>
      <c r="O58" s="44">
        <f t="shared" si="8"/>
        <v>3.5169693282211512</v>
      </c>
      <c r="P58" s="45">
        <f t="shared" si="8"/>
        <v>2.1377469384112828</v>
      </c>
      <c r="Q58" s="46">
        <f t="shared" si="8"/>
        <v>1.8840272893905237</v>
      </c>
      <c r="R58" s="33"/>
      <c r="S58" s="47">
        <f t="shared" si="3"/>
        <v>-2.5824982917396682</v>
      </c>
      <c r="T58" s="48">
        <f t="shared" si="4"/>
        <v>23.071789614990557</v>
      </c>
      <c r="U58" s="49">
        <f t="shared" si="5"/>
        <v>24.524101951380267</v>
      </c>
      <c r="V58" s="2"/>
      <c r="W58" s="64">
        <f t="shared" si="9"/>
        <v>0.58412203280006469</v>
      </c>
      <c r="X58" s="64">
        <f t="shared" si="10"/>
        <v>3.4198540385946712E-2</v>
      </c>
    </row>
    <row r="59" spans="1:24" x14ac:dyDescent="0.25">
      <c r="A59" s="72" t="s">
        <v>52</v>
      </c>
      <c r="B59" s="37">
        <v>71.683496669060048</v>
      </c>
      <c r="C59" s="38">
        <v>46.80302235689927</v>
      </c>
      <c r="D59" s="39">
        <v>45.531793209877975</v>
      </c>
      <c r="E59" s="33"/>
      <c r="F59" s="40">
        <v>68.24932961630337</v>
      </c>
      <c r="G59" s="41">
        <v>44.710046904502903</v>
      </c>
      <c r="H59" s="42">
        <v>43.679336236495736</v>
      </c>
      <c r="I59" s="21"/>
      <c r="J59" s="25">
        <v>66.187288684691296</v>
      </c>
      <c r="K59" s="26">
        <v>66.187316296097777</v>
      </c>
      <c r="L59" s="27">
        <v>66.188120832997413</v>
      </c>
      <c r="M59" s="43">
        <f t="shared" si="1"/>
        <v>66.187288684691296</v>
      </c>
      <c r="N59" s="29"/>
      <c r="O59" s="44">
        <f t="shared" ref="O59:Q78" si="11">B59-F59</f>
        <v>3.4341670527566777</v>
      </c>
      <c r="P59" s="45">
        <f t="shared" si="11"/>
        <v>2.0929754523963666</v>
      </c>
      <c r="Q59" s="46">
        <f t="shared" si="11"/>
        <v>1.8524569733822389</v>
      </c>
      <c r="R59" s="33"/>
      <c r="S59" s="47">
        <f t="shared" si="3"/>
        <v>-5.4962079843687519</v>
      </c>
      <c r="T59" s="48">
        <f t="shared" si="4"/>
        <v>19.384266327792027</v>
      </c>
      <c r="U59" s="49">
        <f t="shared" si="5"/>
        <v>20.655495474813321</v>
      </c>
      <c r="V59" s="2"/>
      <c r="W59" s="64">
        <f t="shared" si="9"/>
        <v>0.53159973564171181</v>
      </c>
      <c r="X59" s="64">
        <f t="shared" si="10"/>
        <v>2.7919593264459999E-2</v>
      </c>
    </row>
    <row r="60" spans="1:24" ht="13.8" thickBot="1" x14ac:dyDescent="0.3">
      <c r="A60" s="73" t="s">
        <v>53</v>
      </c>
      <c r="B60" s="50">
        <v>73.074043045024609</v>
      </c>
      <c r="C60" s="51">
        <v>48.366139592427317</v>
      </c>
      <c r="D60" s="52">
        <v>47.199677679910678</v>
      </c>
      <c r="E60" s="74"/>
      <c r="F60" s="53">
        <v>69.628545933312878</v>
      </c>
      <c r="G60" s="54">
        <v>46.256410891519231</v>
      </c>
      <c r="H60" s="55">
        <v>45.333795246753319</v>
      </c>
      <c r="I60" s="75"/>
      <c r="J60" s="76">
        <v>66.165816001848555</v>
      </c>
      <c r="K60" s="77">
        <v>66.165833871030586</v>
      </c>
      <c r="L60" s="78">
        <v>66.166589948570618</v>
      </c>
      <c r="M60" s="56">
        <f t="shared" si="1"/>
        <v>66.165816001848555</v>
      </c>
      <c r="N60" s="79"/>
      <c r="O60" s="57">
        <f t="shared" si="11"/>
        <v>3.445497111711731</v>
      </c>
      <c r="P60" s="58">
        <f t="shared" si="11"/>
        <v>2.1097287009080858</v>
      </c>
      <c r="Q60" s="59">
        <f t="shared" si="11"/>
        <v>1.8658824331573598</v>
      </c>
      <c r="R60" s="74"/>
      <c r="S60" s="60">
        <f t="shared" si="3"/>
        <v>-6.9082270431760548</v>
      </c>
      <c r="T60" s="61">
        <f t="shared" si="4"/>
        <v>17.799676409421238</v>
      </c>
      <c r="U60" s="62">
        <f t="shared" si="5"/>
        <v>18.966138321937876</v>
      </c>
      <c r="V60" s="2"/>
      <c r="W60" s="64">
        <f t="shared" si="9"/>
        <v>0.51085126207727782</v>
      </c>
      <c r="X60" s="64">
        <f t="shared" si="10"/>
        <v>2.4713344875511991E-2</v>
      </c>
    </row>
    <row r="61" spans="1:24" x14ac:dyDescent="0.25">
      <c r="A61" s="65" t="s">
        <v>54</v>
      </c>
      <c r="B61" s="18">
        <v>70.933087394429165</v>
      </c>
      <c r="C61" s="19">
        <v>46.559449690114363</v>
      </c>
      <c r="D61" s="20">
        <v>45.471054903343997</v>
      </c>
      <c r="E61" s="66"/>
      <c r="F61" s="22">
        <v>67.585381446921289</v>
      </c>
      <c r="G61" s="23">
        <v>44.528226084059362</v>
      </c>
      <c r="H61" s="24">
        <v>43.683684220471598</v>
      </c>
      <c r="I61" s="67"/>
      <c r="J61" s="68">
        <v>66.236982943000555</v>
      </c>
      <c r="K61" s="69">
        <v>66.237047875858323</v>
      </c>
      <c r="L61" s="70">
        <v>66.235996124107857</v>
      </c>
      <c r="M61" s="28">
        <f t="shared" si="1"/>
        <v>66.236982943000555</v>
      </c>
      <c r="N61" s="71"/>
      <c r="O61" s="30">
        <f t="shared" si="11"/>
        <v>3.3477059475078761</v>
      </c>
      <c r="P61" s="31">
        <f t="shared" si="11"/>
        <v>2.0312236060550006</v>
      </c>
      <c r="Q61" s="32">
        <f t="shared" si="11"/>
        <v>1.7873706828723996</v>
      </c>
      <c r="R61" s="66"/>
      <c r="S61" s="34">
        <f t="shared" si="3"/>
        <v>-4.6961044514286101</v>
      </c>
      <c r="T61" s="35">
        <f t="shared" si="4"/>
        <v>19.677533252886192</v>
      </c>
      <c r="U61" s="36">
        <f t="shared" si="5"/>
        <v>20.765928039656558</v>
      </c>
      <c r="V61" s="2"/>
      <c r="W61" s="64">
        <f t="shared" si="9"/>
        <v>0.52349496969011389</v>
      </c>
      <c r="X61" s="64">
        <f t="shared" si="10"/>
        <v>2.3935991568348757E-2</v>
      </c>
    </row>
    <row r="62" spans="1:24" x14ac:dyDescent="0.25">
      <c r="A62" s="72" t="s">
        <v>55</v>
      </c>
      <c r="B62" s="37">
        <v>72.82262786929607</v>
      </c>
      <c r="C62" s="38">
        <v>48.709870615241677</v>
      </c>
      <c r="D62" s="39">
        <v>47.630692607526228</v>
      </c>
      <c r="E62" s="33"/>
      <c r="F62" s="40">
        <v>69.434293774224628</v>
      </c>
      <c r="G62" s="41">
        <v>46.633861074167875</v>
      </c>
      <c r="H62" s="42">
        <v>45.80366614687923</v>
      </c>
      <c r="I62" s="21"/>
      <c r="J62" s="25">
        <v>65.89351818059653</v>
      </c>
      <c r="K62" s="26">
        <v>65.893508704763704</v>
      </c>
      <c r="L62" s="27">
        <v>65.893458309037527</v>
      </c>
      <c r="M62" s="43">
        <f t="shared" si="1"/>
        <v>65.89351818059653</v>
      </c>
      <c r="N62" s="29"/>
      <c r="O62" s="44">
        <f t="shared" si="11"/>
        <v>3.3883340950714427</v>
      </c>
      <c r="P62" s="45">
        <f t="shared" si="11"/>
        <v>2.0760095410738018</v>
      </c>
      <c r="Q62" s="46">
        <f t="shared" si="11"/>
        <v>1.8270264606469979</v>
      </c>
      <c r="R62" s="33"/>
      <c r="S62" s="47">
        <f t="shared" si="3"/>
        <v>-6.9291096886995405</v>
      </c>
      <c r="T62" s="48">
        <f t="shared" si="4"/>
        <v>17.183647565354853</v>
      </c>
      <c r="U62" s="49">
        <f t="shared" si="5"/>
        <v>18.262825573070302</v>
      </c>
      <c r="V62" s="2"/>
      <c r="W62" s="64">
        <f t="shared" si="9"/>
        <v>0.49502815239483178</v>
      </c>
      <c r="X62" s="64">
        <f t="shared" si="10"/>
        <v>2.2657197463152683E-2</v>
      </c>
    </row>
    <row r="63" spans="1:24" x14ac:dyDescent="0.25">
      <c r="A63" s="72" t="s">
        <v>56</v>
      </c>
      <c r="B63" s="37">
        <v>75.606615347267635</v>
      </c>
      <c r="C63" s="38">
        <v>51.388444585997824</v>
      </c>
      <c r="D63" s="39">
        <v>50.419104569945304</v>
      </c>
      <c r="E63" s="33"/>
      <c r="F63" s="40">
        <v>72.217713989472045</v>
      </c>
      <c r="G63" s="41">
        <v>49.304022862938375</v>
      </c>
      <c r="H63" s="42">
        <v>48.579191243706511</v>
      </c>
      <c r="I63" s="21"/>
      <c r="J63" s="25">
        <v>65.988145593823887</v>
      </c>
      <c r="K63" s="26">
        <v>65.988136034489656</v>
      </c>
      <c r="L63" s="27">
        <v>65.988770737897696</v>
      </c>
      <c r="M63" s="43">
        <f t="shared" si="1"/>
        <v>65.988145593823887</v>
      </c>
      <c r="N63" s="29"/>
      <c r="O63" s="44">
        <f t="shared" si="11"/>
        <v>3.3889013577955893</v>
      </c>
      <c r="P63" s="45">
        <f t="shared" si="11"/>
        <v>2.0844217230594495</v>
      </c>
      <c r="Q63" s="46">
        <f t="shared" si="11"/>
        <v>1.8399133262387934</v>
      </c>
      <c r="R63" s="33"/>
      <c r="S63" s="47">
        <f t="shared" si="3"/>
        <v>-9.6184697534437475</v>
      </c>
      <c r="T63" s="48">
        <f t="shared" si="4"/>
        <v>14.599701007826063</v>
      </c>
      <c r="U63" s="49">
        <f t="shared" si="5"/>
        <v>15.569041023878583</v>
      </c>
      <c r="V63" s="2"/>
      <c r="W63" s="64">
        <f t="shared" si="9"/>
        <v>0.47127658671865519</v>
      </c>
      <c r="X63" s="64">
        <f t="shared" si="10"/>
        <v>1.9225649172483344E-2</v>
      </c>
    </row>
    <row r="64" spans="1:24" x14ac:dyDescent="0.25">
      <c r="A64" s="72" t="s">
        <v>57</v>
      </c>
      <c r="B64" s="37">
        <v>73.930154392345599</v>
      </c>
      <c r="C64" s="38">
        <v>49.94431384388313</v>
      </c>
      <c r="D64" s="39">
        <v>48.928588263042883</v>
      </c>
      <c r="E64" s="33"/>
      <c r="F64" s="40">
        <v>70.553997974194772</v>
      </c>
      <c r="G64" s="41">
        <v>47.872595139689338</v>
      </c>
      <c r="H64" s="42">
        <v>47.101335057645983</v>
      </c>
      <c r="I64" s="21"/>
      <c r="J64" s="25">
        <v>65.953369143387278</v>
      </c>
      <c r="K64" s="26">
        <v>65.953359424276826</v>
      </c>
      <c r="L64" s="27">
        <v>65.953805316166864</v>
      </c>
      <c r="M64" s="43">
        <f t="shared" si="1"/>
        <v>65.953369143387278</v>
      </c>
      <c r="N64" s="29"/>
      <c r="O64" s="44">
        <f t="shared" si="11"/>
        <v>3.3761564181508277</v>
      </c>
      <c r="P64" s="45">
        <f t="shared" si="11"/>
        <v>2.0717187041937919</v>
      </c>
      <c r="Q64" s="46">
        <f t="shared" si="11"/>
        <v>1.8272532053969002</v>
      </c>
      <c r="R64" s="33"/>
      <c r="S64" s="47">
        <f t="shared" si="3"/>
        <v>-7.976785248958322</v>
      </c>
      <c r="T64" s="48">
        <f t="shared" si="4"/>
        <v>16.009055299504148</v>
      </c>
      <c r="U64" s="49">
        <f t="shared" si="5"/>
        <v>17.024780880344395</v>
      </c>
      <c r="V64" s="2"/>
      <c r="W64" s="64">
        <f t="shared" si="9"/>
        <v>0.48025167836798915</v>
      </c>
      <c r="X64" s="64">
        <f t="shared" si="10"/>
        <v>2.0759347794374286E-2</v>
      </c>
    </row>
    <row r="65" spans="1:24" x14ac:dyDescent="0.25">
      <c r="A65" s="72" t="s">
        <v>58</v>
      </c>
      <c r="B65" s="37">
        <v>73.20898721395703</v>
      </c>
      <c r="C65" s="38">
        <v>49.313658195147347</v>
      </c>
      <c r="D65" s="39">
        <v>48.260028675933555</v>
      </c>
      <c r="E65" s="33"/>
      <c r="F65" s="40">
        <v>69.835983351196916</v>
      </c>
      <c r="G65" s="41">
        <v>47.244621052535926</v>
      </c>
      <c r="H65" s="42">
        <v>46.436725364313681</v>
      </c>
      <c r="I65" s="21"/>
      <c r="J65" s="25">
        <v>65.919625217811969</v>
      </c>
      <c r="K65" s="26">
        <v>65.919615490950818</v>
      </c>
      <c r="L65" s="27">
        <v>65.919938157996711</v>
      </c>
      <c r="M65" s="43">
        <f t="shared" si="1"/>
        <v>65.919625217811969</v>
      </c>
      <c r="N65" s="29"/>
      <c r="O65" s="44">
        <f t="shared" si="11"/>
        <v>3.3730038627601147</v>
      </c>
      <c r="P65" s="45">
        <f t="shared" si="11"/>
        <v>2.0690371426114211</v>
      </c>
      <c r="Q65" s="46">
        <f t="shared" si="11"/>
        <v>1.823303311619874</v>
      </c>
      <c r="R65" s="33"/>
      <c r="S65" s="47">
        <f t="shared" si="3"/>
        <v>-7.2893619961450611</v>
      </c>
      <c r="T65" s="48">
        <f t="shared" si="4"/>
        <v>16.605967022664622</v>
      </c>
      <c r="U65" s="49">
        <f t="shared" si="5"/>
        <v>17.659596541878415</v>
      </c>
      <c r="V65" s="2"/>
      <c r="W65" s="64">
        <f t="shared" si="9"/>
        <v>0.48455802902006312</v>
      </c>
      <c r="X65" s="64">
        <f t="shared" si="10"/>
        <v>2.1832343413820218E-2</v>
      </c>
    </row>
    <row r="66" spans="1:24" x14ac:dyDescent="0.25">
      <c r="A66" s="72" t="s">
        <v>59</v>
      </c>
      <c r="B66" s="37">
        <v>73.702938601996749</v>
      </c>
      <c r="C66" s="38">
        <v>49.594360476429344</v>
      </c>
      <c r="D66" s="39">
        <v>48.555036193011773</v>
      </c>
      <c r="E66" s="33"/>
      <c r="F66" s="40">
        <v>70.311953506506882</v>
      </c>
      <c r="G66" s="41">
        <v>47.514042410525263</v>
      </c>
      <c r="H66" s="42">
        <v>46.720137068527769</v>
      </c>
      <c r="I66" s="21"/>
      <c r="J66" s="25">
        <v>65.921358832205215</v>
      </c>
      <c r="K66" s="26">
        <v>65.921367889385238</v>
      </c>
      <c r="L66" s="27">
        <v>65.921609337331574</v>
      </c>
      <c r="M66" s="43">
        <f t="shared" si="1"/>
        <v>65.921358832205215</v>
      </c>
      <c r="N66" s="29"/>
      <c r="O66" s="44">
        <f t="shared" si="11"/>
        <v>3.3909850954898673</v>
      </c>
      <c r="P66" s="45">
        <f t="shared" si="11"/>
        <v>2.0803180659040805</v>
      </c>
      <c r="Q66" s="46">
        <f t="shared" si="11"/>
        <v>1.8348991244840036</v>
      </c>
      <c r="R66" s="33"/>
      <c r="S66" s="47">
        <f t="shared" si="3"/>
        <v>-7.7815797697915343</v>
      </c>
      <c r="T66" s="48">
        <f t="shared" si="4"/>
        <v>16.326998355775871</v>
      </c>
      <c r="U66" s="49">
        <f t="shared" si="5"/>
        <v>17.366322639193442</v>
      </c>
      <c r="V66" s="2"/>
      <c r="W66" s="64">
        <f t="shared" si="9"/>
        <v>0.48611531420040111</v>
      </c>
      <c r="X66" s="64">
        <f t="shared" si="10"/>
        <v>2.1405076896372582E-2</v>
      </c>
    </row>
    <row r="67" spans="1:24" x14ac:dyDescent="0.25">
      <c r="A67" s="72" t="s">
        <v>60</v>
      </c>
      <c r="B67" s="37">
        <v>73.866174733626238</v>
      </c>
      <c r="C67" s="38">
        <v>50.025790411170398</v>
      </c>
      <c r="D67" s="39">
        <v>49.008661482739306</v>
      </c>
      <c r="E67" s="33"/>
      <c r="F67" s="40">
        <v>70.497092910317761</v>
      </c>
      <c r="G67" s="41">
        <v>47.958407743369072</v>
      </c>
      <c r="H67" s="42">
        <v>47.18064432979002</v>
      </c>
      <c r="I67" s="21"/>
      <c r="J67" s="25">
        <v>66.048175661699531</v>
      </c>
      <c r="K67" s="26">
        <v>66.048175699241114</v>
      </c>
      <c r="L67" s="27">
        <v>66.049806430328914</v>
      </c>
      <c r="M67" s="43">
        <f t="shared" si="1"/>
        <v>66.048175661699531</v>
      </c>
      <c r="N67" s="29"/>
      <c r="O67" s="44">
        <f t="shared" si="11"/>
        <v>3.3690818233084769</v>
      </c>
      <c r="P67" s="45">
        <f t="shared" si="11"/>
        <v>2.0673826678013256</v>
      </c>
      <c r="Q67" s="46">
        <f t="shared" si="11"/>
        <v>1.8280171529492861</v>
      </c>
      <c r="R67" s="33"/>
      <c r="S67" s="47">
        <f t="shared" si="3"/>
        <v>-7.8179990719267067</v>
      </c>
      <c r="T67" s="48">
        <f t="shared" si="4"/>
        <v>16.022385250529133</v>
      </c>
      <c r="U67" s="49">
        <f t="shared" si="5"/>
        <v>17.039514178960225</v>
      </c>
      <c r="V67" s="2"/>
      <c r="W67" s="64">
        <f t="shared" si="9"/>
        <v>0.47656187191661953</v>
      </c>
      <c r="X67" s="64">
        <f t="shared" si="10"/>
        <v>2.0754064642008661E-2</v>
      </c>
    </row>
    <row r="68" spans="1:24" x14ac:dyDescent="0.25">
      <c r="A68" s="72" t="s">
        <v>61</v>
      </c>
      <c r="B68" s="37">
        <v>74.04364033949922</v>
      </c>
      <c r="C68" s="38">
        <v>50.204446240444497</v>
      </c>
      <c r="D68" s="39">
        <v>49.19622568124106</v>
      </c>
      <c r="E68" s="33"/>
      <c r="F68" s="40">
        <v>70.681541094954397</v>
      </c>
      <c r="G68" s="41">
        <v>48.141529009738989</v>
      </c>
      <c r="H68" s="42">
        <v>47.372270103959288</v>
      </c>
      <c r="I68" s="21"/>
      <c r="J68" s="25">
        <v>66.03874253690816</v>
      </c>
      <c r="K68" s="26">
        <v>66.038740450059635</v>
      </c>
      <c r="L68" s="27">
        <v>66.040028178610811</v>
      </c>
      <c r="M68" s="43">
        <f t="shared" si="1"/>
        <v>66.03874253690816</v>
      </c>
      <c r="N68" s="29"/>
      <c r="O68" s="44">
        <f t="shared" si="11"/>
        <v>3.3620992445448223</v>
      </c>
      <c r="P68" s="45">
        <f t="shared" si="11"/>
        <v>2.0629172307055086</v>
      </c>
      <c r="Q68" s="46">
        <f t="shared" si="11"/>
        <v>1.8239555772817724</v>
      </c>
      <c r="R68" s="33"/>
      <c r="S68" s="47">
        <f t="shared" si="3"/>
        <v>-8.00489780259106</v>
      </c>
      <c r="T68" s="48">
        <f t="shared" si="4"/>
        <v>15.834296296463663</v>
      </c>
      <c r="U68" s="49">
        <f t="shared" si="5"/>
        <v>16.8425168556671</v>
      </c>
      <c r="V68" s="2"/>
      <c r="W68" s="64">
        <f t="shared" si="9"/>
        <v>0.47484228757113478</v>
      </c>
      <c r="X68" s="64">
        <f t="shared" si="10"/>
        <v>2.0493859950477464E-2</v>
      </c>
    </row>
    <row r="69" spans="1:24" x14ac:dyDescent="0.25">
      <c r="A69" s="72" t="s">
        <v>62</v>
      </c>
      <c r="B69" s="37">
        <v>76.72724657202626</v>
      </c>
      <c r="C69" s="38">
        <v>52.798906513419134</v>
      </c>
      <c r="D69" s="39">
        <v>51.85868118443873</v>
      </c>
      <c r="E69" s="33"/>
      <c r="F69" s="40">
        <v>73.331189297798034</v>
      </c>
      <c r="G69" s="41">
        <v>50.699496772625551</v>
      </c>
      <c r="H69" s="42">
        <v>49.999163534085852</v>
      </c>
      <c r="I69" s="21"/>
      <c r="J69" s="25">
        <v>66.123189995677762</v>
      </c>
      <c r="K69" s="26">
        <v>66.123226825387761</v>
      </c>
      <c r="L69" s="27">
        <v>66.124899468102186</v>
      </c>
      <c r="M69" s="43">
        <f t="shared" si="1"/>
        <v>66.123189995677762</v>
      </c>
      <c r="N69" s="29"/>
      <c r="O69" s="44">
        <f t="shared" si="11"/>
        <v>3.3960572742282267</v>
      </c>
      <c r="P69" s="45">
        <f t="shared" si="11"/>
        <v>2.0994097407935826</v>
      </c>
      <c r="Q69" s="46">
        <f t="shared" si="11"/>
        <v>1.8595176503528776</v>
      </c>
      <c r="R69" s="33"/>
      <c r="S69" s="47">
        <f t="shared" si="3"/>
        <v>-10.604056576348498</v>
      </c>
      <c r="T69" s="48">
        <f t="shared" si="4"/>
        <v>13.324283482258629</v>
      </c>
      <c r="U69" s="49">
        <f t="shared" si="5"/>
        <v>14.264508811239033</v>
      </c>
      <c r="V69" s="2"/>
      <c r="W69" s="64">
        <f t="shared" si="9"/>
        <v>0.45319764439677568</v>
      </c>
      <c r="X69" s="64">
        <f t="shared" si="10"/>
        <v>1.8130529113080062E-2</v>
      </c>
    </row>
    <row r="70" spans="1:24" x14ac:dyDescent="0.25">
      <c r="A70" s="72" t="s">
        <v>63</v>
      </c>
      <c r="B70" s="37">
        <v>74.59751737023835</v>
      </c>
      <c r="C70" s="38">
        <v>49.797333393519018</v>
      </c>
      <c r="D70" s="39">
        <v>48.755056114492184</v>
      </c>
      <c r="E70" s="33"/>
      <c r="F70" s="40">
        <v>71.226708349525168</v>
      </c>
      <c r="G70" s="41">
        <v>47.738561016130525</v>
      </c>
      <c r="H70" s="42">
        <v>46.93976279931406</v>
      </c>
      <c r="I70" s="21"/>
      <c r="J70" s="25">
        <v>66.201295277304212</v>
      </c>
      <c r="K70" s="26">
        <v>66.201322237239367</v>
      </c>
      <c r="L70" s="27">
        <v>66.201241355699977</v>
      </c>
      <c r="M70" s="43">
        <f t="shared" si="1"/>
        <v>66.201295277304212</v>
      </c>
      <c r="N70" s="29"/>
      <c r="O70" s="44">
        <f t="shared" si="11"/>
        <v>3.3708090207131818</v>
      </c>
      <c r="P70" s="45">
        <f t="shared" si="11"/>
        <v>2.0587723773884932</v>
      </c>
      <c r="Q70" s="46">
        <f t="shared" si="11"/>
        <v>1.8152933151781241</v>
      </c>
      <c r="R70" s="33"/>
      <c r="S70" s="47">
        <f t="shared" si="3"/>
        <v>-8.3962220929341385</v>
      </c>
      <c r="T70" s="48">
        <f t="shared" si="4"/>
        <v>16.403961883785193</v>
      </c>
      <c r="U70" s="49">
        <f t="shared" si="5"/>
        <v>17.446239162812027</v>
      </c>
      <c r="V70" s="2"/>
      <c r="W70" s="64">
        <f t="shared" si="9"/>
        <v>0.49802232944358832</v>
      </c>
      <c r="X70" s="64">
        <f t="shared" si="10"/>
        <v>2.1377829544062869E-2</v>
      </c>
    </row>
    <row r="71" spans="1:24" x14ac:dyDescent="0.25">
      <c r="A71" s="72" t="s">
        <v>64</v>
      </c>
      <c r="B71" s="37">
        <v>74.095526986591651</v>
      </c>
      <c r="C71" s="38">
        <v>49.696547093930697</v>
      </c>
      <c r="D71" s="39">
        <v>48.681654171400645</v>
      </c>
      <c r="E71" s="33"/>
      <c r="F71" s="40">
        <v>70.743319965538674</v>
      </c>
      <c r="G71" s="41">
        <v>47.648925834510941</v>
      </c>
      <c r="H71" s="42">
        <v>46.873744208384252</v>
      </c>
      <c r="I71" s="21"/>
      <c r="J71" s="25">
        <v>66.21070804462498</v>
      </c>
      <c r="K71" s="26">
        <v>66.210732311824032</v>
      </c>
      <c r="L71" s="27">
        <v>66.211395700332233</v>
      </c>
      <c r="M71" s="43">
        <f t="shared" ref="M71:M78" si="12">J71</f>
        <v>66.21070804462498</v>
      </c>
      <c r="N71" s="29"/>
      <c r="O71" s="44">
        <f t="shared" si="11"/>
        <v>3.3522070210529762</v>
      </c>
      <c r="P71" s="45">
        <f t="shared" si="11"/>
        <v>2.0476212594197563</v>
      </c>
      <c r="Q71" s="46">
        <f t="shared" si="11"/>
        <v>1.8079099630163924</v>
      </c>
      <c r="R71" s="33"/>
      <c r="S71" s="47">
        <f t="shared" ref="S71:S78" si="13">M71-B71</f>
        <v>-7.884818941966671</v>
      </c>
      <c r="T71" s="48">
        <f t="shared" ref="T71:T78" si="14">M71-C71</f>
        <v>16.514160950694283</v>
      </c>
      <c r="U71" s="49">
        <f t="shared" ref="U71:U78" si="15">M71-D71</f>
        <v>17.529053873224335</v>
      </c>
      <c r="V71" s="2"/>
      <c r="W71" s="64">
        <f t="shared" si="9"/>
        <v>0.49095925812601848</v>
      </c>
      <c r="X71" s="64">
        <f t="shared" si="10"/>
        <v>2.0847543901379554E-2</v>
      </c>
    </row>
    <row r="72" spans="1:24" x14ac:dyDescent="0.25">
      <c r="A72" s="72" t="s">
        <v>65</v>
      </c>
      <c r="B72" s="37">
        <v>80.168821644813946</v>
      </c>
      <c r="C72" s="38">
        <v>55.993281144767266</v>
      </c>
      <c r="D72" s="39">
        <v>55.261878624890144</v>
      </c>
      <c r="E72" s="33"/>
      <c r="F72" s="40">
        <v>76.749735443067635</v>
      </c>
      <c r="G72" s="41">
        <v>53.870899978699477</v>
      </c>
      <c r="H72" s="42">
        <v>53.376195125369492</v>
      </c>
      <c r="I72" s="21"/>
      <c r="J72" s="25">
        <v>66.157464681892293</v>
      </c>
      <c r="K72" s="26">
        <v>66.15752442800563</v>
      </c>
      <c r="L72" s="27">
        <v>66.157120140916547</v>
      </c>
      <c r="M72" s="43">
        <f t="shared" si="12"/>
        <v>66.157464681892293</v>
      </c>
      <c r="N72" s="29"/>
      <c r="O72" s="44">
        <f t="shared" si="11"/>
        <v>3.4190862017463104</v>
      </c>
      <c r="P72" s="45">
        <f t="shared" si="11"/>
        <v>2.1223811660677896</v>
      </c>
      <c r="Q72" s="46">
        <f t="shared" si="11"/>
        <v>1.8856834995206526</v>
      </c>
      <c r="R72" s="33"/>
      <c r="S72" s="47">
        <f t="shared" si="13"/>
        <v>-14.011356962921653</v>
      </c>
      <c r="T72" s="48">
        <f t="shared" si="14"/>
        <v>10.164183537125027</v>
      </c>
      <c r="U72" s="49">
        <f t="shared" si="15"/>
        <v>10.895586057002149</v>
      </c>
      <c r="V72" s="2"/>
      <c r="W72" s="64">
        <f t="shared" si="9"/>
        <v>0.43175788247776142</v>
      </c>
      <c r="X72" s="64">
        <f t="shared" si="10"/>
        <v>1.3235209118419215E-2</v>
      </c>
    </row>
    <row r="73" spans="1:24" x14ac:dyDescent="0.25">
      <c r="A73" s="72" t="s">
        <v>66</v>
      </c>
      <c r="B73" s="37">
        <v>76.586558357144725</v>
      </c>
      <c r="C73" s="38">
        <v>52.707870623514687</v>
      </c>
      <c r="D73" s="39">
        <v>51.817143026349356</v>
      </c>
      <c r="E73" s="33"/>
      <c r="F73" s="40">
        <v>73.211478070507809</v>
      </c>
      <c r="G73" s="41">
        <v>50.627206782822917</v>
      </c>
      <c r="H73" s="42">
        <v>49.971559125675597</v>
      </c>
      <c r="I73" s="21"/>
      <c r="J73" s="25">
        <v>66.098267679393018</v>
      </c>
      <c r="K73" s="26">
        <v>66.098298751832232</v>
      </c>
      <c r="L73" s="27">
        <v>66.099156770313328</v>
      </c>
      <c r="M73" s="43">
        <f t="shared" si="12"/>
        <v>66.098267679393018</v>
      </c>
      <c r="N73" s="29"/>
      <c r="O73" s="44">
        <f t="shared" si="11"/>
        <v>3.3750802866369156</v>
      </c>
      <c r="P73" s="45">
        <f t="shared" si="11"/>
        <v>2.0806638406917699</v>
      </c>
      <c r="Q73" s="46">
        <f t="shared" si="11"/>
        <v>1.8455839006737591</v>
      </c>
      <c r="R73" s="33"/>
      <c r="S73" s="47">
        <f t="shared" si="13"/>
        <v>-10.488290677751706</v>
      </c>
      <c r="T73" s="48">
        <f t="shared" si="14"/>
        <v>13.390397055878331</v>
      </c>
      <c r="U73" s="49">
        <f t="shared" si="15"/>
        <v>14.281124653043662</v>
      </c>
      <c r="V73" s="2"/>
      <c r="W73" s="64">
        <f t="shared" si="9"/>
        <v>0.45303836886510424</v>
      </c>
      <c r="X73" s="64">
        <f t="shared" si="10"/>
        <v>1.7189824547300683E-2</v>
      </c>
    </row>
    <row r="74" spans="1:24" x14ac:dyDescent="0.25">
      <c r="A74" s="72" t="s">
        <v>67</v>
      </c>
      <c r="B74" s="37">
        <v>75.919435116942523</v>
      </c>
      <c r="C74" s="38">
        <v>51.683457722795865</v>
      </c>
      <c r="D74" s="39">
        <v>50.703551778110224</v>
      </c>
      <c r="E74" s="33"/>
      <c r="F74" s="40">
        <v>72.519323682909416</v>
      </c>
      <c r="G74" s="41">
        <v>49.589144263403341</v>
      </c>
      <c r="H74" s="42">
        <v>48.853058960725896</v>
      </c>
      <c r="I74" s="21"/>
      <c r="J74" s="25">
        <v>66.007604208475456</v>
      </c>
      <c r="K74" s="26">
        <v>66.007615884271189</v>
      </c>
      <c r="L74" s="27">
        <v>66.008048530066915</v>
      </c>
      <c r="M74" s="43">
        <f t="shared" si="12"/>
        <v>66.007604208475456</v>
      </c>
      <c r="N74" s="29"/>
      <c r="O74" s="44">
        <f t="shared" si="11"/>
        <v>3.4001114340331071</v>
      </c>
      <c r="P74" s="45">
        <f t="shared" si="11"/>
        <v>2.0943134593925237</v>
      </c>
      <c r="Q74" s="46">
        <f t="shared" si="11"/>
        <v>1.8504928173843282</v>
      </c>
      <c r="R74" s="33"/>
      <c r="S74" s="47">
        <f t="shared" si="13"/>
        <v>-9.911830908467067</v>
      </c>
      <c r="T74" s="48">
        <f t="shared" si="14"/>
        <v>14.324146485679591</v>
      </c>
      <c r="U74" s="49">
        <f t="shared" si="15"/>
        <v>15.304052430365232</v>
      </c>
      <c r="V74" s="2"/>
      <c r="W74" s="64">
        <f t="shared" si="9"/>
        <v>0.46893103638955969</v>
      </c>
      <c r="X74" s="64">
        <f t="shared" si="10"/>
        <v>1.9326179534205453E-2</v>
      </c>
    </row>
    <row r="75" spans="1:24" x14ac:dyDescent="0.25">
      <c r="A75" s="72" t="s">
        <v>68</v>
      </c>
      <c r="B75" s="37">
        <v>74.214391810287054</v>
      </c>
      <c r="C75" s="38">
        <v>50.224441450324093</v>
      </c>
      <c r="D75" s="39">
        <v>56.06</v>
      </c>
      <c r="E75" s="33"/>
      <c r="F75" s="40">
        <v>70.82870854936526</v>
      </c>
      <c r="G75" s="41">
        <v>48.144380782301255</v>
      </c>
      <c r="H75" s="42">
        <v>47.365849886520635</v>
      </c>
      <c r="I75" s="21"/>
      <c r="J75" s="25">
        <v>65.958073447743004</v>
      </c>
      <c r="K75" s="26">
        <v>65.958082782644766</v>
      </c>
      <c r="L75" s="27">
        <v>65.958423622409015</v>
      </c>
      <c r="M75" s="43">
        <f t="shared" si="12"/>
        <v>65.958073447743004</v>
      </c>
      <c r="N75" s="29"/>
      <c r="O75" s="44">
        <f t="shared" si="11"/>
        <v>3.3856832609217946</v>
      </c>
      <c r="P75" s="45">
        <f t="shared" si="11"/>
        <v>2.0800606680228384</v>
      </c>
      <c r="Q75" s="46">
        <f t="shared" si="11"/>
        <v>8.6941501134793668</v>
      </c>
      <c r="R75" s="33"/>
      <c r="S75" s="47">
        <f t="shared" si="13"/>
        <v>-8.2563183625440502</v>
      </c>
      <c r="T75" s="48">
        <f t="shared" si="14"/>
        <v>15.733631997418911</v>
      </c>
      <c r="U75" s="49">
        <f t="shared" si="15"/>
        <v>9.8980734477430019</v>
      </c>
      <c r="V75" s="2"/>
      <c r="W75" s="64">
        <f t="shared" si="9"/>
        <v>0.47765489604679628</v>
      </c>
      <c r="X75" s="64">
        <f t="shared" si="10"/>
        <v>-0.10409487245229948</v>
      </c>
    </row>
    <row r="76" spans="1:24" x14ac:dyDescent="0.25">
      <c r="A76" s="72" t="s">
        <v>69</v>
      </c>
      <c r="B76" s="37">
        <v>68.783229256794655</v>
      </c>
      <c r="C76" s="38">
        <v>44.176662330175112</v>
      </c>
      <c r="D76" s="39">
        <v>43.098251136992168</v>
      </c>
      <c r="E76" s="33"/>
      <c r="F76" s="40">
        <v>65.421507674137331</v>
      </c>
      <c r="G76" s="41">
        <v>42.149738359470895</v>
      </c>
      <c r="H76" s="42">
        <v>41.322227834355168</v>
      </c>
      <c r="I76" s="21"/>
      <c r="J76" s="25">
        <v>66.512528803984296</v>
      </c>
      <c r="K76" s="26">
        <v>66.512637062027352</v>
      </c>
      <c r="L76" s="27">
        <v>66.509024612086122</v>
      </c>
      <c r="M76" s="43">
        <f t="shared" si="12"/>
        <v>66.512528803984296</v>
      </c>
      <c r="N76" s="29"/>
      <c r="O76" s="44">
        <f t="shared" si="11"/>
        <v>3.3617215826573243</v>
      </c>
      <c r="P76" s="45">
        <f t="shared" si="11"/>
        <v>2.0269239707042175</v>
      </c>
      <c r="Q76" s="46">
        <f t="shared" si="11"/>
        <v>1.7760233026370003</v>
      </c>
      <c r="R76" s="33"/>
      <c r="S76" s="47">
        <f t="shared" si="13"/>
        <v>-2.2707004528103596</v>
      </c>
      <c r="T76" s="48">
        <f t="shared" si="14"/>
        <v>22.335866473809183</v>
      </c>
      <c r="U76" s="49">
        <f t="shared" si="15"/>
        <v>23.414277666992128</v>
      </c>
      <c r="V76" s="2"/>
      <c r="W76" s="64">
        <f t="shared" si="9"/>
        <v>0.55700375783735689</v>
      </c>
      <c r="X76" s="64">
        <f t="shared" si="10"/>
        <v>2.5022156693901679E-2</v>
      </c>
    </row>
    <row r="77" spans="1:24" x14ac:dyDescent="0.25">
      <c r="A77" s="72" t="s">
        <v>70</v>
      </c>
      <c r="B77" s="37">
        <v>74.552990683475855</v>
      </c>
      <c r="C77" s="38">
        <v>49.989262464939216</v>
      </c>
      <c r="D77" s="39">
        <v>49.028926669987349</v>
      </c>
      <c r="E77" s="33"/>
      <c r="F77" s="40">
        <v>71.219040138643081</v>
      </c>
      <c r="G77" s="41">
        <v>47.958937264641321</v>
      </c>
      <c r="H77" s="42">
        <v>47.234471132607901</v>
      </c>
      <c r="I77" s="21"/>
      <c r="J77" s="25">
        <v>66.281473497361134</v>
      </c>
      <c r="K77" s="26">
        <v>66.281485850831871</v>
      </c>
      <c r="L77" s="27">
        <v>66.282710792714568</v>
      </c>
      <c r="M77" s="43">
        <f t="shared" si="12"/>
        <v>66.281473497361134</v>
      </c>
      <c r="N77" s="29"/>
      <c r="O77" s="44">
        <f t="shared" si="11"/>
        <v>3.3339505448327742</v>
      </c>
      <c r="P77" s="45">
        <f t="shared" si="11"/>
        <v>2.0303252002978951</v>
      </c>
      <c r="Q77" s="46">
        <f t="shared" si="11"/>
        <v>1.7944555373794486</v>
      </c>
      <c r="R77" s="33"/>
      <c r="S77" s="47">
        <f t="shared" si="13"/>
        <v>-8.2715171861147212</v>
      </c>
      <c r="T77" s="48">
        <f t="shared" si="14"/>
        <v>16.292211032421918</v>
      </c>
      <c r="U77" s="49">
        <f t="shared" si="15"/>
        <v>17.252546827373784</v>
      </c>
      <c r="V77" s="2"/>
      <c r="W77" s="64">
        <f t="shared" si="9"/>
        <v>0.49138008858932075</v>
      </c>
      <c r="X77" s="64">
        <f t="shared" si="10"/>
        <v>1.9587126624571374E-2</v>
      </c>
    </row>
    <row r="78" spans="1:24" ht="13.8" thickBot="1" x14ac:dyDescent="0.3">
      <c r="A78" s="73" t="s">
        <v>71</v>
      </c>
      <c r="B78" s="50">
        <v>75.817652181768125</v>
      </c>
      <c r="C78" s="51">
        <v>51.46906525276421</v>
      </c>
      <c r="D78" s="52">
        <v>50.567460789059773</v>
      </c>
      <c r="E78" s="74"/>
      <c r="F78" s="53">
        <v>72.439714816133744</v>
      </c>
      <c r="G78" s="54">
        <v>49.396664656481988</v>
      </c>
      <c r="H78" s="55">
        <v>48.736345442937491</v>
      </c>
      <c r="I78" s="75"/>
      <c r="J78" s="76">
        <v>66.205629816615954</v>
      </c>
      <c r="K78" s="77">
        <v>66.205640216268947</v>
      </c>
      <c r="L78" s="78">
        <v>66.206443699196811</v>
      </c>
      <c r="M78" s="56">
        <f t="shared" si="12"/>
        <v>66.205629816615954</v>
      </c>
      <c r="N78" s="79"/>
      <c r="O78" s="57">
        <f t="shared" si="11"/>
        <v>3.3779373656343807</v>
      </c>
      <c r="P78" s="58">
        <f t="shared" si="11"/>
        <v>2.0724005962822218</v>
      </c>
      <c r="Q78" s="59">
        <f t="shared" si="11"/>
        <v>1.8311153461222816</v>
      </c>
      <c r="R78" s="74"/>
      <c r="S78" s="60">
        <f t="shared" si="13"/>
        <v>-9.6120223651521712</v>
      </c>
      <c r="T78" s="61">
        <f t="shared" si="14"/>
        <v>14.736564563851744</v>
      </c>
      <c r="U78" s="62">
        <f t="shared" si="15"/>
        <v>15.638169027556181</v>
      </c>
      <c r="V78" s="2"/>
      <c r="W78" s="64">
        <f t="shared" si="9"/>
        <v>0.47307225824732158</v>
      </c>
      <c r="X78" s="64">
        <f t="shared" si="10"/>
        <v>1.7829735755675886E-2</v>
      </c>
    </row>
    <row r="79" spans="1:24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2"/>
      <c r="U79" s="2"/>
      <c r="V79" s="2"/>
    </row>
    <row r="80" spans="1:24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2"/>
      <c r="U80" s="2"/>
      <c r="V80" s="2"/>
    </row>
    <row r="81" spans="20:22" x14ac:dyDescent="0.25">
      <c r="T81" s="2"/>
      <c r="U81" s="2"/>
      <c r="V81" s="2"/>
    </row>
  </sheetData>
  <mergeCells count="5">
    <mergeCell ref="S4:U4"/>
    <mergeCell ref="B4:D4"/>
    <mergeCell ref="F4:H4"/>
    <mergeCell ref="J4:L4"/>
    <mergeCell ref="O4:Q4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Price</vt:lpstr>
      <vt:lpstr>% Difference</vt:lpstr>
      <vt:lpstr>Sheet3</vt:lpstr>
      <vt:lpstr>Price!Print_Area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J. Littman</dc:creator>
  <cp:lastModifiedBy>Havlíček Jan</cp:lastModifiedBy>
  <cp:lastPrinted>2001-04-25T17:59:07Z</cp:lastPrinted>
  <dcterms:created xsi:type="dcterms:W3CDTF">2001-04-25T17:06:12Z</dcterms:created>
  <dcterms:modified xsi:type="dcterms:W3CDTF">2023-09-10T15:42:39Z</dcterms:modified>
</cp:coreProperties>
</file>