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4" r:id="rId1"/>
    <sheet name="Breakdown" sheetId="2" r:id="rId2"/>
    <sheet name="COB 092001" sheetId="13" r:id="rId3"/>
    <sheet name="COB 091901" sheetId="12" r:id="rId4"/>
    <sheet name="COB 091801" sheetId="11" r:id="rId5"/>
    <sheet name="COB 091701" sheetId="10" r:id="rId6"/>
    <sheet name="COB 091201" sheetId="9" r:id="rId7"/>
    <sheet name="COB 091001" sheetId="8" r:id="rId8"/>
    <sheet name="COB 090601" sheetId="7" r:id="rId9"/>
    <sheet name="COB 090401" sheetId="6" r:id="rId10"/>
    <sheet name="COB 082901" sheetId="5" r:id="rId11"/>
    <sheet name="COB 082801" sheetId="3" r:id="rId12"/>
    <sheet name="COB 082701" sheetId="1" r:id="rId13"/>
  </sheets>
  <definedNames>
    <definedName name="_xlnm.Print_Area" localSheetId="12">'COB 082701'!$A$1:$G$14</definedName>
    <definedName name="_xlnm.Print_Area" localSheetId="11">'COB 082801'!$A$1:$G$14</definedName>
    <definedName name="_xlnm.Print_Area" localSheetId="10">'COB 082901'!$A$1:$E$22</definedName>
    <definedName name="_xlnm.Print_Area" localSheetId="8">'COB 090601'!$A$1:$E$16</definedName>
    <definedName name="_xlnm.Print_Area" localSheetId="7">'COB 091001'!$A$1:$E$17</definedName>
    <definedName name="_xlnm.Print_Area" localSheetId="6">'COB 091201'!$A$1:$E$18</definedName>
    <definedName name="_xlnm.Print_Area" localSheetId="5">'COB 091701'!$A$1:$E$18</definedName>
    <definedName name="_xlnm.Print_Area" localSheetId="4">'COB 091801'!$A$1:$E$18</definedName>
    <definedName name="_xlnm.Print_Area" localSheetId="3">'COB 091901'!$A$1:$E$18</definedName>
    <definedName name="_xlnm.Print_Area" localSheetId="2">'COB 092001'!$A$1:$G$24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I6" i="2"/>
  <c r="G8" i="2"/>
  <c r="K8" i="2"/>
  <c r="O8" i="2"/>
  <c r="S8" i="2"/>
  <c r="W8" i="2"/>
  <c r="Z8" i="2"/>
  <c r="AA8" i="2"/>
  <c r="AD8" i="2"/>
  <c r="AE8" i="2"/>
  <c r="AI8" i="2"/>
  <c r="B9" i="2"/>
  <c r="G9" i="2"/>
  <c r="K9" i="2"/>
  <c r="O9" i="2"/>
  <c r="S9" i="2"/>
  <c r="W9" i="2"/>
  <c r="Z9" i="2"/>
  <c r="AA9" i="2"/>
  <c r="AD9" i="2"/>
  <c r="AE9" i="2"/>
  <c r="AI9" i="2"/>
  <c r="B10" i="2"/>
  <c r="G10" i="2"/>
  <c r="K10" i="2"/>
  <c r="O10" i="2"/>
  <c r="S10" i="2"/>
  <c r="W10" i="2"/>
  <c r="Z10" i="2"/>
  <c r="AA10" i="2"/>
  <c r="AD10" i="2"/>
  <c r="AE10" i="2"/>
  <c r="AI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I11" i="2"/>
  <c r="G13" i="2"/>
  <c r="K13" i="2"/>
  <c r="O13" i="2"/>
  <c r="S13" i="2"/>
  <c r="W13" i="2"/>
  <c r="Z13" i="2"/>
  <c r="AA13" i="2"/>
  <c r="AD13" i="2"/>
  <c r="AE13" i="2"/>
  <c r="AI13" i="2"/>
  <c r="G14" i="2"/>
  <c r="K14" i="2"/>
  <c r="O14" i="2"/>
  <c r="S14" i="2"/>
  <c r="W14" i="2"/>
  <c r="AA14" i="2"/>
  <c r="AE14" i="2"/>
  <c r="AI14" i="2"/>
  <c r="G15" i="2"/>
  <c r="K15" i="2"/>
  <c r="O15" i="2"/>
  <c r="S15" i="2"/>
  <c r="W15" i="2"/>
  <c r="AA15" i="2"/>
  <c r="AE15" i="2"/>
  <c r="AI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I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I18" i="2"/>
  <c r="G19" i="2"/>
  <c r="K19" i="2"/>
  <c r="O19" i="2"/>
  <c r="S19" i="2"/>
  <c r="W19" i="2"/>
  <c r="AA19" i="2"/>
  <c r="AE19" i="2"/>
  <c r="AI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I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I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B2" i="4"/>
  <c r="C2" i="4"/>
  <c r="D2" i="4"/>
  <c r="E2" i="4"/>
  <c r="F2" i="4"/>
  <c r="G2" i="4"/>
  <c r="H2" i="4"/>
  <c r="I2" i="4"/>
  <c r="J2" i="4"/>
  <c r="K2" i="4"/>
  <c r="L2" i="4"/>
  <c r="B3" i="4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</calcChain>
</file>

<file path=xl/sharedStrings.xml><?xml version="1.0" encoding="utf-8"?>
<sst xmlns="http://schemas.openxmlformats.org/spreadsheetml/2006/main" count="250" uniqueCount="84">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</sst>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590453378023234"/>
          <c:y val="3.6529761811861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34139690778725E-2"/>
          <c:y val="0.3059367551743436"/>
          <c:w val="0.87633064074964229"/>
          <c:h val="0.563928197970618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Graph'!$I$2:$L$2</c:f>
              <c:numCache>
                <c:formatCode>_(* #,##0_);_(* \(#,##0\);_(* "-"??_);_(@_)</c:formatCode>
                <c:ptCount val="4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8-4031-ADFF-CF7305C9030A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Graph'!$I$3:$L$3</c:f>
              <c:numCache>
                <c:formatCode>_(* #,##0_);_(* \(#,##0\);_(* "-"??_);_(@_)</c:formatCode>
                <c:ptCount val="4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8-4031-ADFF-CF7305C9030A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Graph'!$I$4:$L$4</c:f>
              <c:numCache>
                <c:formatCode>_(* #,##0_);_(* \(#,##0\);_(* "-"??_);_(@_)</c:formatCode>
                <c:ptCount val="4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8-4031-ADFF-CF7305C90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054448"/>
        <c:axId val="1"/>
      </c:barChart>
      <c:catAx>
        <c:axId val="15305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4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8031951935416952"/>
          <c:y val="0.18721502928579234"/>
          <c:w val="0.34574501759469956"/>
          <c:h val="6.3927083170758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22860</xdr:rowOff>
    </xdr:from>
    <xdr:to>
      <xdr:col>14</xdr:col>
      <xdr:colOff>487680</xdr:colOff>
      <xdr:row>29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17</xdr:row>
      <xdr:rowOff>30480</xdr:rowOff>
    </xdr:from>
    <xdr:to>
      <xdr:col>8</xdr:col>
      <xdr:colOff>822960</xdr:colOff>
      <xdr:row>18</xdr:row>
      <xdr:rowOff>91440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173480" y="2880360"/>
          <a:ext cx="3352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845820</xdr:colOff>
      <xdr:row>15</xdr:row>
      <xdr:rowOff>160020</xdr:rowOff>
    </xdr:from>
    <xdr:to>
      <xdr:col>10</xdr:col>
      <xdr:colOff>373380</xdr:colOff>
      <xdr:row>17</xdr:row>
      <xdr:rowOff>45720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400300" y="2674620"/>
          <a:ext cx="396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11</xdr:col>
      <xdr:colOff>388620</xdr:colOff>
      <xdr:row>15</xdr:row>
      <xdr:rowOff>45720</xdr:rowOff>
    </xdr:from>
    <xdr:to>
      <xdr:col>11</xdr:col>
      <xdr:colOff>762000</xdr:colOff>
      <xdr:row>16</xdr:row>
      <xdr:rowOff>106680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680460" y="2560320"/>
          <a:ext cx="3733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13</xdr:col>
      <xdr:colOff>137160</xdr:colOff>
      <xdr:row>15</xdr:row>
      <xdr:rowOff>38100</xdr:rowOff>
    </xdr:from>
    <xdr:to>
      <xdr:col>13</xdr:col>
      <xdr:colOff>525780</xdr:colOff>
      <xdr:row>16</xdr:row>
      <xdr:rowOff>99060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4922520" y="255270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P10" sqref="P10"/>
    </sheetView>
  </sheetViews>
  <sheetFormatPr defaultColWidth="9.109375" defaultRowHeight="13.2" x14ac:dyDescent="0.25"/>
  <cols>
    <col min="1" max="1" width="10" style="15" bestFit="1" customWidth="1"/>
    <col min="2" max="3" width="12.6640625" style="15" hidden="1" customWidth="1"/>
    <col min="4" max="4" width="12.88671875" style="15" hidden="1" customWidth="1"/>
    <col min="5" max="6" width="12.33203125" style="15" hidden="1" customWidth="1"/>
    <col min="7" max="8" width="12.6640625" style="15" hidden="1" customWidth="1"/>
    <col min="9" max="12" width="12.6640625" style="15" bestFit="1" customWidth="1"/>
    <col min="13" max="16384" width="9.109375" style="15"/>
  </cols>
  <sheetData>
    <row r="1" spans="1:12" x14ac:dyDescent="0.25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</row>
    <row r="2" spans="1:12" x14ac:dyDescent="0.25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</row>
    <row r="3" spans="1:12" x14ac:dyDescent="0.25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</row>
    <row r="4" spans="1:12" x14ac:dyDescent="0.25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</row>
    <row r="5" spans="1:12" x14ac:dyDescent="0.25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>SUM(I2:I4)</f>
        <v>94.745942200000002</v>
      </c>
      <c r="J5" s="20">
        <f>SUM(J2:J4)</f>
        <v>109.67531420000002</v>
      </c>
      <c r="K5" s="20">
        <f>SUM(K2:K4)</f>
        <v>117.2961542</v>
      </c>
      <c r="L5" s="20">
        <f>SUM(L2:L4)</f>
        <v>117.68975719999999</v>
      </c>
    </row>
    <row r="6" spans="1:12" x14ac:dyDescent="0.25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</row>
    <row r="7" spans="1:12" x14ac:dyDescent="0.25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</row>
    <row r="8" spans="1:12" x14ac:dyDescent="0.25">
      <c r="A8" s="18" t="s">
        <v>28</v>
      </c>
      <c r="B8" s="53">
        <f t="shared" ref="B8:G8" si="1">SUM(B5:B7)</f>
        <v>38.228382999999994</v>
      </c>
      <c r="C8" s="53">
        <f t="shared" si="1"/>
        <v>24.548054000000022</v>
      </c>
      <c r="D8" s="53">
        <f t="shared" si="1"/>
        <v>-2.8462519999999927</v>
      </c>
      <c r="E8" s="53">
        <f t="shared" si="1"/>
        <v>-8.6136898000000031</v>
      </c>
      <c r="F8" s="53">
        <f t="shared" si="1"/>
        <v>-55.155652799999999</v>
      </c>
      <c r="G8" s="53">
        <f t="shared" si="1"/>
        <v>-10.346542799999995</v>
      </c>
      <c r="H8" s="53">
        <f>SUM(H5:H7)</f>
        <v>-20.728198799999987</v>
      </c>
      <c r="I8" s="53">
        <f>SUM(I5:I7)</f>
        <v>-29.554057799999995</v>
      </c>
      <c r="J8" s="53">
        <f>SUM(J5:J7)</f>
        <v>0.37531420000001958</v>
      </c>
      <c r="K8" s="53">
        <f>SUM(K5:K7)</f>
        <v>7.9961542000000065</v>
      </c>
      <c r="L8" s="53">
        <f>SUM(L5:L7)</f>
        <v>8.3897571999999911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23</v>
      </c>
      <c r="B2" s="57"/>
      <c r="C2" s="57"/>
      <c r="D2" s="57"/>
      <c r="E2" s="57"/>
    </row>
    <row r="3" spans="1:7" x14ac:dyDescent="0.25">
      <c r="A3" s="58" t="s">
        <v>53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56" t="s">
        <v>5</v>
      </c>
      <c r="B1" s="56"/>
      <c r="C1" s="56"/>
      <c r="D1" s="56"/>
      <c r="E1" s="56"/>
    </row>
    <row r="2" spans="1:5" s="8" customFormat="1" ht="20.399999999999999" x14ac:dyDescent="0.35">
      <c r="A2" s="57" t="s">
        <v>23</v>
      </c>
      <c r="B2" s="57"/>
      <c r="C2" s="57"/>
      <c r="D2" s="57"/>
      <c r="E2" s="57"/>
    </row>
    <row r="3" spans="1:5" x14ac:dyDescent="0.25">
      <c r="A3" s="58" t="s">
        <v>49</v>
      </c>
      <c r="B3" s="58"/>
      <c r="C3" s="58"/>
      <c r="D3" s="58"/>
      <c r="E3" s="58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56" t="s">
        <v>5</v>
      </c>
      <c r="B1" s="59"/>
      <c r="C1" s="59"/>
      <c r="D1" s="59"/>
      <c r="E1" s="59"/>
      <c r="F1" s="59"/>
      <c r="G1" s="59"/>
    </row>
    <row r="2" spans="1:7" s="8" customFormat="1" ht="20.399999999999999" x14ac:dyDescent="0.35">
      <c r="A2" s="57" t="s">
        <v>23</v>
      </c>
      <c r="B2" s="59"/>
      <c r="C2" s="59"/>
      <c r="D2" s="59"/>
      <c r="E2" s="59"/>
      <c r="F2" s="59"/>
      <c r="G2" s="59"/>
    </row>
    <row r="3" spans="1:7" x14ac:dyDescent="0.25">
      <c r="A3" s="58" t="s">
        <v>37</v>
      </c>
      <c r="B3" s="59"/>
      <c r="C3" s="59"/>
      <c r="D3" s="59"/>
      <c r="E3" s="59"/>
      <c r="F3" s="59"/>
      <c r="G3" s="59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56" t="s">
        <v>5</v>
      </c>
      <c r="B1" s="59"/>
      <c r="C1" s="59"/>
      <c r="D1" s="59"/>
      <c r="E1" s="59"/>
      <c r="F1" s="59"/>
      <c r="G1" s="59"/>
    </row>
    <row r="2" spans="1:7" s="8" customFormat="1" ht="20.399999999999999" x14ac:dyDescent="0.35">
      <c r="A2" s="57" t="s">
        <v>23</v>
      </c>
      <c r="B2" s="59"/>
      <c r="C2" s="59"/>
      <c r="D2" s="59"/>
      <c r="E2" s="59"/>
      <c r="F2" s="59"/>
      <c r="G2" s="59"/>
    </row>
    <row r="3" spans="1:7" x14ac:dyDescent="0.25">
      <c r="A3" s="58" t="s">
        <v>29</v>
      </c>
      <c r="B3" s="59"/>
      <c r="C3" s="59"/>
      <c r="D3" s="59"/>
      <c r="E3" s="59"/>
      <c r="F3" s="59"/>
      <c r="G3" s="59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zoomScale="75" workbookViewId="0">
      <selection activeCell="AL20" sqref="AL19:AL20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3" width="13.6640625" customWidth="1"/>
    <col min="34" max="34" width="2" customWidth="1"/>
    <col min="35" max="35" width="14" customWidth="1"/>
  </cols>
  <sheetData>
    <row r="1" spans="1:35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</row>
    <row r="2" spans="1:35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</row>
    <row r="3" spans="1:35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</row>
    <row r="4" spans="1:35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I4" s="27"/>
    </row>
    <row r="5" spans="1:35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I5" s="22" t="s">
        <v>40</v>
      </c>
    </row>
    <row r="6" spans="1:35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I6" s="4">
        <f>AG6-AF6</f>
        <v>-1437794</v>
      </c>
    </row>
    <row r="7" spans="1:35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I7" s="2"/>
    </row>
    <row r="8" spans="1:35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I8" s="2">
        <f>AG8-AF8</f>
        <v>-100951</v>
      </c>
    </row>
    <row r="9" spans="1:35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I9" s="2">
        <f>AG9-AF9</f>
        <v>0</v>
      </c>
    </row>
    <row r="10" spans="1:35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I10" s="5">
        <f>AG10-AF10</f>
        <v>5457</v>
      </c>
    </row>
    <row r="11" spans="1:35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>SUM(AC8:AC10)</f>
        <v>19116639</v>
      </c>
      <c r="AD11" s="4">
        <f>SUM(AD8:AD10)</f>
        <v>19116639</v>
      </c>
      <c r="AE11" s="4">
        <f>SUM(AE8:AE10)</f>
        <v>0</v>
      </c>
      <c r="AF11" s="4">
        <f>SUM(AF8:AF10)</f>
        <v>13134343</v>
      </c>
      <c r="AG11" s="4">
        <f>SUM(AG8:AG10)</f>
        <v>13038849</v>
      </c>
      <c r="AI11" s="4">
        <f>SUM(AI8:AI10)</f>
        <v>-95494</v>
      </c>
    </row>
    <row r="12" spans="1:35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I12" s="2"/>
    </row>
    <row r="13" spans="1:35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1"/>
      <c r="AI13" s="2">
        <f>AG13-AF13</f>
        <v>2114890</v>
      </c>
    </row>
    <row r="14" spans="1:35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I14" s="2">
        <f>AG14-AF14</f>
        <v>-234980</v>
      </c>
    </row>
    <row r="15" spans="1:35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21"/>
      <c r="AI15" s="5">
        <f>AG15-AF15</f>
        <v>46980</v>
      </c>
    </row>
    <row r="16" spans="1:35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>SUM(AC13:AC15)</f>
        <v>62755182</v>
      </c>
      <c r="AD16" s="4">
        <f>SUM(AD13:AD15)</f>
        <v>42152103.200000003</v>
      </c>
      <c r="AE16" s="4">
        <f>SUM(AE13:AE15)</f>
        <v>20603078.799999993</v>
      </c>
      <c r="AF16" s="4">
        <f>SUM(AF13:AF15)</f>
        <v>47811072.200000003</v>
      </c>
      <c r="AG16" s="4">
        <f>SUM(AG13:AG15)</f>
        <v>49737962.200000003</v>
      </c>
      <c r="AH16" s="21"/>
      <c r="AI16" s="4">
        <f>SUM(AI13:AI15)</f>
        <v>1926890</v>
      </c>
    </row>
    <row r="17" spans="1:35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I17" s="2"/>
    </row>
    <row r="18" spans="1:35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/>
      <c r="AI18" s="55">
        <f>AG18-AF18</f>
        <v>393602</v>
      </c>
    </row>
    <row r="19" spans="1:35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I19" s="55">
        <f>AG19-AF19</f>
        <v>0</v>
      </c>
    </row>
    <row r="20" spans="1:35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I20" s="5">
        <f>AG20-AF20</f>
        <v>0</v>
      </c>
    </row>
    <row r="21" spans="1:35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>SUM(AC18:AC20)</f>
        <v>20978393</v>
      </c>
      <c r="AD21" s="3">
        <f>SUM(AD18:AD20)</f>
        <v>375314.20000000298</v>
      </c>
      <c r="AE21" s="3">
        <f>SUM(AE18:AE20)</f>
        <v>20603078.799999997</v>
      </c>
      <c r="AF21" s="3">
        <f>SUM(AF18:AF20)</f>
        <v>7996155.200000003</v>
      </c>
      <c r="AG21" s="3">
        <f>SUM(AG18:AG20)</f>
        <v>8389757.200000003</v>
      </c>
      <c r="AI21" s="3">
        <f>SUM(AI18:AI20)</f>
        <v>393602</v>
      </c>
    </row>
    <row r="22" spans="1:35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I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2" sqref="A2:G2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56" t="s">
        <v>5</v>
      </c>
      <c r="B1" s="56"/>
      <c r="C1" s="56"/>
      <c r="D1" s="56"/>
      <c r="E1" s="56"/>
      <c r="F1" s="56"/>
      <c r="G1" s="56"/>
    </row>
    <row r="2" spans="1:8" s="8" customFormat="1" ht="20.399999999999999" x14ac:dyDescent="0.35">
      <c r="A2" s="57" t="s">
        <v>65</v>
      </c>
      <c r="B2" s="57"/>
      <c r="C2" s="57"/>
      <c r="D2" s="57"/>
      <c r="E2" s="57"/>
      <c r="F2" s="57"/>
      <c r="G2" s="57"/>
    </row>
    <row r="3" spans="1:8" x14ac:dyDescent="0.25">
      <c r="A3" s="58" t="s">
        <v>78</v>
      </c>
      <c r="B3" s="58"/>
      <c r="C3" s="58"/>
      <c r="D3" s="58"/>
      <c r="E3" s="58"/>
      <c r="F3" s="58"/>
      <c r="G3" s="58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5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5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5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65</v>
      </c>
      <c r="B2" s="57"/>
      <c r="C2" s="57"/>
      <c r="D2" s="57"/>
      <c r="E2" s="57"/>
    </row>
    <row r="3" spans="1:7" x14ac:dyDescent="0.25">
      <c r="A3" s="58" t="s">
        <v>73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65</v>
      </c>
      <c r="B2" s="57"/>
      <c r="C2" s="57"/>
      <c r="D2" s="57"/>
      <c r="E2" s="57"/>
    </row>
    <row r="3" spans="1:7" x14ac:dyDescent="0.25">
      <c r="A3" s="58" t="s">
        <v>67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65</v>
      </c>
      <c r="B2" s="57"/>
      <c r="C2" s="57"/>
      <c r="D2" s="57"/>
      <c r="E2" s="57"/>
    </row>
    <row r="3" spans="1:7" x14ac:dyDescent="0.25">
      <c r="A3" s="58" t="s">
        <v>63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23</v>
      </c>
      <c r="B2" s="57"/>
      <c r="C2" s="57"/>
      <c r="D2" s="57"/>
      <c r="E2" s="57"/>
    </row>
    <row r="3" spans="1:7" x14ac:dyDescent="0.25">
      <c r="A3" s="58" t="s">
        <v>60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23</v>
      </c>
      <c r="B2" s="57"/>
      <c r="C2" s="57"/>
      <c r="D2" s="57"/>
      <c r="E2" s="57"/>
    </row>
    <row r="3" spans="1:7" x14ac:dyDescent="0.25">
      <c r="A3" s="58" t="s">
        <v>58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56" t="s">
        <v>5</v>
      </c>
      <c r="B1" s="56"/>
      <c r="C1" s="56"/>
      <c r="D1" s="56"/>
      <c r="E1" s="56"/>
    </row>
    <row r="2" spans="1:7" s="8" customFormat="1" ht="20.399999999999999" x14ac:dyDescent="0.35">
      <c r="A2" s="57" t="s">
        <v>23</v>
      </c>
      <c r="B2" s="57"/>
      <c r="C2" s="57"/>
      <c r="D2" s="57"/>
      <c r="E2" s="57"/>
    </row>
    <row r="3" spans="1:7" x14ac:dyDescent="0.25">
      <c r="A3" s="58" t="s">
        <v>52</v>
      </c>
      <c r="B3" s="58"/>
      <c r="C3" s="58"/>
      <c r="D3" s="58"/>
      <c r="E3" s="58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Daily Change Graph</vt:lpstr>
      <vt:lpstr>Breakdown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2001-09-21T14:18:05Z</cp:lastPrinted>
  <dcterms:created xsi:type="dcterms:W3CDTF">2001-08-28T12:34:46Z</dcterms:created>
  <dcterms:modified xsi:type="dcterms:W3CDTF">2023-09-10T15:44:13Z</dcterms:modified>
</cp:coreProperties>
</file>