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1340" windowHeight="679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3" i="1" l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B7" i="1"/>
  <c r="C7" i="1"/>
  <c r="D7" i="1"/>
  <c r="E7" i="1"/>
  <c r="F7" i="1"/>
  <c r="G7" i="1"/>
  <c r="H7" i="1"/>
</calcChain>
</file>

<file path=xl/sharedStrings.xml><?xml version="1.0" encoding="utf-8"?>
<sst xmlns="http://schemas.openxmlformats.org/spreadsheetml/2006/main" count="7" uniqueCount="7">
  <si>
    <t>Emission Unit</t>
  </si>
  <si>
    <t>Reformer</t>
  </si>
  <si>
    <t>Engine 101A</t>
  </si>
  <si>
    <t>Engine 101B</t>
  </si>
  <si>
    <t>Engine 101C</t>
  </si>
  <si>
    <t>Allowances (tons/yr of Nox)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</si>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</sst>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E10" sqref="E10"/>
    </sheetView>
  </sheetViews>
  <sheetFormatPr defaultRowHeight="13.2" x14ac:dyDescent="0.25"/>
  <cols>
    <col min="1" max="1" width="16.109375" customWidth="1"/>
  </cols>
  <sheetData>
    <row r="1" spans="1:8" x14ac:dyDescent="0.25">
      <c r="B1" s="4" t="s">
        <v>5</v>
      </c>
      <c r="C1" s="5"/>
      <c r="D1" s="5"/>
      <c r="E1" s="5"/>
      <c r="F1" s="5"/>
      <c r="G1" s="5"/>
      <c r="H1" s="6"/>
    </row>
    <row r="2" spans="1:8" x14ac:dyDescent="0.25">
      <c r="A2" s="1" t="s">
        <v>0</v>
      </c>
      <c r="B2" s="2">
        <v>2002</v>
      </c>
      <c r="C2" s="2">
        <v>2003</v>
      </c>
      <c r="D2" s="2">
        <v>2004</v>
      </c>
      <c r="E2" s="2">
        <v>2005</v>
      </c>
      <c r="F2" s="2">
        <v>2006</v>
      </c>
      <c r="G2" s="2">
        <v>2007</v>
      </c>
      <c r="H2" s="2">
        <v>2008</v>
      </c>
    </row>
    <row r="3" spans="1:8" x14ac:dyDescent="0.25">
      <c r="A3" s="1" t="s">
        <v>1</v>
      </c>
      <c r="B3" s="1">
        <v>101.4</v>
      </c>
      <c r="C3" s="1">
        <v>101.4</v>
      </c>
      <c r="D3" s="3">
        <f>((C3-H3)*0.66666)+H3</f>
        <v>72.099413999999996</v>
      </c>
      <c r="E3" s="3">
        <f>((C3-H3)*0.2225)+H3</f>
        <v>33.057749999999999</v>
      </c>
      <c r="F3" s="3">
        <f>((C3-H3)*0.11)+H3</f>
        <v>23.169</v>
      </c>
      <c r="G3" s="3">
        <f>((C3-H3)*0.0275)+H3</f>
        <v>15.917249999999999</v>
      </c>
      <c r="H3" s="1">
        <v>13.5</v>
      </c>
    </row>
    <row r="4" spans="1:8" x14ac:dyDescent="0.25">
      <c r="A4" s="1" t="s">
        <v>2</v>
      </c>
      <c r="B4" s="1">
        <v>586.70000000000005</v>
      </c>
      <c r="C4" s="1">
        <v>586.70000000000005</v>
      </c>
      <c r="D4" s="3">
        <f>((C4-H4)*0.66666)+H4</f>
        <v>398.02956</v>
      </c>
      <c r="E4" s="3">
        <f>((C4-H4)*0.2225)+H4</f>
        <v>146.63499999999999</v>
      </c>
      <c r="F4" s="3">
        <f>((C4-H4)*0.11)+H4</f>
        <v>82.96</v>
      </c>
      <c r="G4" s="3">
        <f>((C4-H4)*0.0275)+H4</f>
        <v>36.265000000000001</v>
      </c>
      <c r="H4" s="1">
        <v>20.7</v>
      </c>
    </row>
    <row r="5" spans="1:8" x14ac:dyDescent="0.25">
      <c r="A5" s="1" t="s">
        <v>3</v>
      </c>
      <c r="B5" s="1">
        <v>982.2</v>
      </c>
      <c r="C5" s="1">
        <v>982.2</v>
      </c>
      <c r="D5" s="3">
        <f>((C5-H5)*0.66666)+H5</f>
        <v>662.02693000000011</v>
      </c>
      <c r="E5" s="3">
        <f>((C5-H5)*0.2225)+H5</f>
        <v>235.41125</v>
      </c>
      <c r="F5" s="3">
        <f>((C5-H5)*0.11)+H5</f>
        <v>127.355</v>
      </c>
      <c r="G5" s="3">
        <f>((C5-H5)*0.0275)+H5</f>
        <v>48.113749999999996</v>
      </c>
      <c r="H5" s="1">
        <v>21.7</v>
      </c>
    </row>
    <row r="6" spans="1:8" x14ac:dyDescent="0.25">
      <c r="A6" s="1" t="s">
        <v>4</v>
      </c>
      <c r="B6" s="1">
        <v>924.5</v>
      </c>
      <c r="C6" s="1">
        <v>924.5</v>
      </c>
      <c r="D6" s="3">
        <f>((C6-H6)*0.66666)+H6</f>
        <v>623.09397200000001</v>
      </c>
      <c r="E6" s="3">
        <f>((C6-H6)*0.2225)+H6</f>
        <v>221.48450000000003</v>
      </c>
      <c r="F6" s="3">
        <f>((C6-H6)*0.11)+H6</f>
        <v>119.762</v>
      </c>
      <c r="G6" s="3">
        <f>((C6-H6)*0.0275)+H6</f>
        <v>45.165500000000002</v>
      </c>
      <c r="H6" s="1">
        <v>20.3</v>
      </c>
    </row>
    <row r="7" spans="1:8" x14ac:dyDescent="0.25">
      <c r="A7" s="1" t="s">
        <v>6</v>
      </c>
      <c r="B7" s="3">
        <f>SUM(B3:B6)</f>
        <v>2594.8000000000002</v>
      </c>
      <c r="C7" s="3">
        <f t="shared" ref="C7:H7" si="0">SUM(C3:C6)</f>
        <v>2594.8000000000002</v>
      </c>
      <c r="D7" s="3">
        <f t="shared" si="0"/>
        <v>1755.2498760000003</v>
      </c>
      <c r="E7" s="3">
        <f t="shared" si="0"/>
        <v>636.58850000000007</v>
      </c>
      <c r="F7" s="3">
        <f t="shared" si="0"/>
        <v>353.24599999999998</v>
      </c>
      <c r="G7" s="3">
        <f t="shared" si="0"/>
        <v>145.4615</v>
      </c>
      <c r="H7" s="3">
        <f t="shared" si="0"/>
        <v>76.2</v>
      </c>
    </row>
  </sheetData>
  <mergeCells count="1">
    <mergeCell ref="B1:H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mphilli</dc:creator>
  <cp:lastModifiedBy>Havlíček Jan</cp:lastModifiedBy>
  <cp:lastPrinted>2001-08-15T23:28:27Z</cp:lastPrinted>
  <dcterms:created xsi:type="dcterms:W3CDTF">2001-08-15T23:15:35Z</dcterms:created>
  <dcterms:modified xsi:type="dcterms:W3CDTF">2023-09-10T15:45:44Z</dcterms:modified>
</cp:coreProperties>
</file>