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C9" i="1" l="1"/>
  <c r="C12" i="1"/>
  <c r="D12" i="1"/>
  <c r="E12" i="1"/>
  <c r="F12" i="1"/>
  <c r="C13" i="1"/>
  <c r="D13" i="1"/>
  <c r="E13" i="1"/>
  <c r="F13" i="1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</calcChain>
</file>

<file path=xl/sharedStrings.xml><?xml version="1.0" encoding="utf-8"?>
<sst xmlns="http://schemas.openxmlformats.org/spreadsheetml/2006/main" count="18" uniqueCount="17">
  <si>
    <t>Val Date</t>
  </si>
  <si>
    <t>Underlying</t>
  </si>
  <si>
    <t>IntRate</t>
  </si>
  <si>
    <t>Vol</t>
  </si>
  <si>
    <t>Put Strike</t>
  </si>
  <si>
    <t>Call Strike</t>
  </si>
  <si>
    <t>Put Price</t>
  </si>
  <si>
    <t>Call Price</t>
  </si>
  <si>
    <t>Maturity (yrs)</t>
  </si>
  <si>
    <t>(3 yr US Treasuries - Bloomberg)</t>
  </si>
  <si>
    <t>Price</t>
  </si>
  <si>
    <t>Strike</t>
  </si>
  <si>
    <t>IR</t>
  </si>
  <si>
    <t>Yield</t>
  </si>
  <si>
    <t>Exp</t>
  </si>
  <si>
    <t>Type</t>
  </si>
  <si>
    <t>Costless Collar for 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</si>
</sst>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3"/>
  <sheetViews>
    <sheetView tabSelected="1" workbookViewId="0">
      <selection activeCell="C4" sqref="C4"/>
    </sheetView>
  </sheetViews>
  <sheetFormatPr defaultRowHeight="13.2" x14ac:dyDescent="0.25"/>
  <cols>
    <col min="2" max="2" width="12" customWidth="1"/>
  </cols>
  <sheetData>
    <row r="1" spans="2:6" x14ac:dyDescent="0.25">
      <c r="B1" s="5" t="s">
        <v>16</v>
      </c>
      <c r="C1" s="5"/>
    </row>
    <row r="3" spans="2:6" x14ac:dyDescent="0.25">
      <c r="B3" t="s">
        <v>0</v>
      </c>
      <c r="C3" s="4">
        <v>36889</v>
      </c>
    </row>
    <row r="4" spans="2:6" x14ac:dyDescent="0.25">
      <c r="B4" t="s">
        <v>8</v>
      </c>
      <c r="C4" s="1">
        <v>3</v>
      </c>
    </row>
    <row r="5" spans="2:6" x14ac:dyDescent="0.25">
      <c r="B5" t="s">
        <v>1</v>
      </c>
      <c r="C5" s="1">
        <v>38.125</v>
      </c>
    </row>
    <row r="6" spans="2:6" x14ac:dyDescent="0.25">
      <c r="B6" t="s">
        <v>2</v>
      </c>
      <c r="C6" s="1">
        <v>4.5999999999999999E-2</v>
      </c>
      <c r="D6" t="s">
        <v>9</v>
      </c>
    </row>
    <row r="7" spans="2:6" x14ac:dyDescent="0.25">
      <c r="B7" t="s">
        <v>3</v>
      </c>
      <c r="C7" s="1">
        <v>0.4</v>
      </c>
      <c r="D7" s="1">
        <v>0.5</v>
      </c>
      <c r="E7" s="1">
        <v>0.6</v>
      </c>
      <c r="F7">
        <v>0.2</v>
      </c>
    </row>
    <row r="9" spans="2:6" x14ac:dyDescent="0.25">
      <c r="B9" t="s">
        <v>4</v>
      </c>
      <c r="C9" s="1">
        <f>38+7/8</f>
        <v>38.875</v>
      </c>
      <c r="D9" s="1"/>
      <c r="E9" s="1"/>
    </row>
    <row r="10" spans="2:6" x14ac:dyDescent="0.25">
      <c r="B10" t="s">
        <v>5</v>
      </c>
      <c r="C10" s="6">
        <v>79.852510382340895</v>
      </c>
      <c r="D10" s="6">
        <v>84.803775457867289</v>
      </c>
      <c r="E10" s="6">
        <v>90.829964299620528</v>
      </c>
      <c r="F10" s="6">
        <v>72.394574282939914</v>
      </c>
    </row>
    <row r="11" spans="2:6" x14ac:dyDescent="0.25">
      <c r="C11" s="1"/>
      <c r="D11" s="1"/>
      <c r="E11" s="1"/>
      <c r="F11" s="1"/>
    </row>
    <row r="12" spans="2:6" x14ac:dyDescent="0.25">
      <c r="B12" t="s">
        <v>6</v>
      </c>
      <c r="C12" s="2">
        <f>_xll.EURO($C$5,$C$9,$C$6,0,C$7,$C$4*365.25,0,0)</f>
        <v>7.7593032913259261</v>
      </c>
      <c r="D12" s="2">
        <f>_xll.EURO($C$5,$C$9,$C$6,0,D$7,$C$4*365.25,0,0)</f>
        <v>10.033146000031509</v>
      </c>
      <c r="E12" s="2">
        <f>_xll.EURO($C$5,$C$9,$C$6,0,E$7,$C$4*365.25,0,0)</f>
        <v>12.23192412963312</v>
      </c>
      <c r="F12" s="2">
        <f>_xll.EURO($C$5,$C$9,$C$6,0,F$7,$C$4*365.25,0,0)</f>
        <v>3.1026987022962036</v>
      </c>
    </row>
    <row r="13" spans="2:6" x14ac:dyDescent="0.25">
      <c r="B13" t="s">
        <v>7</v>
      </c>
      <c r="C13" s="2">
        <f>_xll.EURO($C$5,C$10,$C$6,0,C$7,$C$4*365.25,1,0)</f>
        <v>3.6635657582304733</v>
      </c>
      <c r="D13" s="2">
        <f>_xll.EURO($C$5,D$10,$C$6,0,D$7,$C$4*365.25,1,0)</f>
        <v>5.575307582808307</v>
      </c>
      <c r="E13" s="2">
        <f>_xll.EURO($C$5,E$10,$C$6,0,E$7,$C$4*365.25,1,0)</f>
        <v>7.5270699469549509</v>
      </c>
      <c r="F13" s="2">
        <f>_xll.EURO($C$5,F$10,$C$6,0,F$7,$C$4*365.25,1,0)</f>
        <v>0.5479661604468431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I86"/>
  <sheetViews>
    <sheetView workbookViewId="0">
      <selection activeCell="M26" sqref="M26"/>
    </sheetView>
  </sheetViews>
  <sheetFormatPr defaultRowHeight="13.2" x14ac:dyDescent="0.25"/>
  <sheetData>
    <row r="4" spans="2:9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3</v>
      </c>
      <c r="G4" s="1" t="s">
        <v>14</v>
      </c>
      <c r="H4" s="1" t="s">
        <v>15</v>
      </c>
      <c r="I4" s="1">
        <v>0</v>
      </c>
    </row>
    <row r="5" spans="2:9" x14ac:dyDescent="0.25">
      <c r="B5" s="1">
        <v>44.875</v>
      </c>
      <c r="C5" s="1">
        <v>44.875</v>
      </c>
      <c r="D5" s="1">
        <v>4.5999999999999999E-2</v>
      </c>
      <c r="E5" s="1">
        <v>0</v>
      </c>
      <c r="F5" s="1">
        <v>0.4</v>
      </c>
      <c r="G5" s="1">
        <f>3*365.25</f>
        <v>1095.75</v>
      </c>
      <c r="H5" s="1">
        <v>0</v>
      </c>
      <c r="I5" s="3">
        <f>_xll.EURO_Equity(B5,C5,D5,E5,F5,G5,H5,I$4)</f>
        <v>8.699308080624407</v>
      </c>
    </row>
    <row r="6" spans="2:9" x14ac:dyDescent="0.25">
      <c r="B6" s="1">
        <v>44.875</v>
      </c>
      <c r="C6" s="1">
        <v>44.875</v>
      </c>
      <c r="D6" s="1">
        <v>4.5999999999999999E-2</v>
      </c>
      <c r="E6" s="1">
        <v>0</v>
      </c>
      <c r="F6" s="1">
        <v>0.4</v>
      </c>
      <c r="G6" s="1">
        <f t="shared" ref="G6:G69" si="0">3*365.25</f>
        <v>1095.75</v>
      </c>
      <c r="H6" s="1">
        <v>1</v>
      </c>
      <c r="I6" s="3">
        <f>_xll.EURO_Equity(B6,C6,D6,E6,F6,G6,H6,I$4)</f>
        <v>14.483754288531706</v>
      </c>
    </row>
    <row r="7" spans="2:9" x14ac:dyDescent="0.25">
      <c r="B7" s="1">
        <v>44.875</v>
      </c>
      <c r="C7" s="1">
        <v>38.875</v>
      </c>
      <c r="D7" s="1">
        <v>4.5999999999999999E-2</v>
      </c>
      <c r="E7" s="1">
        <v>0</v>
      </c>
      <c r="F7" s="1">
        <v>0.15</v>
      </c>
      <c r="G7" s="1">
        <f t="shared" si="0"/>
        <v>1095.75</v>
      </c>
      <c r="H7" s="1">
        <v>0</v>
      </c>
      <c r="I7" s="3">
        <f>_xll.EURO_Equity(B7,C7,D7,E7,F7,G7,H7,I$4)</f>
        <v>0.7138609817967243</v>
      </c>
    </row>
    <row r="8" spans="2:9" x14ac:dyDescent="0.25">
      <c r="B8" s="1">
        <v>44.875</v>
      </c>
      <c r="C8" s="1">
        <v>38.875</v>
      </c>
      <c r="D8" s="1">
        <v>4.5999999999999999E-2</v>
      </c>
      <c r="E8" s="1">
        <v>0</v>
      </c>
      <c r="F8" s="1">
        <v>0.16</v>
      </c>
      <c r="G8" s="1">
        <f t="shared" si="0"/>
        <v>1095.75</v>
      </c>
      <c r="H8" s="1">
        <v>0</v>
      </c>
      <c r="I8" s="3">
        <f>_xll.EURO_Equity(B8,C8,D8,E8,F8,G8,H8,I$4)</f>
        <v>0.86784476256409704</v>
      </c>
    </row>
    <row r="9" spans="2:9" x14ac:dyDescent="0.25">
      <c r="B9" s="1">
        <v>44.875</v>
      </c>
      <c r="C9" s="1">
        <v>38.875</v>
      </c>
      <c r="D9" s="1">
        <v>4.5999999999999999E-2</v>
      </c>
      <c r="E9" s="1">
        <v>0</v>
      </c>
      <c r="F9" s="1">
        <v>0.17</v>
      </c>
      <c r="G9" s="1">
        <f t="shared" si="0"/>
        <v>1095.75</v>
      </c>
      <c r="H9" s="1">
        <v>0</v>
      </c>
      <c r="I9" s="3">
        <f>_xll.EURO_Equity(B9,C9,D9,E9,F9,G9,H9,I$4)</f>
        <v>1.0319223206999393</v>
      </c>
    </row>
    <row r="10" spans="2:9" x14ac:dyDescent="0.25">
      <c r="B10" s="1">
        <v>44.875</v>
      </c>
      <c r="C10" s="1">
        <v>38.875</v>
      </c>
      <c r="D10" s="1">
        <v>4.5999999999999999E-2</v>
      </c>
      <c r="E10" s="1">
        <v>0</v>
      </c>
      <c r="F10" s="1">
        <v>0.18</v>
      </c>
      <c r="G10" s="1">
        <f t="shared" si="0"/>
        <v>1095.75</v>
      </c>
      <c r="H10" s="1">
        <v>0</v>
      </c>
      <c r="I10" s="3">
        <f>_xll.EURO_Equity(B10,C10,D10,E10,F10,G10,H10,I$4)</f>
        <v>1.2048694615389044</v>
      </c>
    </row>
    <row r="11" spans="2:9" x14ac:dyDescent="0.25">
      <c r="B11" s="1">
        <v>44.875</v>
      </c>
      <c r="C11" s="1">
        <v>38.875</v>
      </c>
      <c r="D11" s="1">
        <v>4.5999999999999999E-2</v>
      </c>
      <c r="E11" s="1">
        <v>0</v>
      </c>
      <c r="F11" s="1">
        <v>0.19</v>
      </c>
      <c r="G11" s="1">
        <f t="shared" si="0"/>
        <v>1095.75</v>
      </c>
      <c r="H11" s="1">
        <v>0</v>
      </c>
      <c r="I11" s="3">
        <f>_xll.EURO_Equity(B11,C11,D11,E11,F11,G11,H11,I$4)</f>
        <v>1.3856079204046772</v>
      </c>
    </row>
    <row r="12" spans="2:9" x14ac:dyDescent="0.25">
      <c r="B12" s="1">
        <v>44.875</v>
      </c>
      <c r="C12" s="1">
        <v>38.875</v>
      </c>
      <c r="D12" s="1">
        <v>4.5999999999999999E-2</v>
      </c>
      <c r="E12" s="1">
        <v>0</v>
      </c>
      <c r="F12" s="1">
        <v>0.2</v>
      </c>
      <c r="G12" s="1">
        <f t="shared" si="0"/>
        <v>1095.75</v>
      </c>
      <c r="H12" s="1">
        <v>0</v>
      </c>
      <c r="I12" s="3">
        <f>_xll.EURO_Equity(B12,C12,D12,E12,F12,G12,H12,I$4)</f>
        <v>1.5731931328994406</v>
      </c>
    </row>
    <row r="13" spans="2:9" x14ac:dyDescent="0.25">
      <c r="B13" s="1">
        <v>44.875</v>
      </c>
      <c r="C13" s="1">
        <v>38.875</v>
      </c>
      <c r="D13" s="1">
        <v>4.5999999999999999E-2</v>
      </c>
      <c r="E13" s="1">
        <v>0</v>
      </c>
      <c r="F13" s="1">
        <v>0.21</v>
      </c>
      <c r="G13" s="1">
        <f t="shared" si="0"/>
        <v>1095.75</v>
      </c>
      <c r="H13" s="1">
        <v>0</v>
      </c>
      <c r="I13" s="3">
        <f>_xll.EURO_Equity(B13,C13,D13,E13,F13,G13,H13,I$4)</f>
        <v>1.7667996568646274</v>
      </c>
    </row>
    <row r="14" spans="2:9" x14ac:dyDescent="0.25">
      <c r="B14" s="1">
        <v>44.875</v>
      </c>
      <c r="C14" s="1">
        <v>38.875</v>
      </c>
      <c r="D14" s="1">
        <v>4.5999999999999999E-2</v>
      </c>
      <c r="E14" s="1">
        <v>0</v>
      </c>
      <c r="F14" s="1">
        <v>0.22</v>
      </c>
      <c r="G14" s="1">
        <f t="shared" si="0"/>
        <v>1095.75</v>
      </c>
      <c r="H14" s="1">
        <v>0</v>
      </c>
      <c r="I14" s="3">
        <f>_xll.EURO_Equity(B14,C14,D14,E14,F14,G14,H14,I$4)</f>
        <v>1.9657064567482996</v>
      </c>
    </row>
    <row r="15" spans="2:9" x14ac:dyDescent="0.25">
      <c r="B15" s="1">
        <v>44.875</v>
      </c>
      <c r="C15" s="1">
        <v>38.875</v>
      </c>
      <c r="D15" s="1">
        <v>4.5999999999999999E-2</v>
      </c>
      <c r="E15" s="1">
        <v>0</v>
      </c>
      <c r="F15" s="1">
        <v>0.23</v>
      </c>
      <c r="G15" s="1">
        <f t="shared" si="0"/>
        <v>1095.75</v>
      </c>
      <c r="H15" s="1">
        <v>0</v>
      </c>
      <c r="I15" s="3">
        <f>_xll.EURO_Equity(B15,C15,D15,E15,F15,G15,H15,I$4)</f>
        <v>2.16928312701274</v>
      </c>
    </row>
    <row r="16" spans="2:9" x14ac:dyDescent="0.25">
      <c r="B16" s="1">
        <v>44.875</v>
      </c>
      <c r="C16" s="1">
        <v>38.875</v>
      </c>
      <c r="D16" s="1">
        <v>4.5999999999999999E-2</v>
      </c>
      <c r="E16" s="1">
        <v>0</v>
      </c>
      <c r="F16" s="1">
        <v>0.24</v>
      </c>
      <c r="G16" s="1">
        <f t="shared" si="0"/>
        <v>1095.75</v>
      </c>
      <c r="H16" s="1">
        <v>0</v>
      </c>
      <c r="I16" s="3">
        <f>_xll.EURO_Equity(B16,C16,D16,E16,F16,G16,H16,I$4)</f>
        <v>2.3769775063941481</v>
      </c>
    </row>
    <row r="17" spans="2:9" x14ac:dyDescent="0.25">
      <c r="B17" s="1">
        <v>44.875</v>
      </c>
      <c r="C17" s="1">
        <v>38.875</v>
      </c>
      <c r="D17" s="1">
        <v>4.5999999999999999E-2</v>
      </c>
      <c r="E17" s="1">
        <v>0</v>
      </c>
      <c r="F17" s="1">
        <v>0.25</v>
      </c>
      <c r="G17" s="1">
        <f t="shared" si="0"/>
        <v>1095.75</v>
      </c>
      <c r="H17" s="1">
        <v>0</v>
      </c>
      <c r="I17" s="3">
        <f>_xll.EURO_Equity(B17,C17,D17,E17,F17,G17,H17,I$4)</f>
        <v>2.5883048017826109</v>
      </c>
    </row>
    <row r="18" spans="2:9" x14ac:dyDescent="0.25">
      <c r="B18" s="1">
        <v>44.875</v>
      </c>
      <c r="C18" s="1">
        <v>38.875</v>
      </c>
      <c r="D18" s="1">
        <v>4.5999999999999999E-2</v>
      </c>
      <c r="E18" s="1">
        <v>0</v>
      </c>
      <c r="F18" s="1">
        <v>0.26</v>
      </c>
      <c r="G18" s="1">
        <f t="shared" si="0"/>
        <v>1095.75</v>
      </c>
      <c r="H18" s="1">
        <v>0</v>
      </c>
      <c r="I18" s="3">
        <f>_xll.EURO_Equity(B18,C18,D18,E18,F18,G18,H18,I$4)</f>
        <v>2.8028381720490412</v>
      </c>
    </row>
    <row r="19" spans="2:9" x14ac:dyDescent="0.25">
      <c r="B19" s="1">
        <v>44.875</v>
      </c>
      <c r="C19" s="1">
        <v>38.875</v>
      </c>
      <c r="D19" s="1">
        <v>4.5999999999999999E-2</v>
      </c>
      <c r="E19" s="1">
        <v>0</v>
      </c>
      <c r="F19" s="1">
        <v>0.27</v>
      </c>
      <c r="G19" s="1">
        <f t="shared" si="0"/>
        <v>1095.75</v>
      </c>
      <c r="H19" s="1">
        <v>0</v>
      </c>
      <c r="I19" s="3">
        <f>_xll.EURO_Equity(B19,C19,D19,E19,F19,G19,H19,I$4)</f>
        <v>3.0202006449567893</v>
      </c>
    </row>
    <row r="20" spans="2:9" x14ac:dyDescent="0.25">
      <c r="B20" s="1">
        <v>44.875</v>
      </c>
      <c r="C20" s="1">
        <v>38.875</v>
      </c>
      <c r="D20" s="1">
        <v>4.5999999999999999E-2</v>
      </c>
      <c r="E20" s="1">
        <v>0</v>
      </c>
      <c r="F20" s="1">
        <v>0.28000000000000003</v>
      </c>
      <c r="G20" s="1">
        <f t="shared" si="0"/>
        <v>1095.75</v>
      </c>
      <c r="H20" s="1">
        <v>0</v>
      </c>
      <c r="I20" s="3">
        <f>_xll.EURO_Equity(B20,C20,D20,E20,F20,G20,H20,I$4)</f>
        <v>3.2400582124771464</v>
      </c>
    </row>
    <row r="21" spans="2:9" x14ac:dyDescent="0.25">
      <c r="B21" s="1">
        <v>44.875</v>
      </c>
      <c r="C21" s="1">
        <v>38.875</v>
      </c>
      <c r="D21" s="1">
        <v>4.5999999999999999E-2</v>
      </c>
      <c r="E21" s="1">
        <v>0</v>
      </c>
      <c r="F21" s="1">
        <v>0.28999999999999998</v>
      </c>
      <c r="G21" s="1">
        <f t="shared" si="0"/>
        <v>1095.75</v>
      </c>
      <c r="H21" s="1">
        <v>0</v>
      </c>
      <c r="I21" s="3">
        <f>_xll.EURO_Equity(B21,C21,D21,E21,F21,G21,H21,I$4)</f>
        <v>3.4621139476974552</v>
      </c>
    </row>
    <row r="22" spans="2:9" x14ac:dyDescent="0.25">
      <c r="B22" s="1">
        <v>44.875</v>
      </c>
      <c r="C22" s="1">
        <v>38.875</v>
      </c>
      <c r="D22" s="1">
        <v>4.5999999999999999E-2</v>
      </c>
      <c r="E22" s="1">
        <v>0</v>
      </c>
      <c r="F22" s="1">
        <v>0.3</v>
      </c>
      <c r="G22" s="1">
        <f t="shared" si="0"/>
        <v>1095.75</v>
      </c>
      <c r="H22" s="1">
        <v>0</v>
      </c>
      <c r="I22" s="3">
        <f>_xll.EURO_Equity(B22,C22,D22,E22,F22,G22,H22,I$4)</f>
        <v>3.6861029968400025</v>
      </c>
    </row>
    <row r="23" spans="2:9" x14ac:dyDescent="0.25">
      <c r="B23" s="1">
        <v>44.875</v>
      </c>
      <c r="C23" s="1">
        <v>38.875</v>
      </c>
      <c r="D23" s="1">
        <v>4.5999999999999999E-2</v>
      </c>
      <c r="E23" s="1">
        <v>0</v>
      </c>
      <c r="F23" s="1">
        <v>0.31</v>
      </c>
      <c r="G23" s="1">
        <f t="shared" si="0"/>
        <v>1095.75</v>
      </c>
      <c r="H23" s="1">
        <v>0</v>
      </c>
      <c r="I23" s="3">
        <f>_xll.EURO_Equity(B23,C23,D23,E23,F23,G23,H23,I$4)</f>
        <v>3.9117883154479589</v>
      </c>
    </row>
    <row r="24" spans="2:9" x14ac:dyDescent="0.25">
      <c r="B24" s="1">
        <v>44.875</v>
      </c>
      <c r="C24" s="1">
        <v>38.875</v>
      </c>
      <c r="D24" s="1">
        <v>4.5999999999999999E-2</v>
      </c>
      <c r="E24" s="1">
        <v>0</v>
      </c>
      <c r="F24" s="1">
        <v>0.32</v>
      </c>
      <c r="G24" s="1">
        <f t="shared" si="0"/>
        <v>1095.75</v>
      </c>
      <c r="H24" s="1">
        <v>0</v>
      </c>
      <c r="I24" s="3">
        <f>_xll.EURO_Equity(B24,C24,D24,E24,F24,G24,H24,I$4)</f>
        <v>4.1389570346825142</v>
      </c>
    </row>
    <row r="25" spans="2:9" x14ac:dyDescent="0.25">
      <c r="B25" s="1">
        <v>44.875</v>
      </c>
      <c r="C25" s="1">
        <v>38.875</v>
      </c>
      <c r="D25" s="1">
        <v>4.5999999999999999E-2</v>
      </c>
      <c r="E25" s="1">
        <v>0</v>
      </c>
      <c r="F25" s="1">
        <v>0.33</v>
      </c>
      <c r="G25" s="1">
        <f t="shared" si="0"/>
        <v>1095.75</v>
      </c>
      <c r="H25" s="1">
        <v>0</v>
      </c>
      <c r="I25" s="3">
        <f>_xll.EURO_Equity(B25,C25,D25,E25,F25,G25,H25,I$4)</f>
        <v>4.3674173599645592</v>
      </c>
    </row>
    <row r="26" spans="2:9" x14ac:dyDescent="0.25">
      <c r="B26" s="1">
        <v>44.875</v>
      </c>
      <c r="C26" s="1">
        <v>38.875</v>
      </c>
      <c r="D26" s="1">
        <v>4.5999999999999999E-2</v>
      </c>
      <c r="E26" s="1">
        <v>0</v>
      </c>
      <c r="F26" s="1">
        <v>0.34</v>
      </c>
      <c r="G26" s="1">
        <f t="shared" si="0"/>
        <v>1095.75</v>
      </c>
      <c r="H26" s="1">
        <v>0</v>
      </c>
      <c r="I26" s="3">
        <f>_xll.EURO_Equity(B26,C26,D26,E26,F26,G26,H26,I$4)</f>
        <v>4.5969959189951322</v>
      </c>
    </row>
    <row r="27" spans="2:9" x14ac:dyDescent="0.25">
      <c r="B27" s="1">
        <v>44.875</v>
      </c>
      <c r="C27" s="1">
        <v>38.875</v>
      </c>
      <c r="D27" s="1">
        <v>4.5999999999999999E-2</v>
      </c>
      <c r="E27" s="1">
        <v>0</v>
      </c>
      <c r="F27" s="1">
        <v>0.35</v>
      </c>
      <c r="G27" s="1">
        <f t="shared" si="0"/>
        <v>1095.75</v>
      </c>
      <c r="H27" s="1">
        <v>0</v>
      </c>
      <c r="I27" s="3">
        <f>_xll.EURO_Equity(B27,C27,D27,E27,F27,G27,H27,I$4)</f>
        <v>4.827535489186376</v>
      </c>
    </row>
    <row r="28" spans="2:9" x14ac:dyDescent="0.25">
      <c r="B28" s="1">
        <v>44.875</v>
      </c>
      <c r="C28" s="1">
        <v>38.875</v>
      </c>
      <c r="D28" s="1">
        <v>4.5999999999999999E-2</v>
      </c>
      <c r="E28" s="1">
        <v>0</v>
      </c>
      <c r="F28" s="1">
        <v>0.36</v>
      </c>
      <c r="G28" s="1">
        <f t="shared" si="0"/>
        <v>1095.75</v>
      </c>
      <c r="H28" s="1">
        <v>0</v>
      </c>
      <c r="I28" s="3">
        <f>_xll.EURO_Equity(B28,C28,D28,E28,F28,G28,H28,I$4)</f>
        <v>5.0588930457135994</v>
      </c>
    </row>
    <row r="29" spans="2:9" x14ac:dyDescent="0.25">
      <c r="B29" s="1">
        <v>44.875</v>
      </c>
      <c r="C29" s="1">
        <v>38.875</v>
      </c>
      <c r="D29" s="1">
        <v>4.5999999999999999E-2</v>
      </c>
      <c r="E29" s="1">
        <v>0</v>
      </c>
      <c r="F29" s="1">
        <v>0.37</v>
      </c>
      <c r="G29" s="1">
        <f t="shared" si="0"/>
        <v>1095.75</v>
      </c>
      <c r="H29" s="1">
        <v>0</v>
      </c>
      <c r="I29" s="3">
        <f>_xll.EURO_Equity(B29,C29,D29,E29,F29,G29,H29,I$4)</f>
        <v>5.2909380808860096</v>
      </c>
    </row>
    <row r="30" spans="2:9" x14ac:dyDescent="0.25">
      <c r="B30" s="1">
        <v>44.875</v>
      </c>
      <c r="C30" s="1">
        <v>38.875</v>
      </c>
      <c r="D30" s="1">
        <v>4.5999999999999999E-2</v>
      </c>
      <c r="E30" s="1">
        <v>0</v>
      </c>
      <c r="F30" s="1">
        <v>0.38</v>
      </c>
      <c r="G30" s="1">
        <f t="shared" si="0"/>
        <v>1095.75</v>
      </c>
      <c r="H30" s="1">
        <v>0</v>
      </c>
      <c r="I30" s="3">
        <f>_xll.EURO_Equity(B30,C30,D30,E30,F30,G30,H30,I$4)</f>
        <v>5.5235511535184756</v>
      </c>
    </row>
    <row r="31" spans="2:9" x14ac:dyDescent="0.25">
      <c r="B31" s="1">
        <v>44.875</v>
      </c>
      <c r="C31" s="1">
        <v>38.875</v>
      </c>
      <c r="D31" s="1">
        <v>4.5999999999999999E-2</v>
      </c>
      <c r="E31" s="1">
        <v>0</v>
      </c>
      <c r="F31" s="1">
        <v>0.39</v>
      </c>
      <c r="G31" s="1">
        <f t="shared" si="0"/>
        <v>1095.75</v>
      </c>
      <c r="H31" s="1">
        <v>0</v>
      </c>
      <c r="I31" s="3">
        <f>_xll.EURO_Equity(B31,C31,D31,E31,F31,G31,H31,I$4)</f>
        <v>5.7566226336719684</v>
      </c>
    </row>
    <row r="32" spans="2:9" x14ac:dyDescent="0.25">
      <c r="B32" s="1">
        <v>44</v>
      </c>
      <c r="C32" s="1">
        <v>80</v>
      </c>
      <c r="D32" s="1">
        <v>4.5999999999999999E-2</v>
      </c>
      <c r="E32" s="1">
        <v>0</v>
      </c>
      <c r="F32" s="1">
        <v>0.4</v>
      </c>
      <c r="G32" s="1">
        <f>3*365.25</f>
        <v>1095.75</v>
      </c>
      <c r="H32" s="1">
        <v>1</v>
      </c>
      <c r="I32" s="3">
        <f>_xll.EURO_Equity(B32,C32,D32,E32,F32,G32,H32,I$4)</f>
        <v>5.6357926760848205</v>
      </c>
    </row>
    <row r="33" spans="2:9" x14ac:dyDescent="0.25">
      <c r="B33" s="1">
        <v>45</v>
      </c>
      <c r="C33" s="1">
        <v>80</v>
      </c>
      <c r="D33" s="1">
        <v>4.5999999999999999E-2</v>
      </c>
      <c r="E33" s="1">
        <v>0</v>
      </c>
      <c r="F33" s="1">
        <v>0.4</v>
      </c>
      <c r="G33" s="1">
        <f t="shared" si="0"/>
        <v>1095.75</v>
      </c>
      <c r="H33" s="1">
        <v>1</v>
      </c>
      <c r="I33" s="3">
        <f>_xll.EURO_Equity(B33,C33,D33,E33,F33,G33,H33,I$4)</f>
        <v>6.0174950219519285</v>
      </c>
    </row>
    <row r="34" spans="2:9" x14ac:dyDescent="0.25">
      <c r="B34" s="1">
        <v>46</v>
      </c>
      <c r="C34" s="1">
        <v>80</v>
      </c>
      <c r="D34" s="1">
        <v>4.5999999999999999E-2</v>
      </c>
      <c r="E34" s="1">
        <v>0</v>
      </c>
      <c r="F34" s="1">
        <v>0.4</v>
      </c>
      <c r="G34" s="1">
        <f t="shared" si="0"/>
        <v>1095.75</v>
      </c>
      <c r="H34" s="1">
        <v>1</v>
      </c>
      <c r="I34" s="3">
        <f>_xll.EURO_Equity(B34,C34,D34,E34,F34,G34,H34,I$4)</f>
        <v>6.4114837257997426</v>
      </c>
    </row>
    <row r="35" spans="2:9" x14ac:dyDescent="0.25">
      <c r="B35" s="1">
        <v>47</v>
      </c>
      <c r="C35" s="1">
        <v>80</v>
      </c>
      <c r="D35" s="1">
        <v>4.5999999999999999E-2</v>
      </c>
      <c r="E35" s="1">
        <v>0</v>
      </c>
      <c r="F35" s="1">
        <v>0.4</v>
      </c>
      <c r="G35" s="1">
        <f t="shared" si="0"/>
        <v>1095.75</v>
      </c>
      <c r="H35" s="1">
        <v>1</v>
      </c>
      <c r="I35" s="3">
        <f>_xll.EURO_Equity(B35,C35,D35,E35,F35,G35,H35,I$4)</f>
        <v>6.8175947419038998</v>
      </c>
    </row>
    <row r="36" spans="2:9" x14ac:dyDescent="0.25">
      <c r="B36" s="1">
        <v>48</v>
      </c>
      <c r="C36" s="1">
        <v>80</v>
      </c>
      <c r="D36" s="1">
        <v>4.5999999999999999E-2</v>
      </c>
      <c r="E36" s="1">
        <v>0</v>
      </c>
      <c r="F36" s="1">
        <v>0.4</v>
      </c>
      <c r="G36" s="1">
        <f t="shared" si="0"/>
        <v>1095.75</v>
      </c>
      <c r="H36" s="1">
        <v>1</v>
      </c>
      <c r="I36" s="3">
        <f>_xll.EURO_Equity(B36,C36,D36,E36,F36,G36,H36,I$4)</f>
        <v>7.235658057597389</v>
      </c>
    </row>
    <row r="37" spans="2:9" x14ac:dyDescent="0.25">
      <c r="B37" s="1">
        <v>49</v>
      </c>
      <c r="C37" s="1">
        <v>80</v>
      </c>
      <c r="D37" s="1">
        <v>4.5999999999999999E-2</v>
      </c>
      <c r="E37" s="1">
        <v>0</v>
      </c>
      <c r="F37" s="1">
        <v>0.4</v>
      </c>
      <c r="G37" s="1">
        <f t="shared" si="0"/>
        <v>1095.75</v>
      </c>
      <c r="H37" s="1">
        <v>1</v>
      </c>
      <c r="I37" s="3">
        <f>_xll.EURO_Equity(B37,C37,D37,E37,F37,G37,H37,I$4)</f>
        <v>7.6654985975515917</v>
      </c>
    </row>
    <row r="38" spans="2:9" x14ac:dyDescent="0.25">
      <c r="B38" s="1">
        <v>50</v>
      </c>
      <c r="C38" s="1">
        <v>80</v>
      </c>
      <c r="D38" s="1">
        <v>4.5999999999999999E-2</v>
      </c>
      <c r="E38" s="1">
        <v>0</v>
      </c>
      <c r="F38" s="1">
        <v>0.4</v>
      </c>
      <c r="G38" s="1">
        <f t="shared" si="0"/>
        <v>1095.75</v>
      </c>
      <c r="H38" s="1">
        <v>1</v>
      </c>
      <c r="I38" s="3">
        <f>_xll.EURO_Equity(B38,C38,D38,E38,F38,G38,H38,I$4)</f>
        <v>8.1069370550958801</v>
      </c>
    </row>
    <row r="39" spans="2:9" x14ac:dyDescent="0.25">
      <c r="B39" s="1">
        <v>51</v>
      </c>
      <c r="C39" s="1">
        <v>80</v>
      </c>
      <c r="D39" s="1">
        <v>4.5999999999999999E-2</v>
      </c>
      <c r="E39" s="1">
        <v>0</v>
      </c>
      <c r="F39" s="1">
        <v>0.4</v>
      </c>
      <c r="G39" s="1">
        <f t="shared" si="0"/>
        <v>1095.75</v>
      </c>
      <c r="H39" s="1">
        <v>1</v>
      </c>
      <c r="I39" s="3">
        <f>_xll.EURO_Equity(B39,C39,D39,E39,F39,G39,H39,I$4)</f>
        <v>8.5597906551183023</v>
      </c>
    </row>
    <row r="40" spans="2:9" x14ac:dyDescent="0.25">
      <c r="B40" s="1">
        <v>52</v>
      </c>
      <c r="C40" s="1">
        <v>80</v>
      </c>
      <c r="D40" s="1">
        <v>4.5999999999999999E-2</v>
      </c>
      <c r="E40" s="1">
        <v>0</v>
      </c>
      <c r="F40" s="1">
        <v>0.4</v>
      </c>
      <c r="G40" s="1">
        <f t="shared" si="0"/>
        <v>1095.75</v>
      </c>
      <c r="H40" s="1">
        <v>1</v>
      </c>
      <c r="I40" s="3">
        <f>_xll.EURO_Equity(B40,C40,D40,E40,F40,G40,H40,I$4)</f>
        <v>9.0238738529547788</v>
      </c>
    </row>
    <row r="41" spans="2:9" x14ac:dyDescent="0.25">
      <c r="B41" s="1">
        <v>53</v>
      </c>
      <c r="C41" s="1">
        <v>80</v>
      </c>
      <c r="D41" s="1">
        <v>4.5999999999999999E-2</v>
      </c>
      <c r="E41" s="1">
        <v>0</v>
      </c>
      <c r="F41" s="1">
        <v>0.4</v>
      </c>
      <c r="G41" s="1">
        <f t="shared" si="0"/>
        <v>1095.75</v>
      </c>
      <c r="H41" s="1">
        <v>1</v>
      </c>
      <c r="I41" s="3">
        <f>_xll.EURO_Equity(B41,C41,D41,E41,F41,G41,H41,I$4)</f>
        <v>9.498998973511922</v>
      </c>
    </row>
    <row r="42" spans="2:9" x14ac:dyDescent="0.25">
      <c r="B42" s="1">
        <v>54</v>
      </c>
      <c r="C42" s="1">
        <v>80</v>
      </c>
      <c r="D42" s="1">
        <v>4.5999999999999999E-2</v>
      </c>
      <c r="E42" s="1">
        <v>0</v>
      </c>
      <c r="F42" s="1">
        <v>0.4</v>
      </c>
      <c r="G42" s="1">
        <f t="shared" si="0"/>
        <v>1095.75</v>
      </c>
      <c r="H42" s="1">
        <v>1</v>
      </c>
      <c r="I42" s="3">
        <f>_xll.EURO_Equity(B42,C42,D42,E42,F42,G42,H42,I$4)</f>
        <v>9.9849767946909296</v>
      </c>
    </row>
    <row r="43" spans="2:9" x14ac:dyDescent="0.25">
      <c r="B43" s="1">
        <v>55</v>
      </c>
      <c r="C43" s="1">
        <v>80</v>
      </c>
      <c r="D43" s="1">
        <v>4.5999999999999999E-2</v>
      </c>
      <c r="E43" s="1">
        <v>0</v>
      </c>
      <c r="F43" s="1">
        <v>0.4</v>
      </c>
      <c r="G43" s="1">
        <f t="shared" si="0"/>
        <v>1095.75</v>
      </c>
      <c r="H43" s="1">
        <v>1</v>
      </c>
      <c r="I43" s="3">
        <f>_xll.EURO_Equity(B43,C43,D43,E43,F43,G43,H43,I$4)</f>
        <v>10.481617070669696</v>
      </c>
    </row>
    <row r="44" spans="2:9" x14ac:dyDescent="0.25">
      <c r="B44" s="1">
        <v>56</v>
      </c>
      <c r="C44" s="1">
        <v>80</v>
      </c>
      <c r="D44" s="1">
        <v>4.5999999999999999E-2</v>
      </c>
      <c r="E44" s="1">
        <v>0</v>
      </c>
      <c r="F44" s="1">
        <v>0.4</v>
      </c>
      <c r="G44" s="1">
        <f t="shared" si="0"/>
        <v>1095.75</v>
      </c>
      <c r="H44" s="1">
        <v>1</v>
      </c>
      <c r="I44" s="3">
        <f>_xll.EURO_Equity(B44,C44,D44,E44,F44,G44,H44,I$4)</f>
        <v>10.98872596051223</v>
      </c>
    </row>
    <row r="45" spans="2:9" x14ac:dyDescent="0.25">
      <c r="B45" s="1">
        <v>57</v>
      </c>
      <c r="C45" s="1">
        <v>80</v>
      </c>
      <c r="D45" s="1">
        <v>4.5999999999999999E-2</v>
      </c>
      <c r="E45" s="1">
        <v>0</v>
      </c>
      <c r="F45" s="1">
        <v>0.4</v>
      </c>
      <c r="G45" s="1">
        <f t="shared" si="0"/>
        <v>1095.75</v>
      </c>
      <c r="H45" s="1">
        <v>1</v>
      </c>
      <c r="I45" s="3">
        <f>_xll.EURO_Equity(B45,C45,D45,E45,F45,G45,H45,I$4)</f>
        <v>11.506110957852389</v>
      </c>
    </row>
    <row r="46" spans="2:9" x14ac:dyDescent="0.25">
      <c r="B46" s="1">
        <v>58</v>
      </c>
      <c r="C46" s="1">
        <v>80</v>
      </c>
      <c r="D46" s="1">
        <v>4.5999999999999999E-2</v>
      </c>
      <c r="E46" s="1">
        <v>0</v>
      </c>
      <c r="F46" s="1">
        <v>0.4</v>
      </c>
      <c r="G46" s="1">
        <f t="shared" si="0"/>
        <v>1095.75</v>
      </c>
      <c r="H46" s="1">
        <v>1</v>
      </c>
      <c r="I46" s="3">
        <f>_xll.EURO_Equity(B46,C46,D46,E46,F46,G46,H46,I$4)</f>
        <v>12.033581033619026</v>
      </c>
    </row>
    <row r="47" spans="2:9" x14ac:dyDescent="0.25">
      <c r="B47" s="1">
        <v>59</v>
      </c>
      <c r="C47" s="1">
        <v>80</v>
      </c>
      <c r="D47" s="1">
        <v>4.5999999999999999E-2</v>
      </c>
      <c r="E47" s="1">
        <v>0</v>
      </c>
      <c r="F47" s="1">
        <v>0.4</v>
      </c>
      <c r="G47" s="1">
        <f t="shared" si="0"/>
        <v>1095.75</v>
      </c>
      <c r="H47" s="1">
        <v>1</v>
      </c>
      <c r="I47" s="3">
        <f>_xll.EURO_Equity(B47,C47,D47,E47,F47,G47,H47,I$4)</f>
        <v>12.570945564772309</v>
      </c>
    </row>
    <row r="48" spans="2:9" x14ac:dyDescent="0.25">
      <c r="B48" s="1">
        <v>60</v>
      </c>
      <c r="C48" s="1">
        <v>80</v>
      </c>
      <c r="D48" s="1">
        <v>4.5999999999999999E-2</v>
      </c>
      <c r="E48" s="1">
        <v>0</v>
      </c>
      <c r="F48" s="1">
        <v>0.4</v>
      </c>
      <c r="G48" s="1">
        <f t="shared" si="0"/>
        <v>1095.75</v>
      </c>
      <c r="H48" s="1">
        <v>1</v>
      </c>
      <c r="I48" s="3">
        <f>_xll.EURO_Equity(B48,C48,D48,E48,F48,G48,H48,I$4)</f>
        <v>13.11801467025737</v>
      </c>
    </row>
    <row r="49" spans="2:9" x14ac:dyDescent="0.25">
      <c r="B49" s="1">
        <v>61</v>
      </c>
      <c r="C49" s="1">
        <v>80</v>
      </c>
      <c r="D49" s="1">
        <v>4.5999999999999999E-2</v>
      </c>
      <c r="E49" s="1">
        <v>0</v>
      </c>
      <c r="F49" s="1">
        <v>0.4</v>
      </c>
      <c r="G49" s="1">
        <f t="shared" si="0"/>
        <v>1095.75</v>
      </c>
      <c r="H49" s="1">
        <v>1</v>
      </c>
      <c r="I49" s="3">
        <f>_xll.EURO_Equity(B49,C49,D49,E49,F49,G49,H49,I$4)</f>
        <v>13.674599510373543</v>
      </c>
    </row>
    <row r="50" spans="2:9" x14ac:dyDescent="0.25">
      <c r="B50" s="1">
        <v>62</v>
      </c>
      <c r="C50" s="1">
        <v>80</v>
      </c>
      <c r="D50" s="1">
        <v>4.5999999999999999E-2</v>
      </c>
      <c r="E50" s="1">
        <v>0</v>
      </c>
      <c r="F50" s="1">
        <v>0.4</v>
      </c>
      <c r="G50" s="1">
        <f t="shared" si="0"/>
        <v>1095.75</v>
      </c>
      <c r="H50" s="1">
        <v>1</v>
      </c>
      <c r="I50" s="3">
        <f>_xll.EURO_Equity(B50,C50,D50,E50,F50,G50,H50,I$4)</f>
        <v>14.240512552850959</v>
      </c>
    </row>
    <row r="51" spans="2:9" x14ac:dyDescent="0.25">
      <c r="B51" s="1">
        <v>63</v>
      </c>
      <c r="C51" s="1">
        <v>80</v>
      </c>
      <c r="D51" s="1">
        <v>4.5999999999999999E-2</v>
      </c>
      <c r="E51" s="1">
        <v>0</v>
      </c>
      <c r="F51" s="1">
        <v>0.4</v>
      </c>
      <c r="G51" s="1">
        <f t="shared" si="0"/>
        <v>1095.75</v>
      </c>
      <c r="H51" s="1">
        <v>1</v>
      </c>
      <c r="I51" s="3">
        <f>_xll.EURO_Equity(B51,C51,D51,E51,F51,G51,H51,I$4)</f>
        <v>14.81556780862379</v>
      </c>
    </row>
    <row r="52" spans="2:9" x14ac:dyDescent="0.25">
      <c r="B52" s="1">
        <v>64</v>
      </c>
      <c r="C52" s="1">
        <v>80</v>
      </c>
      <c r="D52" s="1">
        <v>4.5999999999999999E-2</v>
      </c>
      <c r="E52" s="1">
        <v>0</v>
      </c>
      <c r="F52" s="1">
        <v>0.4</v>
      </c>
      <c r="G52" s="1">
        <f t="shared" si="0"/>
        <v>1095.75</v>
      </c>
      <c r="H52" s="1">
        <v>1</v>
      </c>
      <c r="I52" s="3">
        <f>_xll.EURO_Equity(B52,C52,D52,E52,F52,G52,H52,I$4)</f>
        <v>15.399581040019914</v>
      </c>
    </row>
    <row r="53" spans="2:9" x14ac:dyDescent="0.25">
      <c r="B53" s="1">
        <v>65</v>
      </c>
      <c r="C53" s="1">
        <v>80</v>
      </c>
      <c r="D53" s="1">
        <v>4.5999999999999999E-2</v>
      </c>
      <c r="E53" s="1">
        <v>0</v>
      </c>
      <c r="F53" s="1">
        <v>0.4</v>
      </c>
      <c r="G53" s="1">
        <f t="shared" si="0"/>
        <v>1095.75</v>
      </c>
      <c r="H53" s="1">
        <v>1</v>
      </c>
      <c r="I53" s="3">
        <f>_xll.EURO_Equity(B53,C53,D53,E53,F53,G53,H53,I$4)</f>
        <v>15.992369943843585</v>
      </c>
    </row>
    <row r="54" spans="2:9" x14ac:dyDescent="0.25">
      <c r="B54" s="1">
        <v>66</v>
      </c>
      <c r="C54" s="1">
        <v>80</v>
      </c>
      <c r="D54" s="1">
        <v>4.5999999999999999E-2</v>
      </c>
      <c r="E54" s="1">
        <v>0</v>
      </c>
      <c r="F54" s="1">
        <v>0.4</v>
      </c>
      <c r="G54" s="1">
        <f t="shared" si="0"/>
        <v>1095.75</v>
      </c>
      <c r="H54" s="1">
        <v>1</v>
      </c>
      <c r="I54" s="3">
        <f>_xll.EURO_Equity(B54,C54,D54,E54,F54,G54,H54,I$4)</f>
        <v>16.593754311609704</v>
      </c>
    </row>
    <row r="55" spans="2:9" x14ac:dyDescent="0.25">
      <c r="B55" s="1">
        <v>67</v>
      </c>
      <c r="C55" s="1">
        <v>80</v>
      </c>
      <c r="D55" s="1">
        <v>4.5999999999999999E-2</v>
      </c>
      <c r="E55" s="1">
        <v>0</v>
      </c>
      <c r="F55" s="1">
        <v>0.4</v>
      </c>
      <c r="G55" s="1">
        <f t="shared" si="0"/>
        <v>1095.75</v>
      </c>
      <c r="H55" s="1">
        <v>1</v>
      </c>
      <c r="I55" s="3">
        <f>_xll.EURO_Equity(B55,C55,D55,E55,F55,G55,H55,I$4)</f>
        <v>17.203556168989497</v>
      </c>
    </row>
    <row r="56" spans="2:9" x14ac:dyDescent="0.25">
      <c r="B56" s="1">
        <v>68</v>
      </c>
      <c r="C56" s="1">
        <v>80</v>
      </c>
      <c r="D56" s="1">
        <v>4.5999999999999999E-2</v>
      </c>
      <c r="E56" s="1">
        <v>0</v>
      </c>
      <c r="F56" s="1">
        <v>0.4</v>
      </c>
      <c r="G56" s="1">
        <f t="shared" si="0"/>
        <v>1095.75</v>
      </c>
      <c r="H56" s="1">
        <v>1</v>
      </c>
      <c r="I56" s="3">
        <f>_xll.EURO_Equity(B56,C56,D56,E56,F56,G56,H56,I$4)</f>
        <v>17.82159989634949</v>
      </c>
    </row>
    <row r="57" spans="2:9" x14ac:dyDescent="0.25">
      <c r="B57" s="1">
        <v>69</v>
      </c>
      <c r="C57" s="1">
        <v>80</v>
      </c>
      <c r="D57" s="1">
        <v>4.5999999999999999E-2</v>
      </c>
      <c r="E57" s="1">
        <v>0</v>
      </c>
      <c r="F57" s="1">
        <v>0.4</v>
      </c>
      <c r="G57" s="1">
        <f t="shared" si="0"/>
        <v>1095.75</v>
      </c>
      <c r="H57" s="1">
        <v>1</v>
      </c>
      <c r="I57" s="3">
        <f>_xll.EURO_Equity(B57,C57,D57,E57,F57,G57,H57,I$4)</f>
        <v>18.447712332102629</v>
      </c>
    </row>
    <row r="58" spans="2:9" x14ac:dyDescent="0.25">
      <c r="B58" s="1">
        <v>70</v>
      </c>
      <c r="C58" s="1">
        <v>80</v>
      </c>
      <c r="D58" s="1">
        <v>4.5999999999999999E-2</v>
      </c>
      <c r="E58" s="1">
        <v>0</v>
      </c>
      <c r="F58" s="1">
        <v>0.4</v>
      </c>
      <c r="G58" s="1">
        <f t="shared" si="0"/>
        <v>1095.75</v>
      </c>
      <c r="H58" s="1">
        <v>1</v>
      </c>
      <c r="I58" s="3">
        <f>_xll.EURO_Equity(B58,C58,D58,E58,F58,G58,H58,I$4)</f>
        <v>19.081722860442945</v>
      </c>
    </row>
    <row r="59" spans="2:9" x14ac:dyDescent="0.25">
      <c r="B59" s="1">
        <v>71</v>
      </c>
      <c r="C59" s="1">
        <v>80</v>
      </c>
      <c r="D59" s="1">
        <v>4.5999999999999999E-2</v>
      </c>
      <c r="E59" s="1">
        <v>0</v>
      </c>
      <c r="F59" s="1">
        <v>0.4</v>
      </c>
      <c r="G59" s="1">
        <f t="shared" si="0"/>
        <v>1095.75</v>
      </c>
      <c r="H59" s="1">
        <v>1</v>
      </c>
      <c r="I59" s="3">
        <f>_xll.EURO_Equity(B59,C59,D59,E59,F59,G59,H59,I$4)</f>
        <v>19.723463484901124</v>
      </c>
    </row>
    <row r="60" spans="2:9" x14ac:dyDescent="0.25">
      <c r="B60" s="1">
        <v>72</v>
      </c>
      <c r="C60" s="1">
        <v>80</v>
      </c>
      <c r="D60" s="1">
        <v>4.5999999999999999E-2</v>
      </c>
      <c r="E60" s="1">
        <v>0</v>
      </c>
      <c r="F60" s="1">
        <v>0.4</v>
      </c>
      <c r="G60" s="1">
        <f t="shared" si="0"/>
        <v>1095.75</v>
      </c>
      <c r="H60" s="1">
        <v>1</v>
      </c>
      <c r="I60" s="3">
        <f>_xll.EURO_Equity(B60,C60,D60,E60,F60,G60,H60,I$4)</f>
        <v>20.372768889035854</v>
      </c>
    </row>
    <row r="61" spans="2:9" x14ac:dyDescent="0.25">
      <c r="B61" s="1">
        <v>73</v>
      </c>
      <c r="C61" s="1">
        <v>80</v>
      </c>
      <c r="D61" s="1">
        <v>4.5999999999999999E-2</v>
      </c>
      <c r="E61" s="1">
        <v>0</v>
      </c>
      <c r="F61" s="1">
        <v>0.4</v>
      </c>
      <c r="G61" s="1">
        <f t="shared" si="0"/>
        <v>1095.75</v>
      </c>
      <c r="H61" s="1">
        <v>1</v>
      </c>
      <c r="I61" s="3">
        <f>_xll.EURO_Equity(B61,C61,D61,E61,F61,G61,H61,I$4)</f>
        <v>21.029476485463775</v>
      </c>
    </row>
    <row r="62" spans="2:9" x14ac:dyDescent="0.25">
      <c r="B62" s="1">
        <v>74</v>
      </c>
      <c r="C62" s="1">
        <v>80</v>
      </c>
      <c r="D62" s="1">
        <v>4.5999999999999999E-2</v>
      </c>
      <c r="E62" s="1">
        <v>0</v>
      </c>
      <c r="F62" s="1">
        <v>0.4</v>
      </c>
      <c r="G62" s="1">
        <f t="shared" si="0"/>
        <v>1095.75</v>
      </c>
      <c r="H62" s="1">
        <v>1</v>
      </c>
      <c r="I62" s="3">
        <f>_xll.EURO_Equity(B62,C62,D62,E62,F62,G62,H62,I$4)</f>
        <v>21.693426454329416</v>
      </c>
    </row>
    <row r="63" spans="2:9" x14ac:dyDescent="0.25">
      <c r="B63" s="1">
        <v>75</v>
      </c>
      <c r="C63" s="1">
        <v>80</v>
      </c>
      <c r="D63" s="1">
        <v>4.5999999999999999E-2</v>
      </c>
      <c r="E63" s="1">
        <v>0</v>
      </c>
      <c r="F63" s="1">
        <v>0.4</v>
      </c>
      <c r="G63" s="1">
        <f t="shared" si="0"/>
        <v>1095.75</v>
      </c>
      <c r="H63" s="1">
        <v>1</v>
      </c>
      <c r="I63" s="3">
        <f>_xll.EURO_Equity(B63,C63,D63,E63,F63,G63,H63,I$4)</f>
        <v>22.364461772223269</v>
      </c>
    </row>
    <row r="64" spans="2:9" x14ac:dyDescent="0.25">
      <c r="B64" s="1">
        <v>76</v>
      </c>
      <c r="C64" s="1">
        <v>80</v>
      </c>
      <c r="D64" s="1">
        <v>4.5999999999999999E-2</v>
      </c>
      <c r="E64" s="1">
        <v>0</v>
      </c>
      <c r="F64" s="1">
        <v>0.4</v>
      </c>
      <c r="G64" s="1">
        <f t="shared" si="0"/>
        <v>1095.75</v>
      </c>
      <c r="H64" s="1">
        <v>1</v>
      </c>
      <c r="I64" s="3">
        <f>_xll.EURO_Equity(B64,C64,D64,E64,F64,G64,H64,I$4)</f>
        <v>23.042428232470055</v>
      </c>
    </row>
    <row r="65" spans="2:9" x14ac:dyDescent="0.25">
      <c r="B65" s="1">
        <v>77</v>
      </c>
      <c r="C65" s="1">
        <v>80</v>
      </c>
      <c r="D65" s="1">
        <v>4.5999999999999999E-2</v>
      </c>
      <c r="E65" s="1">
        <v>0</v>
      </c>
      <c r="F65" s="1">
        <v>0.4</v>
      </c>
      <c r="G65" s="1">
        <f t="shared" si="0"/>
        <v>1095.75</v>
      </c>
      <c r="H65" s="1">
        <v>1</v>
      </c>
      <c r="I65" s="3">
        <f>_xll.EURO_Equity(B65,C65,D65,E65,F65,G65,H65,I$4)</f>
        <v>23.727174457632664</v>
      </c>
    </row>
    <row r="66" spans="2:9" x14ac:dyDescent="0.25">
      <c r="B66" s="1">
        <v>78</v>
      </c>
      <c r="C66" s="1">
        <v>80</v>
      </c>
      <c r="D66" s="1">
        <v>4.5999999999999999E-2</v>
      </c>
      <c r="E66" s="1">
        <v>0</v>
      </c>
      <c r="F66" s="1">
        <v>0.4</v>
      </c>
      <c r="G66" s="1">
        <f t="shared" si="0"/>
        <v>1095.75</v>
      </c>
      <c r="H66" s="1">
        <v>1</v>
      </c>
      <c r="I66" s="3">
        <f>_xll.EURO_Equity(B66,C66,D66,E66,F66,G66,H66,I$4)</f>
        <v>24.418551905003827</v>
      </c>
    </row>
    <row r="67" spans="2:9" x14ac:dyDescent="0.25">
      <c r="B67" s="1">
        <v>79</v>
      </c>
      <c r="C67" s="1">
        <v>80</v>
      </c>
      <c r="D67" s="1">
        <v>4.5999999999999999E-2</v>
      </c>
      <c r="E67" s="1">
        <v>0</v>
      </c>
      <c r="F67" s="1">
        <v>0.4</v>
      </c>
      <c r="G67" s="1">
        <f t="shared" si="0"/>
        <v>1095.75</v>
      </c>
      <c r="H67" s="1">
        <v>1</v>
      </c>
      <c r="I67" s="3">
        <f>_xll.EURO_Equity(B67,C67,D67,E67,F67,G67,H67,I$4)</f>
        <v>25.11641486579429</v>
      </c>
    </row>
    <row r="68" spans="2:9" x14ac:dyDescent="0.25">
      <c r="B68" s="1">
        <v>80</v>
      </c>
      <c r="C68" s="1">
        <v>80</v>
      </c>
      <c r="D68" s="1">
        <v>4.5999999999999999E-2</v>
      </c>
      <c r="E68" s="1">
        <v>0</v>
      </c>
      <c r="F68" s="1">
        <v>0.4</v>
      </c>
      <c r="G68" s="1">
        <f t="shared" si="0"/>
        <v>1095.75</v>
      </c>
      <c r="H68" s="1">
        <v>1</v>
      </c>
      <c r="I68" s="3">
        <f>_xll.EURO_Equity(B68,C68,D68,E68,F68,G68,H68,I$4)</f>
        <v>25.820620458663761</v>
      </c>
    </row>
    <row r="69" spans="2:9" x14ac:dyDescent="0.25">
      <c r="B69" s="1">
        <v>81</v>
      </c>
      <c r="C69" s="1">
        <v>80</v>
      </c>
      <c r="D69" s="1">
        <v>4.5999999999999999E-2</v>
      </c>
      <c r="E69" s="1">
        <v>0</v>
      </c>
      <c r="F69" s="1">
        <v>0.4</v>
      </c>
      <c r="G69" s="1">
        <f t="shared" si="0"/>
        <v>1095.75</v>
      </c>
      <c r="H69" s="1">
        <v>1</v>
      </c>
      <c r="I69" s="3">
        <f>_xll.EURO_Equity(B69,C69,D69,E69,F69,G69,H69,I$4)</f>
        <v>26.531028618188056</v>
      </c>
    </row>
    <row r="70" spans="2:9" x14ac:dyDescent="0.25">
      <c r="B70" s="1">
        <v>82</v>
      </c>
      <c r="C70" s="1">
        <v>80</v>
      </c>
      <c r="D70" s="1">
        <v>4.5999999999999999E-2</v>
      </c>
      <c r="E70" s="1">
        <v>0</v>
      </c>
      <c r="F70" s="1">
        <v>0.4</v>
      </c>
      <c r="G70" s="1">
        <f t="shared" ref="G70:G86" si="1">3*365.25</f>
        <v>1095.75</v>
      </c>
      <c r="H70" s="1">
        <v>1</v>
      </c>
      <c r="I70" s="3">
        <f>_xll.EURO_Equity(B70,C70,D70,E70,F70,G70,H70,I$4)</f>
        <v>27.24750207880362</v>
      </c>
    </row>
    <row r="71" spans="2:9" x14ac:dyDescent="0.25">
      <c r="B71" s="1">
        <v>83</v>
      </c>
      <c r="C71" s="1">
        <v>80</v>
      </c>
      <c r="D71" s="1">
        <v>4.5999999999999999E-2</v>
      </c>
      <c r="E71" s="1">
        <v>0</v>
      </c>
      <c r="F71" s="1">
        <v>0.4</v>
      </c>
      <c r="G71" s="1">
        <f t="shared" si="1"/>
        <v>1095.75</v>
      </c>
      <c r="H71" s="1">
        <v>1</v>
      </c>
      <c r="I71" s="3">
        <f>_xll.EURO_Equity(B71,C71,D71,E71,F71,G71,H71,I$4)</f>
        <v>27.969906354725296</v>
      </c>
    </row>
    <row r="72" spans="2:9" x14ac:dyDescent="0.25">
      <c r="B72" s="1">
        <v>84</v>
      </c>
      <c r="C72" s="1">
        <v>80</v>
      </c>
      <c r="D72" s="1">
        <v>4.5999999999999999E-2</v>
      </c>
      <c r="E72" s="1">
        <v>0</v>
      </c>
      <c r="F72" s="1">
        <v>0.4</v>
      </c>
      <c r="G72" s="1">
        <f t="shared" si="1"/>
        <v>1095.75</v>
      </c>
      <c r="H72" s="1">
        <v>1</v>
      </c>
      <c r="I72" s="3">
        <f>_xll.EURO_Equity(B72,C72,D72,E72,F72,G72,H72,I$4)</f>
        <v>28.698109716289899</v>
      </c>
    </row>
    <row r="73" spans="2:9" x14ac:dyDescent="0.25">
      <c r="B73" s="1">
        <v>85</v>
      </c>
      <c r="C73" s="1">
        <v>80</v>
      </c>
      <c r="D73" s="1">
        <v>4.5999999999999999E-2</v>
      </c>
      <c r="E73" s="1">
        <v>0</v>
      </c>
      <c r="F73" s="1">
        <v>0.4</v>
      </c>
      <c r="G73" s="1">
        <f t="shared" si="1"/>
        <v>1095.75</v>
      </c>
      <c r="H73" s="1">
        <v>1</v>
      </c>
      <c r="I73" s="3">
        <f>_xll.EURO_Equity(B73,C73,D73,E73,F73,G73,H73,I$4)</f>
        <v>29.431983163139762</v>
      </c>
    </row>
    <row r="74" spans="2:9" x14ac:dyDescent="0.25">
      <c r="B74" s="1">
        <v>86</v>
      </c>
      <c r="C74" s="1">
        <v>80</v>
      </c>
      <c r="D74" s="1">
        <v>4.5999999999999999E-2</v>
      </c>
      <c r="E74" s="1">
        <v>0</v>
      </c>
      <c r="F74" s="1">
        <v>0.4</v>
      </c>
      <c r="G74" s="1">
        <f t="shared" si="1"/>
        <v>1095.75</v>
      </c>
      <c r="H74" s="1">
        <v>1</v>
      </c>
      <c r="I74" s="3">
        <f>_xll.EURO_Equity(B74,C74,D74,E74,F74,G74,H74,I$4)</f>
        <v>30.171400394623561</v>
      </c>
    </row>
    <row r="75" spans="2:9" x14ac:dyDescent="0.25">
      <c r="B75" s="1">
        <v>87</v>
      </c>
      <c r="C75" s="1">
        <v>80</v>
      </c>
      <c r="D75" s="1">
        <v>4.5999999999999999E-2</v>
      </c>
      <c r="E75" s="1">
        <v>0</v>
      </c>
      <c r="F75" s="1">
        <v>0.4</v>
      </c>
      <c r="G75" s="1">
        <f t="shared" si="1"/>
        <v>1095.75</v>
      </c>
      <c r="H75" s="1">
        <v>1</v>
      </c>
      <c r="I75" s="3">
        <f>_xll.EURO_Equity(B75,C75,D75,E75,F75,G75,H75,I$4)</f>
        <v>30.916237777760315</v>
      </c>
    </row>
    <row r="76" spans="2:9" x14ac:dyDescent="0.25">
      <c r="B76" s="1">
        <v>88</v>
      </c>
      <c r="C76" s="1">
        <v>80</v>
      </c>
      <c r="D76" s="1">
        <v>4.5999999999999999E-2</v>
      </c>
      <c r="E76" s="1">
        <v>0</v>
      </c>
      <c r="F76" s="1">
        <v>0.4</v>
      </c>
      <c r="G76" s="1">
        <f t="shared" si="1"/>
        <v>1095.75</v>
      </c>
      <c r="H76" s="1">
        <v>1</v>
      </c>
      <c r="I76" s="3">
        <f>_xll.EURO_Equity(B76,C76,D76,E76,F76,G76,H76,I$4)</f>
        <v>31.666374313080077</v>
      </c>
    </row>
    <row r="77" spans="2:9" x14ac:dyDescent="0.25">
      <c r="B77" s="1">
        <v>89</v>
      </c>
      <c r="C77" s="1">
        <v>80</v>
      </c>
      <c r="D77" s="1">
        <v>4.5999999999999999E-2</v>
      </c>
      <c r="E77" s="1">
        <v>0</v>
      </c>
      <c r="F77" s="1">
        <v>0.4</v>
      </c>
      <c r="G77" s="1">
        <f t="shared" si="1"/>
        <v>1095.75</v>
      </c>
      <c r="H77" s="1">
        <v>1</v>
      </c>
      <c r="I77" s="3">
        <f>_xll.EURO_Equity(B77,C77,D77,E77,F77,G77,H77,I$4)</f>
        <v>32.421691697842114</v>
      </c>
    </row>
    <row r="78" spans="2:9" x14ac:dyDescent="0.25">
      <c r="B78" s="1">
        <v>90</v>
      </c>
      <c r="C78" s="1">
        <v>80</v>
      </c>
      <c r="D78" s="1">
        <v>4.5999999999999999E-2</v>
      </c>
      <c r="E78" s="1">
        <v>0</v>
      </c>
      <c r="F78" s="1">
        <v>0.4</v>
      </c>
      <c r="G78" s="1">
        <f t="shared" si="1"/>
        <v>1095.75</v>
      </c>
      <c r="H78" s="1">
        <v>1</v>
      </c>
      <c r="I78" s="3">
        <f>_xll.EURO_Equity(B78,C78,D78,E78,F78,G78,H78,I$4)</f>
        <v>33.182075857987584</v>
      </c>
    </row>
    <row r="79" spans="2:9" x14ac:dyDescent="0.25">
      <c r="B79" s="1">
        <v>91</v>
      </c>
      <c r="C79" s="1">
        <v>80</v>
      </c>
      <c r="D79" s="1">
        <v>4.5999999999999999E-2</v>
      </c>
      <c r="E79" s="1">
        <v>0</v>
      </c>
      <c r="F79" s="1">
        <v>0.4</v>
      </c>
      <c r="G79" s="1">
        <f t="shared" si="1"/>
        <v>1095.75</v>
      </c>
      <c r="H79" s="1">
        <v>1</v>
      </c>
      <c r="I79" s="3">
        <f>_xll.EURO_Equity(B79,C79,D79,E79,F79,G79,H79,I$4)</f>
        <v>33.94741375054091</v>
      </c>
    </row>
    <row r="80" spans="2:9" x14ac:dyDescent="0.25">
      <c r="B80" s="1">
        <v>92</v>
      </c>
      <c r="C80" s="1">
        <v>80</v>
      </c>
      <c r="D80" s="1">
        <v>4.5999999999999999E-2</v>
      </c>
      <c r="E80" s="1">
        <v>0</v>
      </c>
      <c r="F80" s="1">
        <v>0.4</v>
      </c>
      <c r="G80" s="1">
        <f t="shared" si="1"/>
        <v>1095.75</v>
      </c>
      <c r="H80" s="1">
        <v>1</v>
      </c>
      <c r="I80" s="3">
        <f>_xll.EURO_Equity(B80,C80,D80,E80,F80,G80,H80,I$4)</f>
        <v>34.717594563480553</v>
      </c>
    </row>
    <row r="81" spans="2:9" x14ac:dyDescent="0.25">
      <c r="B81" s="1">
        <v>93</v>
      </c>
      <c r="C81" s="1">
        <v>80</v>
      </c>
      <c r="D81" s="1">
        <v>4.5999999999999999E-2</v>
      </c>
      <c r="E81" s="1">
        <v>0</v>
      </c>
      <c r="F81" s="1">
        <v>0.4</v>
      </c>
      <c r="G81" s="1">
        <f t="shared" si="1"/>
        <v>1095.75</v>
      </c>
      <c r="H81" s="1">
        <v>1</v>
      </c>
      <c r="I81" s="3">
        <f>_xll.EURO_Equity(B81,C81,D81,E81,F81,G81,H81,I$4)</f>
        <v>35.492509971222333</v>
      </c>
    </row>
    <row r="82" spans="2:9" x14ac:dyDescent="0.25">
      <c r="B82" s="1">
        <v>94</v>
      </c>
      <c r="C82" s="1">
        <v>80</v>
      </c>
      <c r="D82" s="1">
        <v>4.5999999999999999E-2</v>
      </c>
      <c r="E82" s="1">
        <v>0</v>
      </c>
      <c r="F82" s="1">
        <v>0.4</v>
      </c>
      <c r="G82" s="1">
        <f t="shared" si="1"/>
        <v>1095.75</v>
      </c>
      <c r="H82" s="1">
        <v>1</v>
      </c>
      <c r="I82" s="3">
        <f>_xll.EURO_Equity(B82,C82,D82,E82,F82,G82,H82,I$4)</f>
        <v>36.272054088687916</v>
      </c>
    </row>
    <row r="83" spans="2:9" x14ac:dyDescent="0.25">
      <c r="B83" s="1">
        <v>95</v>
      </c>
      <c r="C83" s="1">
        <v>80</v>
      </c>
      <c r="D83" s="1">
        <v>4.5999999999999999E-2</v>
      </c>
      <c r="E83" s="1">
        <v>0</v>
      </c>
      <c r="F83" s="1">
        <v>0.4</v>
      </c>
      <c r="G83" s="1">
        <f t="shared" si="1"/>
        <v>1095.75</v>
      </c>
      <c r="H83" s="1">
        <v>1</v>
      </c>
      <c r="I83" s="3">
        <f>_xll.EURO_Equity(B83,C83,D83,E83,F83,G83,H83,I$4)</f>
        <v>37.056123425379994</v>
      </c>
    </row>
    <row r="84" spans="2:9" x14ac:dyDescent="0.25">
      <c r="B84" s="1">
        <v>96</v>
      </c>
      <c r="C84" s="1">
        <v>80</v>
      </c>
      <c r="D84" s="1">
        <v>4.5999999999999999E-2</v>
      </c>
      <c r="E84" s="1">
        <v>0</v>
      </c>
      <c r="F84" s="1">
        <v>0.4</v>
      </c>
      <c r="G84" s="1">
        <f t="shared" si="1"/>
        <v>1095.75</v>
      </c>
      <c r="H84" s="1">
        <v>1</v>
      </c>
      <c r="I84" s="3">
        <f>_xll.EURO_Equity(B84,C84,D84,E84,F84,G84,H84,I$4)</f>
        <v>37.844616839529834</v>
      </c>
    </row>
    <row r="85" spans="2:9" x14ac:dyDescent="0.25">
      <c r="B85" s="1">
        <v>97</v>
      </c>
      <c r="C85" s="1">
        <v>80</v>
      </c>
      <c r="D85" s="1">
        <v>4.5999999999999999E-2</v>
      </c>
      <c r="E85" s="1">
        <v>0</v>
      </c>
      <c r="F85" s="1">
        <v>0.4</v>
      </c>
      <c r="G85" s="1">
        <f t="shared" si="1"/>
        <v>1095.75</v>
      </c>
      <c r="H85" s="1">
        <v>1</v>
      </c>
      <c r="I85" s="3">
        <f>_xll.EURO_Equity(B85,C85,D85,E85,F85,G85,H85,I$4)</f>
        <v>38.637435492378302</v>
      </c>
    </row>
    <row r="86" spans="2:9" x14ac:dyDescent="0.25">
      <c r="B86" s="1">
        <v>98</v>
      </c>
      <c r="C86" s="1">
        <v>80</v>
      </c>
      <c r="D86" s="1">
        <v>4.5999999999999999E-2</v>
      </c>
      <c r="E86" s="1">
        <v>0</v>
      </c>
      <c r="F86" s="1">
        <v>0.4</v>
      </c>
      <c r="G86" s="1">
        <f t="shared" si="1"/>
        <v>1095.75</v>
      </c>
      <c r="H86" s="1">
        <v>1</v>
      </c>
      <c r="I86" s="3">
        <f>_xll.EURO_Equity(B86,C86,D86,E86,F86,G86,H86,I$4)</f>
        <v>39.43448280264851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Havlíček Jan</cp:lastModifiedBy>
  <cp:lastPrinted>2001-01-09T13:07:09Z</cp:lastPrinted>
  <dcterms:created xsi:type="dcterms:W3CDTF">2001-01-08T22:32:35Z</dcterms:created>
  <dcterms:modified xsi:type="dcterms:W3CDTF">2023-09-10T15:46:09Z</dcterms:modified>
</cp:coreProperties>
</file>